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9690"/>
  </bookViews>
  <sheets>
    <sheet name="11_format_category" sheetId="3" r:id="rId1"/>
    <sheet name="02_append_category" sheetId="2" r:id="rId2"/>
    <sheet name="01_merged_csvfiles" sheetId="1" r:id="rId3"/>
  </sheets>
  <definedNames>
    <definedName name="_xlnm._FilterDatabase" localSheetId="1" hidden="1">'02_append_category'!$A$2:$G$634</definedName>
    <definedName name="_xlnm._FilterDatabase" localSheetId="0" hidden="1">'11_format_category'!$A$4:$G$636</definedName>
  </definedNames>
  <calcPr calcId="144525"/>
</workbook>
</file>

<file path=xl/sharedStrings.xml><?xml version="1.0" encoding="utf-8"?>
<sst xmlns="http://schemas.openxmlformats.org/spreadsheetml/2006/main" count="8891" uniqueCount="1386">
  <si>
    <t>GLOBIS学び放題：カテゴリー別の講座リンク</t>
  </si>
  <si>
    <t>refer : https://digital.globis.co.jp</t>
  </si>
  <si>
    <t>No</t>
  </si>
  <si>
    <t>CATEGORY</t>
  </si>
  <si>
    <t>Index</t>
  </si>
  <si>
    <t>NAME</t>
  </si>
  <si>
    <t>LEVEL</t>
  </si>
  <si>
    <t>PERIOD</t>
  </si>
  <si>
    <t>URL</t>
  </si>
  <si>
    <t>hour</t>
  </si>
  <si>
    <t>min.</t>
  </si>
  <si>
    <t>LINK</t>
  </si>
  <si>
    <t>PERIOD(min.)</t>
  </si>
  <si>
    <t>forCnt.</t>
  </si>
  <si>
    <t>Appendex.</t>
  </si>
  <si>
    <t>11_思考</t>
  </si>
  <si>
    <t>機長症候群</t>
  </si>
  <si>
    <t>初級</t>
  </si>
  <si>
    <t>0h 04m</t>
  </si>
  <si>
    <t>https://unlimited.globis.co.jp/ja/courses/a6958129</t>
  </si>
  <si>
    <t>集団浅慮（グループシンク）</t>
  </si>
  <si>
    <t>0h 06m</t>
  </si>
  <si>
    <t>https://unlimited.globis.co.jp/ja/courses/f610ed6f</t>
  </si>
  <si>
    <t>バンドワゴン効果とアンダードッグ効果</t>
  </si>
  <si>
    <t>0h 08m</t>
  </si>
  <si>
    <t>https://unlimited.globis.co.jp/ja/courses/df377f5b</t>
  </si>
  <si>
    <t>ジャムの法則</t>
  </si>
  <si>
    <t>https://unlimited.globis.co.jp/ja/courses/905a42b1</t>
  </si>
  <si>
    <t>初頭効果と終末効果</t>
  </si>
  <si>
    <t>https://unlimited.globis.co.jp/ja/courses/5d4f8f81</t>
  </si>
  <si>
    <t>定量分析の5つの視点</t>
  </si>
  <si>
    <t>0h 11m</t>
  </si>
  <si>
    <t>https://unlimited.globis.co.jp/ja/courses/a951fa83</t>
  </si>
  <si>
    <t>度数分析</t>
  </si>
  <si>
    <t>https://unlimited.globis.co.jp/ja/courses/4a542926</t>
  </si>
  <si>
    <t>時系列分析</t>
  </si>
  <si>
    <t>https://unlimited.globis.co.jp/ja/courses/acb3fae3</t>
  </si>
  <si>
    <t>ガントチャート</t>
  </si>
  <si>
    <t>0h 10m</t>
  </si>
  <si>
    <t>https://unlimited.globis.co.jp/ja/courses/e420b525</t>
  </si>
  <si>
    <t>ウォーターフォールチャート</t>
  </si>
  <si>
    <t>https://unlimited.globis.co.jp/ja/courses/3a8fe24f</t>
  </si>
  <si>
    <t>感度分析</t>
  </si>
  <si>
    <t>https://unlimited.globis.co.jp/ja/courses/4d4fdf48</t>
  </si>
  <si>
    <t>説得の3層構造</t>
  </si>
  <si>
    <t>0h 07m</t>
  </si>
  <si>
    <t>https://unlimited.globis.co.jp/ja/courses/024b642a</t>
  </si>
  <si>
    <t>現状維持バイアス</t>
  </si>
  <si>
    <t>https://unlimited.globis.co.jp/ja/courses/150b4850</t>
  </si>
  <si>
    <t>回帰分析</t>
  </si>
  <si>
    <t>0h 15m</t>
  </si>
  <si>
    <t>https://unlimited.globis.co.jp/ja/courses/5cebfa15</t>
  </si>
  <si>
    <t>囚人のシレンマ</t>
  </si>
  <si>
    <t>https://unlimited.globis.co.jp/ja/courses/0ade87e4</t>
  </si>
  <si>
    <t>確証バイアス</t>
  </si>
  <si>
    <t>https://unlimited.globis.co.jp/ja/courses/695fd50e</t>
  </si>
  <si>
    <t>相関分析</t>
  </si>
  <si>
    <t>0h 09m</t>
  </si>
  <si>
    <t>https://unlimited.globis.co.jp/ja/courses/d7b1a5e8</t>
  </si>
  <si>
    <t>Win-Win</t>
  </si>
  <si>
    <t>https://unlimited.globis.co.jp/ja/courses/e345c35e</t>
  </si>
  <si>
    <t>アンカリング・フレーミング</t>
  </si>
  <si>
    <t>https://unlimited.globis.co.jp/ja/courses/4c079d92</t>
  </si>
  <si>
    <t>ZOPAとBATNA</t>
  </si>
  <si>
    <t>https://unlimited.globis.co.jp/ja/courses/587bdd27</t>
  </si>
  <si>
    <t>因果関係</t>
  </si>
  <si>
    <t>https://unlimited.globis.co.jp/ja/courses/49b585e9</t>
  </si>
  <si>
    <t>クロス集計</t>
  </si>
  <si>
    <t>https://unlimited.globis.co.jp/ja/courses/8ed65a2d</t>
  </si>
  <si>
    <t>フェルミ推定</t>
  </si>
  <si>
    <t>https://unlimited.globis.co.jp/ja/courses/50fe7f97</t>
  </si>
  <si>
    <t>演繹的／帰納的思考</t>
  </si>
  <si>
    <t>https://unlimited.globis.co.jp/ja/courses/5027cf61</t>
  </si>
  <si>
    <t>ディシジョンツリー</t>
  </si>
  <si>
    <t>https://unlimited.globis.co.jp/ja/courses/c5b5508e</t>
  </si>
  <si>
    <t>散布図</t>
  </si>
  <si>
    <t>https://unlimited.globis.co.jp/ja/courses/c332a1ae</t>
  </si>
  <si>
    <t>パレート分析</t>
  </si>
  <si>
    <t>https://unlimited.globis.co.jp/ja/courses/7e0ab5a5</t>
  </si>
  <si>
    <t>ピラミッド構造</t>
  </si>
  <si>
    <t>https://unlimited.globis.co.jp/ja/courses/f9b50210</t>
  </si>
  <si>
    <t>ロジックツリー</t>
  </si>
  <si>
    <t>https://unlimited.globis.co.jp/ja/courses/5e26f61c</t>
  </si>
  <si>
    <t>MECE</t>
  </si>
  <si>
    <t>https://unlimited.globis.co.jp/ja/courses/4bfa66e5</t>
  </si>
  <si>
    <t>シチュエーションで学ぼう！クリティカル・シンキング編</t>
  </si>
  <si>
    <t>中級</t>
  </si>
  <si>
    <t>0h 30m</t>
  </si>
  <si>
    <t>https://unlimited.globis.co.jp/ja/courses/e9b5cf3d</t>
  </si>
  <si>
    <t>ビジネス定量分析（後編）</t>
  </si>
  <si>
    <t>1h 08m</t>
  </si>
  <si>
    <t>https://unlimited.globis.co.jp/ja/courses/ddf49175</t>
  </si>
  <si>
    <t>ビジネス定量分析（前編）</t>
  </si>
  <si>
    <t>0h 49m</t>
  </si>
  <si>
    <t>https://unlimited.globis.co.jp/ja/courses/f64e4ff5</t>
  </si>
  <si>
    <t>メンバー育成のための質問力</t>
  </si>
  <si>
    <t>1h 14m</t>
  </si>
  <si>
    <t>https://unlimited.globis.co.jp/ja/courses/b98a2887</t>
  </si>
  <si>
    <t>クリティカル・シンキング3（仮説思考の鍛え方）</t>
  </si>
  <si>
    <t>1h 07m</t>
  </si>
  <si>
    <t>https://unlimited.globis.co.jp/ja/courses/2e634bc1</t>
  </si>
  <si>
    <t>クリティカル・シンキング2（問題解決編）</t>
  </si>
  <si>
    <t>1h 40m</t>
  </si>
  <si>
    <t>https://unlimited.globis.co.jp/ja/courses/2d3d6b2e</t>
  </si>
  <si>
    <t>論理思考で仕事の壁を乗り越える5つのポイント</t>
  </si>
  <si>
    <t>0h 46m</t>
  </si>
  <si>
    <t>https://unlimited.globis.co.jp/ja/courses/8f9dac7b</t>
  </si>
  <si>
    <t>クリティカル・シンキング（論理思考編）</t>
  </si>
  <si>
    <t>1h 45m</t>
  </si>
  <si>
    <t>https://unlimited.globis.co.jp/ja/courses/7608976e</t>
  </si>
  <si>
    <t>ファシリテーション</t>
  </si>
  <si>
    <t>1h 06m</t>
  </si>
  <si>
    <t>https://unlimited.globis.co.jp/ja/courses/5a8ad97d</t>
  </si>
  <si>
    <t>ビジネスライティング</t>
  </si>
  <si>
    <t>https://unlimited.globis.co.jp/ja/courses/08a81f4a</t>
  </si>
  <si>
    <t>ネゴシエーションスキル（実践編）</t>
  </si>
  <si>
    <t>0h 51m</t>
  </si>
  <si>
    <t>https://unlimited.globis.co.jp/ja/courses/c419c9a7</t>
  </si>
  <si>
    <t>ネゴシエーションスキル（基本編）</t>
  </si>
  <si>
    <t>https://unlimited.globis.co.jp/ja/courses/63a58af6</t>
  </si>
  <si>
    <t>プレゼンテーションスキル</t>
  </si>
  <si>
    <t>1h 05m</t>
  </si>
  <si>
    <t>https://unlimited.globis.co.jp/ja/courses/65ec7c14</t>
  </si>
  <si>
    <t>Win-Winの落とし穴！あれ！？第三者がLoseになっちゃった／超実践　ビジネスの落とし穴</t>
  </si>
  <si>
    <t>実践知</t>
  </si>
  <si>
    <t>https://unlimited.globis.co.jp/ja/courses/7fd210de</t>
  </si>
  <si>
    <t>上司が議論の時間を作ってくれません…／10分で解決！みんなの相談室</t>
  </si>
  <si>
    <t>https://unlimited.globis.co.jp/ja/courses/93ab44f6</t>
  </si>
  <si>
    <t>メンバー育成の落とし穴！その質問、詰問になってない？／超実践　ビジネスの落とし穴</t>
  </si>
  <si>
    <t>https://unlimited.globis.co.jp/ja/courses/734a4445</t>
  </si>
  <si>
    <t>比較対象の落とし穴！目の前の情報に飛びついてない？／超実践　ビジネスの落とし穴</t>
  </si>
  <si>
    <t>0h 03m</t>
  </si>
  <si>
    <t>https://unlimited.globis.co.jp/ja/courses/0965bcc7</t>
  </si>
  <si>
    <t>ファクト・エビデンスの落とし穴！その意思決定、大丈夫？／超実践　ビジネスの落とし穴</t>
  </si>
  <si>
    <t>https://unlimited.globis.co.jp/ja/courses/b5f1c235</t>
  </si>
  <si>
    <t>今日から使えるExcel！ビジネスパーソン必須の関数の基本</t>
  </si>
  <si>
    <t>0h 25m</t>
  </si>
  <si>
    <t>https://unlimited.globis.co.jp/ja/courses/6c57e9c1</t>
  </si>
  <si>
    <t>今日から使えるExcel！生産性を高めるショートカット</t>
  </si>
  <si>
    <t>0h 22m</t>
  </si>
  <si>
    <t>https://unlimited.globis.co.jp/ja/courses/433ae2b5</t>
  </si>
  <si>
    <t>今日から使えるExcel！ミスのない計算チェック</t>
  </si>
  <si>
    <t>0h 17m</t>
  </si>
  <si>
    <t>https://unlimited.globis.co.jp/ja/courses/1e4f6775</t>
  </si>
  <si>
    <t>今日から使えるExcel！数字が伝わるグラフ</t>
  </si>
  <si>
    <t>0h 26m</t>
  </si>
  <si>
    <t>https://unlimited.globis.co.jp/ja/courses/9ea3a8e2</t>
  </si>
  <si>
    <t>今日から使えるExcel！見やすい表の作り方</t>
  </si>
  <si>
    <t>0h 23m</t>
  </si>
  <si>
    <t>https://unlimited.globis.co.jp/ja/courses/03b62568</t>
  </si>
  <si>
    <t>KPIの落とし穴！その指標、大丈夫？／超実践　ビジネスの落とし穴</t>
  </si>
  <si>
    <t>https://unlimited.globis.co.jp/ja/courses/723e3154</t>
  </si>
  <si>
    <t>論理思考の落とし穴！ロジック馬鹿になってない？／超実践　ビジネスの落とし穴</t>
  </si>
  <si>
    <t>https://unlimited.globis.co.jp/ja/courses/6a32abd1</t>
  </si>
  <si>
    <t>なぜイシューから考えることが大切なの？／10分で解決！みんなの相談室</t>
  </si>
  <si>
    <t>https://unlimited.globis.co.jp/ja/courses/c9c7c3f8</t>
  </si>
  <si>
    <t>問題解決の落とし穴！その“あるべき姿”は大丈夫？／超実践　ビジネスの落とし穴</t>
  </si>
  <si>
    <t>https://unlimited.globis.co.jp/ja/courses/e161e5fe</t>
  </si>
  <si>
    <t>ロジックツリーって作るのが難しい！／10分で解決！みんなの相談室</t>
  </si>
  <si>
    <t>https://unlimited.globis.co.jp/ja/courses/0d099b01</t>
  </si>
  <si>
    <t>MECEっていつ使うの？／10分で解決！みんなの相談室</t>
  </si>
  <si>
    <t>https://unlimited.globis.co.jp/ja/courses/50fcbd71</t>
  </si>
  <si>
    <t>文字コミュニケーションが苦手です...／10分で解決！みんなの相談室</t>
  </si>
  <si>
    <t>https://unlimited.globis.co.jp/ja/courses/cf23dea4</t>
  </si>
  <si>
    <t>データ分析の始め方って？／10分で解決！みんなの相談室</t>
  </si>
  <si>
    <t>0h 05m</t>
  </si>
  <si>
    <t>https://unlimited.globis.co.jp/ja/courses/1f56d2d8</t>
  </si>
  <si>
    <t>営業成績が上がりません！／10分で解決！みんなの相談室</t>
  </si>
  <si>
    <t>https://unlimited.globis.co.jp/ja/courses/fb73268c</t>
  </si>
  <si>
    <t>達人の一冊／具体と抽象</t>
  </si>
  <si>
    <t>https://unlimited.globis.co.jp/ja/courses/bb7a1218</t>
  </si>
  <si>
    <t>達人の一冊／考える技術・書く技術―問題解決力を伸ばすピラミッド原則</t>
  </si>
  <si>
    <t>https://unlimited.globis.co.jp/ja/courses/14efba37</t>
  </si>
  <si>
    <t>プレゼンテーションの極意</t>
  </si>
  <si>
    <t>0h 33m</t>
  </si>
  <si>
    <t>https://unlimited.globis.co.jp/ja/courses/1a17a729</t>
  </si>
  <si>
    <t>在宅勤務のパフォーマンスが上がる、医学的に最高の休み方～杉岡充爾（医学博士・循環器専門医）</t>
  </si>
  <si>
    <t>知見録 Premium</t>
  </si>
  <si>
    <t>https://unlimited.globis.co.jp/ja/courses/49b687f0</t>
  </si>
  <si>
    <t>何かに依存してしまう人は「レジリエンス」を高めて乗り越えよう／みんなの相談室Premium</t>
  </si>
  <si>
    <t>https://unlimited.globis.co.jp/ja/courses/0a8fde4b</t>
  </si>
  <si>
    <t>承諾を得るのが難しい状況では「影響力の武器」を駆使せよ！／みんなの相談室Premium</t>
  </si>
  <si>
    <t>0h 13m</t>
  </si>
  <si>
    <t>https://unlimited.globis.co.jp/ja/courses/08ea2707</t>
  </si>
  <si>
    <t>SNS時代 自分自身の意思をどう決定するべきか？～安部敏樹×スプツニ子×若新雄純×為末大</t>
  </si>
  <si>
    <t>1h 00m</t>
  </si>
  <si>
    <t>https://unlimited.globis.co.jp/ja/courses/7aba1cf1</t>
  </si>
  <si>
    <t>学びが浅い・詳細に興味が持てない人は「ストレッチ」で学ぶ動機を作ろう／みんなの相談室Premium</t>
  </si>
  <si>
    <t>https://unlimited.globis.co.jp/ja/courses/351ef4a3</t>
  </si>
  <si>
    <t>プレゼン・企画・ブレストに効く！爆速アウトプット図解術～日高由美子氏（『なんでも図解』著者）</t>
  </si>
  <si>
    <t>0h 31m</t>
  </si>
  <si>
    <t>https://unlimited.globis.co.jp/ja/courses/9167b30b</t>
  </si>
  <si>
    <t>4つの集中モードで最高のパフォーマンスを手に入れる！「集中力」の高め方～青砥瑞人氏（脳・神経科学者）</t>
  </si>
  <si>
    <t>https://unlimited.globis.co.jp/ja/courses/46d5ea03</t>
  </si>
  <si>
    <t>夜更かし癖がある人は「ルーティン化」で習慣を作ろう／みんなの相談室Premium</t>
  </si>
  <si>
    <t>https://unlimited.globis.co.jp/ja/courses/d165d44a</t>
  </si>
  <si>
    <t>本当にそこは住みたい街？「ハロー効果」に注意せよ！／みんなの相談室Premium</t>
  </si>
  <si>
    <t>https://unlimited.globis.co.jp/ja/courses/8f22e75e</t>
  </si>
  <si>
    <t>12_戦略・マーケティング</t>
  </si>
  <si>
    <t>SDGs</t>
  </si>
  <si>
    <t>https://unlimited.globis.co.jp/ja/courses/93f36c86</t>
  </si>
  <si>
    <t>MFTフレーム</t>
  </si>
  <si>
    <t>https://unlimited.globis.co.jp/ja/courses/6751ae9e</t>
  </si>
  <si>
    <t>5Aカスタマージャーニー</t>
  </si>
  <si>
    <t>0h 12m</t>
  </si>
  <si>
    <t>https://unlimited.globis.co.jp/ja/courses/bf142e26</t>
  </si>
  <si>
    <t>CRM</t>
  </si>
  <si>
    <t>https://unlimited.globis.co.jp/ja/courses/df7dc0ac</t>
  </si>
  <si>
    <t>シナリオ・プランニング</t>
  </si>
  <si>
    <t>https://unlimited.globis.co.jp/ja/courses/55fdd89b</t>
  </si>
  <si>
    <t>ビジネスモデル</t>
  </si>
  <si>
    <t>https://unlimited.globis.co.jp/ja/courses/339c5167</t>
  </si>
  <si>
    <t>カスタマージャーニー</t>
  </si>
  <si>
    <t>https://unlimited.globis.co.jp/ja/courses/1ed1a058</t>
  </si>
  <si>
    <t>ファネル分析</t>
  </si>
  <si>
    <t>https://unlimited.globis.co.jp/ja/courses/2e09d9ed</t>
  </si>
  <si>
    <t>ロングテール</t>
  </si>
  <si>
    <t>https://unlimited.globis.co.jp/ja/courses/d95bf94e</t>
  </si>
  <si>
    <t>ブランド・エクイティ</t>
  </si>
  <si>
    <t>https://unlimited.globis.co.jp/ja/courses/d98ee20b</t>
  </si>
  <si>
    <t>フリーミアム</t>
  </si>
  <si>
    <t>https://unlimited.globis.co.jp/ja/courses/58a84bb8</t>
  </si>
  <si>
    <t>トレードオフ</t>
  </si>
  <si>
    <t>https://unlimited.globis.co.jp/ja/courses/c69908c3</t>
  </si>
  <si>
    <t>VRIO分析</t>
  </si>
  <si>
    <t>https://unlimited.globis.co.jp/ja/courses/5f26d70d</t>
  </si>
  <si>
    <t>ボトルネック</t>
  </si>
  <si>
    <t>https://unlimited.globis.co.jp/ja/courses/475fba24</t>
  </si>
  <si>
    <t>バランススコアカード</t>
  </si>
  <si>
    <t>https://unlimited.globis.co.jp/ja/courses/123283de</t>
  </si>
  <si>
    <t>密度の経済性</t>
  </si>
  <si>
    <t>https://unlimited.globis.co.jp/ja/courses/4630c792</t>
  </si>
  <si>
    <t>アドバンテージ・マトリクス</t>
  </si>
  <si>
    <t>https://unlimited.globis.co.jp/ja/courses/d882381a</t>
  </si>
  <si>
    <t>イノベーションのジレンマ</t>
  </si>
  <si>
    <t>https://unlimited.globis.co.jp/ja/courses/4bdaffe9</t>
  </si>
  <si>
    <t>流通チャネル</t>
  </si>
  <si>
    <t>https://unlimited.globis.co.jp/ja/courses/1239a919</t>
  </si>
  <si>
    <t>ポーターの3つの基本戦略</t>
  </si>
  <si>
    <t>https://unlimited.globis.co.jp/ja/courses/0585eccd</t>
  </si>
  <si>
    <t>ネットワーク経済性</t>
  </si>
  <si>
    <t>https://unlimited.globis.co.jp/ja/courses/9b668bcf</t>
  </si>
  <si>
    <t>キャズム</t>
  </si>
  <si>
    <t>https://unlimited.globis.co.jp/ja/courses/bc245e24</t>
  </si>
  <si>
    <t>CSV～共通価値の創造～</t>
  </si>
  <si>
    <t>https://unlimited.globis.co.jp/ja/courses/1a230066</t>
  </si>
  <si>
    <t>アンゾフのマトリクス</t>
  </si>
  <si>
    <t>https://unlimited.globis.co.jp/ja/courses/5dd9c070</t>
  </si>
  <si>
    <t>態度変容モデル</t>
  </si>
  <si>
    <t>https://unlimited.globis.co.jp/ja/courses/9ad45090</t>
  </si>
  <si>
    <t>製品ライフサイクル</t>
  </si>
  <si>
    <t>https://unlimited.globis.co.jp/ja/courses/ac561c63</t>
  </si>
  <si>
    <t>SWOT分析</t>
  </si>
  <si>
    <t>https://unlimited.globis.co.jp/ja/courses/ee1de01d</t>
  </si>
  <si>
    <t>プロダクト・ポートフォリオ・マネジメント（PPM）</t>
  </si>
  <si>
    <t>https://unlimited.globis.co.jp/ja/courses/6d20b8e9</t>
  </si>
  <si>
    <t>マーケティングミックス（4P）</t>
  </si>
  <si>
    <t>https://unlimited.globis.co.jp/ja/courses/e5ec371d</t>
  </si>
  <si>
    <t>ポジショニング</t>
  </si>
  <si>
    <t>https://unlimited.globis.co.jp/ja/courses/3d87ace8</t>
  </si>
  <si>
    <t>セグメンテーション・ターゲティング</t>
  </si>
  <si>
    <t>https://unlimited.globis.co.jp/ja/courses/3cc87c23</t>
  </si>
  <si>
    <t>バリューチェーン</t>
  </si>
  <si>
    <t>https://unlimited.globis.co.jp/ja/courses/6eb7a870</t>
  </si>
  <si>
    <t>5つの力分析</t>
  </si>
  <si>
    <t>https://unlimited.globis.co.jp/ja/courses/a116bb9b</t>
  </si>
  <si>
    <t>PEST分析</t>
  </si>
  <si>
    <t>https://unlimited.globis.co.jp/ja/courses/b348e62c</t>
  </si>
  <si>
    <t>3C分析</t>
  </si>
  <si>
    <t>https://unlimited.globis.co.jp/ja/courses/8fc87624</t>
  </si>
  <si>
    <t>価格弾力性</t>
  </si>
  <si>
    <t>https://unlimited.globis.co.jp/ja/courses/6767730b</t>
  </si>
  <si>
    <t>規模の経済性</t>
  </si>
  <si>
    <t>https://unlimited.globis.co.jp/ja/courses/82dab3ac</t>
  </si>
  <si>
    <t>習熟効果</t>
  </si>
  <si>
    <t>https://unlimited.globis.co.jp/ja/courses/65366a2e</t>
  </si>
  <si>
    <t>範囲の経済性</t>
  </si>
  <si>
    <t>https://unlimited.globis.co.jp/ja/courses/a947ad6c</t>
  </si>
  <si>
    <t>未来に差がつくシナリオ・プランニング</t>
  </si>
  <si>
    <t>1h 21m</t>
  </si>
  <si>
    <t>https://unlimited.globis.co.jp/ja/courses/427df3fb</t>
  </si>
  <si>
    <t>オペレーション戦略（後編）</t>
  </si>
  <si>
    <t>0h 58m</t>
  </si>
  <si>
    <t>https://unlimited.globis.co.jp/ja/courses/2b7f0d3d</t>
  </si>
  <si>
    <t>オペレーション戦略（前編）</t>
  </si>
  <si>
    <t>1h 20m</t>
  </si>
  <si>
    <t>https://unlimited.globis.co.jp/ja/courses/42700d23</t>
  </si>
  <si>
    <t>ブランド・マネジメント</t>
  </si>
  <si>
    <t>1h 23m</t>
  </si>
  <si>
    <t>https://unlimited.globis.co.jp/ja/courses/52c36a6d</t>
  </si>
  <si>
    <t>事業環境分析（フレームワーク実践編）</t>
  </si>
  <si>
    <t>1h 18m</t>
  </si>
  <si>
    <t>https://unlimited.globis.co.jp/ja/courses/7a725d50</t>
  </si>
  <si>
    <t>法人営業</t>
  </si>
  <si>
    <t>1h 10m</t>
  </si>
  <si>
    <t>https://unlimited.globis.co.jp/ja/courses/e77c6041</t>
  </si>
  <si>
    <t>経営戦略</t>
  </si>
  <si>
    <t>1h 32m</t>
  </si>
  <si>
    <t>https://unlimited.globis.co.jp/ja/courses/1916a92b</t>
  </si>
  <si>
    <t>マーケティング（マーケティングミックス編）</t>
  </si>
  <si>
    <t>https://unlimited.globis.co.jp/ja/courses/115c84fb</t>
  </si>
  <si>
    <t>マーケティング（基本編）</t>
  </si>
  <si>
    <t>0h 50m</t>
  </si>
  <si>
    <t>https://unlimited.globis.co.jp/ja/courses/1d85b1fc</t>
  </si>
  <si>
    <t>サービスマネジメント</t>
  </si>
  <si>
    <t>https://unlimited.globis.co.jp/ja/courses/db7ed843</t>
  </si>
  <si>
    <t>営業組織における「勝ちパターン」をどう作るか？</t>
  </si>
  <si>
    <t>0h 21m</t>
  </si>
  <si>
    <t>https://unlimited.globis.co.jp/ja/courses/c2b2965d</t>
  </si>
  <si>
    <t>時代に選ばれたSFA・CRM　なぜ求められているのか？</t>
  </si>
  <si>
    <t>0h 16m</t>
  </si>
  <si>
    <t>https://unlimited.globis.co.jp/ja/courses/9255af8e</t>
  </si>
  <si>
    <t>キーエンス、年収2000万円でも案外安い　高収益のワケ／超わかる！経済のミカタ</t>
  </si>
  <si>
    <t>https://unlimited.globis.co.jp/ja/courses/492bee69</t>
  </si>
  <si>
    <t>ホンダの新車ネット販売は普及するのか？／超わかる！経済のミカタ</t>
  </si>
  <si>
    <t>https://unlimited.globis.co.jp/ja/courses/2635f4f6</t>
  </si>
  <si>
    <t>全ての人のニーズに応えない理由って？／10分で解決！みんなの相談室</t>
  </si>
  <si>
    <t>https://unlimited.globis.co.jp/ja/courses/332fd310</t>
  </si>
  <si>
    <t>Amazonの真の狙いは何か？再生可能エネルギーへの取り組み／超わかる！経済のミカタ</t>
  </si>
  <si>
    <t>https://unlimited.globis.co.jp/ja/courses/4d0ef61b</t>
  </si>
  <si>
    <t>3C分析っていつ使うの？／10分で解決！みんなの相談室</t>
  </si>
  <si>
    <t>https://unlimited.globis.co.jp/ja/courses/8735572f</t>
  </si>
  <si>
    <t>韓国のHYBEはポップアイドル界の「プラットフォーマー」になれるか／超わかる！経済のミカタ</t>
  </si>
  <si>
    <t>https://unlimited.globis.co.jp/ja/courses/dca92341</t>
  </si>
  <si>
    <t>マーケティングは愛～「心」が分かるとモノが売れる編～</t>
  </si>
  <si>
    <t>1h 04m</t>
  </si>
  <si>
    <t>https://unlimited.globis.co.jp/ja/courses/1cd4674e</t>
  </si>
  <si>
    <t>達人の一冊／データ・ドリブン・マーケティング</t>
  </si>
  <si>
    <t>https://unlimited.globis.co.jp/ja/courses/94ccd016</t>
  </si>
  <si>
    <t>達人の一冊／ファンベース</t>
  </si>
  <si>
    <t>https://unlimited.globis.co.jp/ja/courses/c944b2fb</t>
  </si>
  <si>
    <t>ドラッカー経営学への入り口</t>
  </si>
  <si>
    <t>0h 35m</t>
  </si>
  <si>
    <t>https://unlimited.globis.co.jp/ja/courses/3287a5dc</t>
  </si>
  <si>
    <t>達人の一冊／ビジネスで一番、大切なこと　消費者のこころを学ぶ授業</t>
  </si>
  <si>
    <t>https://unlimited.globis.co.jp/ja/courses/634e9d26</t>
  </si>
  <si>
    <t>達人の一冊／心脳マーケティング</t>
  </si>
  <si>
    <t>https://unlimited.globis.co.jp/ja/courses/9c6c6389</t>
  </si>
  <si>
    <t>達人の一冊／経営者になるためのノート</t>
  </si>
  <si>
    <t>https://unlimited.globis.co.jp/ja/courses/d2441870</t>
  </si>
  <si>
    <t>達人の一冊／競争優位を実現するファイブ・ウェイ・ポジショニング戦略</t>
  </si>
  <si>
    <t>https://unlimited.globis.co.jp/ja/courses/eca68151</t>
  </si>
  <si>
    <t>達人の一冊／ジョブ理論</t>
  </si>
  <si>
    <t>https://unlimited.globis.co.jp/ja/courses/bdd32314</t>
  </si>
  <si>
    <t>達人の一冊／イノベーションのジレンマ</t>
  </si>
  <si>
    <t>https://unlimited.globis.co.jp/ja/courses/698afc0c</t>
  </si>
  <si>
    <t>「カスタマーサクセス」を始めるには</t>
  </si>
  <si>
    <t>1h 13m</t>
  </si>
  <si>
    <t>https://unlimited.globis.co.jp/ja/courses/f8f03677</t>
  </si>
  <si>
    <t>デザインと経営</t>
  </si>
  <si>
    <t>0h 37m</t>
  </si>
  <si>
    <t>https://unlimited.globis.co.jp/ja/courses/449635bb</t>
  </si>
  <si>
    <t>なぜその提案書では負けるのか？～プロポーザルマネジメントのススメ～</t>
  </si>
  <si>
    <t>0h 39m</t>
  </si>
  <si>
    <t>https://unlimited.globis.co.jp/ja/courses/96c6b97b</t>
  </si>
  <si>
    <t>経済を読み解くコツ～日経新聞・日経電子版活用法～</t>
  </si>
  <si>
    <t>0h 43m</t>
  </si>
  <si>
    <t>https://unlimited.globis.co.jp/ja/courses/3164ea49</t>
  </si>
  <si>
    <t>コミュ二ティて作る「ヒシネスモテル2.0図鑑」</t>
  </si>
  <si>
    <t>0h 38m</t>
  </si>
  <si>
    <t>https://unlimited.globis.co.jp/ja/courses/174ef282</t>
  </si>
  <si>
    <t>選ばれ続ける営業の「質問力」</t>
  </si>
  <si>
    <t>https://unlimited.globis.co.jp/ja/courses/4feab905</t>
  </si>
  <si>
    <t>なぜ今「カスタマーサクセス」なのか？</t>
  </si>
  <si>
    <t>https://unlimited.globis.co.jp/ja/courses/7e24cf83</t>
  </si>
  <si>
    <t>意味のイノベーション</t>
  </si>
  <si>
    <t>0h 24m</t>
  </si>
  <si>
    <t>https://unlimited.globis.co.jp/ja/courses/4efc962c</t>
  </si>
  <si>
    <t>オムニチャネルを成功させる</t>
  </si>
  <si>
    <t>0h 57m</t>
  </si>
  <si>
    <t>https://unlimited.globis.co.jp/ja/courses/a02c6915</t>
  </si>
  <si>
    <t>マーケティングは愛～マーケティングの本質編～</t>
  </si>
  <si>
    <t>https://unlimited.globis.co.jp/ja/courses/35c578bb</t>
  </si>
  <si>
    <t>冷静と情熱の営業</t>
  </si>
  <si>
    <t>https://unlimited.globis.co.jp/ja/courses/6d7bed42</t>
  </si>
  <si>
    <t>デザインシンキング～事例とともに考える～</t>
  </si>
  <si>
    <t>https://unlimited.globis.co.jp/ja/courses/92f61e14</t>
  </si>
  <si>
    <t>トヨタの働き方を進化させる「自工程完結」～八百屋の親父はなぜ元気なのか？</t>
  </si>
  <si>
    <t>1h 15m</t>
  </si>
  <si>
    <t>https://unlimited.globis.co.jp/ja/courses/46091092</t>
  </si>
  <si>
    <t>商品企画で大事なコト～コーセーでの商品企画経験を事例に～</t>
  </si>
  <si>
    <t>https://unlimited.globis.co.jp/ja/courses/1be2117b</t>
  </si>
  <si>
    <t>糸井重里が語るヒットを生む組織づくり</t>
  </si>
  <si>
    <t>0h 59m</t>
  </si>
  <si>
    <t>https://unlimited.globis.co.jp/ja/courses/3b86cc04</t>
  </si>
  <si>
    <t>MBAの学びを実践に活かす～マクドナルドのターンアラウンドにおける経験を事例として～（後編）</t>
  </si>
  <si>
    <t>https://unlimited.globis.co.jp/ja/courses/a9c8aaa8</t>
  </si>
  <si>
    <t>MBAの学びを実践に活かす～マクドナルドのターンアラウンドにおける経験を事例として～（前編）</t>
  </si>
  <si>
    <t>https://unlimited.globis.co.jp/ja/courses/faeee6cb</t>
  </si>
  <si>
    <t>ハートに届けるクリエイティブ</t>
  </si>
  <si>
    <t>https://unlimited.globis.co.jp/ja/courses/06a0cd53</t>
  </si>
  <si>
    <t>【3月31日までの限定公開】ダイバーシティニュース　経済／川崎裕一（2/2放送）</t>
  </si>
  <si>
    <t>0h 41m</t>
  </si>
  <si>
    <t>https://unlimited.globis.co.jp/ja/courses/cf768a3a</t>
  </si>
  <si>
    <t>自分のありたい姿を目指すためには「ロールモデル」を活用せよ！／みんなの相談室Premium</t>
  </si>
  <si>
    <t>https://unlimited.globis.co.jp/ja/courses/abbe3e60</t>
  </si>
  <si>
    <t>【3月31日までの限定公開】ダイバーシティニュース 経済／瀬尾傑（1/26放送）</t>
  </si>
  <si>
    <t>https://unlimited.globis.co.jp/ja/courses/a9077ffc</t>
  </si>
  <si>
    <t>リーダーの挑戦　伊達美和子氏（森トラスト株式会社　代表取締役社長）</t>
  </si>
  <si>
    <t>0h 53m</t>
  </si>
  <si>
    <t>https://unlimited.globis.co.jp/ja/courses/245d7df7</t>
  </si>
  <si>
    <t>【2月28日までの限定公開】ダイバーシティニュース　経済／湯浅エムレ秀和（1/19放送）</t>
  </si>
  <si>
    <t>0h 42m</t>
  </si>
  <si>
    <t>https://unlimited.globis.co.jp/ja/courses/8f076ca4</t>
  </si>
  <si>
    <t>コロナを機に進化する、コンテンツ・エンタメ産業の未来～鎌田和樹×里見治紀×中川悠介×梅澤高明</t>
  </si>
  <si>
    <t>https://unlimited.globis.co.jp/ja/courses/7c0e0357</t>
  </si>
  <si>
    <t>【2月28日までの限定公開】ダイバーシティニュース　経済／金泉俊輔（1/12放送）</t>
  </si>
  <si>
    <t>0h 40m</t>
  </si>
  <si>
    <t>https://unlimited.globis.co.jp/ja/courses/8232d5e3</t>
  </si>
  <si>
    <t>【2月28日までの限定公開】ダイバーシティニュース　経済／山野智久（12/29放送）</t>
  </si>
  <si>
    <t>https://unlimited.globis.co.jp/ja/courses/98c3b099</t>
  </si>
  <si>
    <t>Airbnb Japan代表が見据える、ホームシェアリングの可能性～田邉泰之氏（Airbnb Japan株式会社　代表取締役）</t>
  </si>
  <si>
    <t>https://unlimited.globis.co.jp/ja/courses/84ca9a17</t>
  </si>
  <si>
    <t>サステイナブルな社会の実現に向けて―「脱炭素」「サーキュラーエコノミー」の行方～小泉進次郎×竹内純子×水野弘道×翁百合</t>
  </si>
  <si>
    <t>https://unlimited.globis.co.jp/ja/courses/16a931f3</t>
  </si>
  <si>
    <t>「宇宙ビジネス」起業家・政府が取るべき戦略とは～岡島礼奈×中村友哉×袴田武史×平将明</t>
  </si>
  <si>
    <t>0h 56m</t>
  </si>
  <si>
    <t>https://unlimited.globis.co.jp/ja/courses/7c2548b4</t>
  </si>
  <si>
    <t>コロナ時代、スポーツビジネスが取るべき運営方法・戦略とは～小泉文明×髙田旭人×松下浩二×為末大</t>
  </si>
  <si>
    <t>0h 36m</t>
  </si>
  <si>
    <t>https://unlimited.globis.co.jp/ja/courses/9237e919</t>
  </si>
  <si>
    <t>日本の「水産改革」の課題とは？～臼井壯太朗×鈴木寛×津田祐樹×井植美奈子</t>
  </si>
  <si>
    <t>https://unlimited.globis.co.jp/ja/courses/0d9f9f7b</t>
  </si>
  <si>
    <t>競合の多い新たな事業を成長させるには独自の「ポジショニング」を構築せよ！／みんなの相談室Premium</t>
  </si>
  <si>
    <t>https://unlimited.globis.co.jp/ja/courses/03c17b08</t>
  </si>
  <si>
    <t>経営上の最重要課題「ESG」の新潮流～青井浩×水野弘道×重富隆介×キャシー松井×出雲充</t>
  </si>
  <si>
    <t>https://unlimited.globis.co.jp/ja/courses/56efc905</t>
  </si>
  <si>
    <t>高級食パンブームの仕掛け人！岸本流「売れる仕組み」の作り方～岸本拓也氏（ベーカリープロデューサー）</t>
  </si>
  <si>
    <t>https://unlimited.globis.co.jp/ja/courses/6e80b007</t>
  </si>
  <si>
    <t>これからの医療体制、病院経営、医療保険制度を含めた「医療の在り方」～稲垣精二×鈴木英敬×高木邦彰×古川俊治×麻生巖</t>
  </si>
  <si>
    <t>https://unlimited.globis.co.jp/ja/courses/704de91a</t>
  </si>
  <si>
    <t>うまくいかない婚活は「顧客志向」を取り入れよ！／みんなの相談室Premium</t>
  </si>
  <si>
    <t>https://unlimited.globis.co.jp/ja/courses/5d376b5d</t>
  </si>
  <si>
    <t>コロナ時代における観光業の経営戦略とは～上月良祐×長野恭紘×山野智久×東良和</t>
  </si>
  <si>
    <t>https://unlimited.globis.co.jp/ja/courses/3dc89cee</t>
  </si>
  <si>
    <t>サーキュラー・エコノミーとSDGs～SDGsが迫るビジネスモデルの転換～</t>
  </si>
  <si>
    <t>https://unlimited.globis.co.jp/ja/courses/83b7f50f</t>
  </si>
  <si>
    <t>「脱炭素」と「ダイバーシティ」をESGの観点から議論する～水野弘道×青井浩×堀義人</t>
  </si>
  <si>
    <t>0h 54m</t>
  </si>
  <si>
    <t>https://unlimited.globis.co.jp/ja/courses/5d7cee03</t>
  </si>
  <si>
    <t>DX時代のデザイン×コミュニケーション～小佐野保×嶋浩一郎×田川欣哉×田中絢子×梅澤高明</t>
  </si>
  <si>
    <t>1h 01m</t>
  </si>
  <si>
    <t>https://unlimited.globis.co.jp/ja/courses/bfb4c8ca</t>
  </si>
  <si>
    <t>子どもに宿題をさせるには「動機付け」と「PDCA」を実行する！／みんなの相談室Premium</t>
  </si>
  <si>
    <t>https://unlimited.globis.co.jp/ja/courses/74bb8c2a</t>
  </si>
  <si>
    <t>時代を超えた真の「サステナブル経営」とは何かを議論する～出雲充×昆政彦×田瀬和夫×松山大耕×鎌田英治</t>
  </si>
  <si>
    <t>1h 02m</t>
  </si>
  <si>
    <t>https://unlimited.globis.co.jp/ja/courses/1894d204</t>
  </si>
  <si>
    <t>新しい時代のビジネスモデルをデザインする方法とは～石井力×馬場渉×松尾豊×木村尚敬</t>
  </si>
  <si>
    <t>https://unlimited.globis.co.jp/ja/courses/1df94212</t>
  </si>
  <si>
    <t>5G時代のコンテンツ・エンタメの価値と可能性～里見治紀×土川元×森健一×山田昭雄×栗山浩樹</t>
  </si>
  <si>
    <t>https://unlimited.globis.co.jp/ja/courses/ec37d22f</t>
  </si>
  <si>
    <t>恋愛を長続きさせたければ「プロダクト・ライフサイクル」を意識せよ！／みんなの相談室Premium</t>
  </si>
  <si>
    <t>https://unlimited.globis.co.jp/ja/courses/beb14698</t>
  </si>
  <si>
    <t>初デートで好印象を与えたければ「ピーク」と「エンド」を意識して行動を！／みんなの相談室Premium</t>
  </si>
  <si>
    <t>https://unlimited.globis.co.jp/ja/courses/118cb3da</t>
  </si>
  <si>
    <t>フリマアプリで高く服を売りたければ「シグナリング効果」を意識せよ！／みんなの相談室Premium</t>
  </si>
  <si>
    <t>https://unlimited.globis.co.jp/ja/courses/23c04a24</t>
  </si>
  <si>
    <t>DX・AI時代のM&amp;A戦略とは～稲垣精二×小澤隆生×永沢徹×髙島宏平</t>
  </si>
  <si>
    <t>https://unlimited.globis.co.jp/ja/courses/9eefa530</t>
  </si>
  <si>
    <t>アフターデジタル時代における経営イシューとしての「UX」を議論する～藤井保文×舛田淳×室元隆志×青井浩</t>
  </si>
  <si>
    <t>https://unlimited.globis.co.jp/ja/courses/3bdfb55c</t>
  </si>
  <si>
    <t>企業・メディア・行政が連携して取り組むべき「災害対策」とは～阿部重典×伊藤順朗×柴田久×鈴木英敬×藤沢久美</t>
  </si>
  <si>
    <t>https://unlimited.globis.co.jp/ja/courses/79987b59</t>
  </si>
  <si>
    <t>コロナ危機に経営者たちはどう対応したのか？～青柳直樹×犬塚力×土屋諭×松本恭攝×辻庸介</t>
  </si>
  <si>
    <t>https://unlimited.globis.co.jp/ja/courses/7751a601</t>
  </si>
  <si>
    <t>エアビーとドアダッシュ成長の比較～2020年に最も注目を集めたIPO2社～</t>
  </si>
  <si>
    <t>https://unlimited.globis.co.jp/ja/courses/0339e06c</t>
  </si>
  <si>
    <t>日本でレコードの売上げが10年前の10倍に～衰退期にはチャンスあり～</t>
  </si>
  <si>
    <t>https://unlimited.globis.co.jp/ja/courses/984fb72c</t>
  </si>
  <si>
    <t>危機をどう乗り越える？withコロナ時代のスポーツビジネス～伊藤絵美×小倉隆史×瀬古利彦×髙田旭人×松下浩二</t>
  </si>
  <si>
    <t>0h 48m</t>
  </si>
  <si>
    <t>https://unlimited.globis.co.jp/ja/courses/ec6efe4e</t>
  </si>
  <si>
    <t>withコロナ時代、地方都市に新たなチャンスはあるのか？～雀部優×里見治紀×田島麻衣子×間下直晃×伊藤徳宇</t>
  </si>
  <si>
    <t>https://unlimited.globis.co.jp/ja/courses/5f52cf9a</t>
  </si>
  <si>
    <t>withコロナ時代に強みとなる「経営資源」とは？～春日井康仁×島田太郎×田口義隆×村田大介×麻生巖</t>
  </si>
  <si>
    <t>https://unlimited.globis.co.jp/ja/courses/f4e1d329</t>
  </si>
  <si>
    <t>大学がけん引する新たな地方創生のかたち～大友克之×中室牧子×西村訓弘×浜田吉司×出雲充</t>
  </si>
  <si>
    <t>0h 45m</t>
  </si>
  <si>
    <t>https://unlimited.globis.co.jp/ja/courses/85ab79d2</t>
  </si>
  <si>
    <t>NTTによるドコモ完全子会社化の狙い～親子上場解消の動き～</t>
  </si>
  <si>
    <t>https://unlimited.globis.co.jp/ja/courses/91da8fa1</t>
  </si>
  <si>
    <t>コロナ危機をチャンスに変える経営戦略とは？～浜本階生×松本恭攝×米良はるか×塩田元規</t>
  </si>
  <si>
    <t>https://unlimited.globis.co.jp/ja/courses/0212abff</t>
  </si>
  <si>
    <t>日立建機の売却報道にみる日立の選択～なぜ企業は複合企業化するのか～</t>
  </si>
  <si>
    <t>https://unlimited.globis.co.jp/ja/courses/6ebc42bb</t>
  </si>
  <si>
    <t>地方銀行の町おこしにおける役割とは？～日下智晴×辻庸介×西川義教×吉村猛×香西志帆</t>
  </si>
  <si>
    <t>https://unlimited.globis.co.jp/ja/courses/1119c09f</t>
  </si>
  <si>
    <t>企業×スポーツが新たな価値を生み出していく～髙田旭人×西村慶介×前沢賢×山谷拓志×葦原一正</t>
  </si>
  <si>
    <t>0h 47m</t>
  </si>
  <si>
    <t>https://unlimited.globis.co.jp/ja/courses/54ceaae2</t>
  </si>
  <si>
    <t>ワークマン急成長の秘密「しない経営」と「データ経営」</t>
  </si>
  <si>
    <t>https://unlimited.globis.co.jp/ja/courses/f51d47a0</t>
  </si>
  <si>
    <t>SDGsと経営の最新事情～出雲充×太田昇×大原あかね×槇野博史×秋山咲恵</t>
  </si>
  <si>
    <t>https://unlimited.globis.co.jp/ja/courses/eca26386</t>
  </si>
  <si>
    <t>ユニバーサルな社会のかたちを考える～織田友理子×岸田ひろ実×佐藤守正×平井伸治×毛利公一×民秋清史</t>
  </si>
  <si>
    <t>https://unlimited.globis.co.jp/ja/courses/9ca01f38</t>
  </si>
  <si>
    <t>「食×農業×地域」のパイオニアたちが語る未来～大岡弘武×高橋竜太×田中哲也×松嶋匡史×岩佐大輝</t>
  </si>
  <si>
    <t>https://unlimited.globis.co.jp/ja/courses/754e92d0</t>
  </si>
  <si>
    <t>スポーツは地域を変えるか～稲吉正樹×髙田旭人×松下浩二×為末大</t>
  </si>
  <si>
    <t>https://unlimited.globis.co.jp/ja/courses/fa442fd5</t>
  </si>
  <si>
    <t>急拡大するサブスクの未来！成功のポイントとは？～天沼聰×石川康晴×児玉昇司×治山正史</t>
  </si>
  <si>
    <t>https://unlimited.globis.co.jp/ja/courses/97c5b6c1</t>
  </si>
  <si>
    <t>「外国人材」「シニア人材」活躍に注目！少子高齢化社会の次なる戦略とは～高家正行×平手晴彦×柳川範之×藤沢久美</t>
  </si>
  <si>
    <t>https://unlimited.globis.co.jp/ja/courses/e167620a</t>
  </si>
  <si>
    <t>MaaSがもたらす「モビリティ革命」！日本企業が取るべき戦略とは？～鯉渕健×平将明×守安功×柴沼俊一</t>
  </si>
  <si>
    <t>https://unlimited.globis.co.jp/ja/courses/69734f8f</t>
  </si>
  <si>
    <t>企業、投資家の立場から議論！経営戦略としての「サステイナビリティ」とは？～安藤聡×川田辰己×清水大吾×藤野英人×青井浩</t>
  </si>
  <si>
    <t>https://unlimited.globis.co.jp/ja/courses/c3545915</t>
  </si>
  <si>
    <t>サービス産業はどこに向かっていくのか？～佐山展生×嶋田光敏×牧浦真司×松本恭攝×玉塚元一</t>
  </si>
  <si>
    <t>https://unlimited.globis.co.jp/ja/courses/31bce707</t>
  </si>
  <si>
    <t>日本のアグリテックの新たな成長戦略を議論する～生駒祐一×木内博一×佐々木伸一×岩佐大輝</t>
  </si>
  <si>
    <t>https://unlimited.globis.co.jp/ja/courses/ade9dd6f</t>
  </si>
  <si>
    <t>デザインを経営に組み込む「右脳型経営」とは？～小笠原治×楠本修二郎×遠山正道×松林博文</t>
  </si>
  <si>
    <t>https://unlimited.globis.co.jp/ja/courses/4ac45074</t>
  </si>
  <si>
    <t>テクノベート時代を勝ち抜くために必要な「戦略的サステイナビリティ」～小柴満信×櫻田謙悟×水野弘道</t>
  </si>
  <si>
    <t>https://unlimited.globis.co.jp/ja/courses/71584ff5</t>
  </si>
  <si>
    <t>ベンチャー×大企業のアライアンス、世界で勝つための成功の鍵とは？～岩佐琢磨×玉川憲×馬場渉×里見治紀</t>
  </si>
  <si>
    <t>https://unlimited.globis.co.jp/ja/courses/cff29202</t>
  </si>
  <si>
    <t>日本発ハードウェアベンチャーが世界で勝つための戦略とは？～河瀬航大×中島徳至×林要×島田太郎</t>
  </si>
  <si>
    <t>https://unlimited.globis.co.jp/ja/courses/4e50cbda</t>
  </si>
  <si>
    <t>世界で勝つためのクロスボーダーM&amp;A戦略～川宏樹×瀬名波文野×蓮尾聡×髙島宏平</t>
  </si>
  <si>
    <t>https://unlimited.globis.co.jp/ja/courses/f15a5e0f</t>
  </si>
  <si>
    <t>日本が今取り組むべき「エネルギー政策」「気候変動対策」～飯田祐二×行木美弥×水野弘道×竹内純子</t>
  </si>
  <si>
    <t>https://unlimited.globis.co.jp/ja/courses/7bde294e</t>
  </si>
  <si>
    <t>災害に備えよ！平時と有事の取り組みを考える～髙島宗一郎×田嶋要×藤沢烈×末松（神原）弥奈子</t>
  </si>
  <si>
    <t>https://unlimited.globis.co.jp/ja/courses/b8e61df5</t>
  </si>
  <si>
    <t>訪日外国人6000万人時代へ！インバウンド成長戦略を議論する～仲川げん×東良和×星野佳路×山野智久×御立尚資</t>
  </si>
  <si>
    <t>https://unlimited.globis.co.jp/ja/courses/82f7dbf1</t>
  </si>
  <si>
    <t>iPS・再生医療で日本は世界をリードできるか？～古川康×山田邦雄×山中伸弥×平手晴彦</t>
  </si>
  <si>
    <t>https://unlimited.globis.co.jp/ja/courses/c9cf44ce</t>
  </si>
  <si>
    <t>新たな価値創出を実現する「ESG」「SDGs」最新潮流～青井浩×越智隆雄×本田桂子×水野弘道×秋池玲子</t>
  </si>
  <si>
    <t>https://unlimited.globis.co.jp/ja/courses/d8263618</t>
  </si>
  <si>
    <t>テクノベート時代を勝ち抜くための「ゲームチェンジ」とは？～ブラザー工業・小池利和×KDDI・髙橋誠×コニカミノルタ・松﨑正年×グロービス・堀義人</t>
  </si>
  <si>
    <t>https://unlimited.globis.co.jp/ja/courses/dadfd197</t>
  </si>
  <si>
    <t>「コミュニティ」をマーケティンクにとう活用すれはよいのか？～無印・川名常海×楽天・仲山進也×@cosme・吉松徹郎×コルク・佐渡島庸平</t>
  </si>
  <si>
    <t>https://unlimited.globis.co.jp/ja/courses/77805a49</t>
  </si>
  <si>
    <t>世界をリードする関西のものづくり～佐藤文昭×滝野一征×村田大介×武藤和博</t>
  </si>
  <si>
    <t>https://unlimited.globis.co.jp/ja/courses/ad987fdf</t>
  </si>
  <si>
    <t>ファミリービジネスに学ぶ！次の世代に繋ぐ方法～矢崎和彦×山田邦雄×山田岳人×末松（神原）弥奈子</t>
  </si>
  <si>
    <t>https://unlimited.globis.co.jp/ja/courses/d10cda5c</t>
  </si>
  <si>
    <t>日本の「水産業」の未来と課題～臼井壯太朗×阪口功×平将明×野本良平×勝川俊雄</t>
  </si>
  <si>
    <t>https://unlimited.globis.co.jp/ja/courses/781403e7</t>
  </si>
  <si>
    <t>老舗ファミリー企業から学ぶ「事業承継」の要諦とは～大島千世子×春日井康仁×末松（神原） 弥奈子×村尾佳子</t>
  </si>
  <si>
    <t>https://unlimited.globis.co.jp/ja/courses/ac6c55d0</t>
  </si>
  <si>
    <t>テクノロジーの進化によって「メディア」「コンテンツ」はどう変わるか？～樹林伸×久志尚太郎×末松（神原）弥奈子×瀬尾傑</t>
  </si>
  <si>
    <t>https://unlimited.globis.co.jp/ja/courses/a8463eff</t>
  </si>
  <si>
    <t>13_組織・リーダーシップ</t>
  </si>
  <si>
    <t>MBO（目標管理）</t>
  </si>
  <si>
    <t>https://unlimited.globis.co.jp/ja/courses/8595c978</t>
  </si>
  <si>
    <t>1on1</t>
  </si>
  <si>
    <t>https://unlimited.globis.co.jp/ja/courses/8e99159e</t>
  </si>
  <si>
    <t>ティール組織</t>
  </si>
  <si>
    <t>https://unlimited.globis.co.jp/ja/courses/0ea2ae4f</t>
  </si>
  <si>
    <t>コンフリクトのマネジメント</t>
  </si>
  <si>
    <t>https://unlimited.globis.co.jp/ja/courses/14c8bc68</t>
  </si>
  <si>
    <t>ハロー効果</t>
  </si>
  <si>
    <t>https://unlimited.globis.co.jp/ja/courses/6344a06c</t>
  </si>
  <si>
    <t>組織文化</t>
  </si>
  <si>
    <t>https://unlimited.globis.co.jp/ja/courses/391bce7c</t>
  </si>
  <si>
    <t>集団の発展段階</t>
  </si>
  <si>
    <t>https://unlimited.globis.co.jp/ja/courses/20ae5d94</t>
  </si>
  <si>
    <t>サーバント・リーダーシップ</t>
  </si>
  <si>
    <t>https://unlimited.globis.co.jp/ja/courses/2eb2f402</t>
  </si>
  <si>
    <t>パワーと影響力（入門編）</t>
  </si>
  <si>
    <t>https://unlimited.globis.co.jp/ja/courses/6f83f8ac</t>
  </si>
  <si>
    <t>ジョハリの窓</t>
  </si>
  <si>
    <t>https://unlimited.globis.co.jp/ja/courses/9d179953</t>
  </si>
  <si>
    <t>SECIモデル</t>
  </si>
  <si>
    <t>https://unlimited.globis.co.jp/ja/courses/7fe14870</t>
  </si>
  <si>
    <t>キャリア・アンカー</t>
  </si>
  <si>
    <t>https://unlimited.globis.co.jp/ja/courses/8e91bde1</t>
  </si>
  <si>
    <t>エンパワメント</t>
  </si>
  <si>
    <t>https://unlimited.globis.co.jp/ja/courses/36e92be8</t>
  </si>
  <si>
    <t>X理論・Y理論</t>
  </si>
  <si>
    <t>https://unlimited.globis.co.jp/ja/courses/f366a3ee</t>
  </si>
  <si>
    <t>フォロワーシップ</t>
  </si>
  <si>
    <t>https://unlimited.globis.co.jp/ja/courses/e950656a</t>
  </si>
  <si>
    <t>リーダーシップとマネジメントの違い</t>
  </si>
  <si>
    <t>https://unlimited.globis.co.jp/ja/courses/27828b05</t>
  </si>
  <si>
    <t>レビンの組織変革プロセス</t>
  </si>
  <si>
    <t>https://unlimited.globis.co.jp/ja/courses/deb4b125</t>
  </si>
  <si>
    <t>個人の特性を活かす～パーソナリティ検査～</t>
  </si>
  <si>
    <t>https://unlimited.globis.co.jp/ja/courses/e09101ae</t>
  </si>
  <si>
    <t>メラビアンの法則</t>
  </si>
  <si>
    <t>https://unlimited.globis.co.jp/ja/courses/3fd86bd8</t>
  </si>
  <si>
    <t>PM理論</t>
  </si>
  <si>
    <t>https://unlimited.globis.co.jp/ja/courses/ab731c4e</t>
  </si>
  <si>
    <t>カッツ理論</t>
  </si>
  <si>
    <t>https://unlimited.globis.co.jp/ja/courses/b0ac9291</t>
  </si>
  <si>
    <t>動機付け・衛生要因</t>
  </si>
  <si>
    <t>https://unlimited.globis.co.jp/ja/courses/8d1fdec7</t>
  </si>
  <si>
    <t>7S</t>
  </si>
  <si>
    <t>https://unlimited.globis.co.jp/ja/courses/27e8d9eb</t>
  </si>
  <si>
    <t>組織構造</t>
  </si>
  <si>
    <t>https://unlimited.globis.co.jp/ja/courses/3ef42c55</t>
  </si>
  <si>
    <t>マズローの欲求5段階説</t>
  </si>
  <si>
    <t>https://unlimited.globis.co.jp/ja/courses/bb20946a</t>
  </si>
  <si>
    <t>PDCA</t>
  </si>
  <si>
    <t>https://unlimited.globis.co.jp/ja/courses/7fcd397e</t>
  </si>
  <si>
    <t>基礎から学ぶプロジェクトマネジメント</t>
  </si>
  <si>
    <t>https://unlimited.globis.co.jp/ja/courses/05d3b822</t>
  </si>
  <si>
    <t>リーダーシップ開発</t>
  </si>
  <si>
    <t>1h 16m</t>
  </si>
  <si>
    <t>https://unlimited.globis.co.jp/ja/courses/5daad242</t>
  </si>
  <si>
    <t>心に火をつけ、やりがいを持って働くための「理念経営」</t>
  </si>
  <si>
    <t>1h 22m</t>
  </si>
  <si>
    <t>https://unlimited.globis.co.jp/ja/courses/525a89e1</t>
  </si>
  <si>
    <t>ハラスメントってなんだろう？</t>
  </si>
  <si>
    <t>0h 19m</t>
  </si>
  <si>
    <t>https://unlimited.globis.co.jp/ja/courses/a82a4a09</t>
  </si>
  <si>
    <t>労働安全衛生とメンタルヘルスのマネジメントってなんだろう？</t>
  </si>
  <si>
    <t>https://unlimited.globis.co.jp/ja/courses/b8ae921a</t>
  </si>
  <si>
    <t>出産・育児・介護を支援する制度とは？</t>
  </si>
  <si>
    <t>https://unlimited.globis.co.jp/ja/courses/1ff1fd74</t>
  </si>
  <si>
    <t>労働時間マネジメント</t>
  </si>
  <si>
    <t>https://unlimited.globis.co.jp/ja/courses/41d6eb73</t>
  </si>
  <si>
    <t>社内を動かす力</t>
  </si>
  <si>
    <t>https://unlimited.globis.co.jp/ja/courses/360db355</t>
  </si>
  <si>
    <t>企業の理念と社会的価値～創業三〇〇年の長寿企業はなぜ栄え続けるのか～</t>
  </si>
  <si>
    <t>https://unlimited.globis.co.jp/ja/courses/5d296e12</t>
  </si>
  <si>
    <t>個人情報保護ってなんだろう？</t>
  </si>
  <si>
    <t>https://unlimited.globis.co.jp/ja/courses/35218cf2</t>
  </si>
  <si>
    <t>組織行動とリーダーシップ</t>
  </si>
  <si>
    <t>1h 33m</t>
  </si>
  <si>
    <t>https://unlimited.globis.co.jp/ja/courses/37682827</t>
  </si>
  <si>
    <t>職場のメンタルヘルス・マネジメント</t>
  </si>
  <si>
    <t>1h 38m</t>
  </si>
  <si>
    <t>https://unlimited.globis.co.jp/ja/courses/60a022f8</t>
  </si>
  <si>
    <t>ダイバーシティマネジメント</t>
  </si>
  <si>
    <t>1h 29m</t>
  </si>
  <si>
    <t>https://unlimited.globis.co.jp/ja/courses/214aa4f5</t>
  </si>
  <si>
    <t>人材マネジメント</t>
  </si>
  <si>
    <t>1h 28m</t>
  </si>
  <si>
    <t>https://unlimited.globis.co.jp/ja/courses/d2e02f8e</t>
  </si>
  <si>
    <t>パワーと影響力</t>
  </si>
  <si>
    <t>1h 37m</t>
  </si>
  <si>
    <t>https://unlimited.globis.co.jp/ja/courses/a2476299</t>
  </si>
  <si>
    <t>日立のジョブ型雇用、共同体的な人事慣行は変わるか／超わかる！経済のミカタ</t>
  </si>
  <si>
    <t>https://unlimited.globis.co.jp/ja/courses/9daffbb0</t>
  </si>
  <si>
    <t>1on1で部下があまり話をしてくれません…／10分で解決！みんなの相談室</t>
  </si>
  <si>
    <t>https://unlimited.globis.co.jp/ja/courses/c3cd65d7</t>
  </si>
  <si>
    <t>モチベーション管理の落とし穴！やりがい搾取されてない？／超実践　ビジネスの落とし穴</t>
  </si>
  <si>
    <t>https://unlimited.globis.co.jp/ja/courses/bf27316a</t>
  </si>
  <si>
    <t>事例で学ぶ1on1～メンバーの意欲と能力を引き出す職場マネジメント～</t>
  </si>
  <si>
    <t>https://unlimited.globis.co.jp/ja/courses/7d9c17a8</t>
  </si>
  <si>
    <t>達人の一冊／論語と算盤</t>
  </si>
  <si>
    <t>https://unlimited.globis.co.jp/ja/courses/e4ef7d84</t>
  </si>
  <si>
    <t>達人の一冊／LEAN IN</t>
  </si>
  <si>
    <t>https://unlimited.globis.co.jp/ja/courses/0a6b2be8</t>
  </si>
  <si>
    <t>あなたは何者ですか？～リーダーに求められる自己認識とは～</t>
  </si>
  <si>
    <t>https://unlimited.globis.co.jp/ja/courses/2a726ce4</t>
  </si>
  <si>
    <t>達人の一冊／ワークライフバランス　実証と政策提言</t>
  </si>
  <si>
    <t>https://unlimited.globis.co.jp/ja/courses/1aa1e8c2</t>
  </si>
  <si>
    <t>達人の一冊／恐れのない組織</t>
  </si>
  <si>
    <t>https://unlimited.globis.co.jp/ja/courses/d011230c</t>
  </si>
  <si>
    <t>達人の一冊／ビジネスの倫理学</t>
  </si>
  <si>
    <t>https://unlimited.globis.co.jp/ja/courses/9bbc8674</t>
  </si>
  <si>
    <t>達人の一冊／新訳　経営者の役割</t>
  </si>
  <si>
    <t>https://unlimited.globis.co.jp/ja/courses/0a2bdcee</t>
  </si>
  <si>
    <t>達人の一冊／結果を出すリーダーはみな非情である</t>
  </si>
  <si>
    <t>https://unlimited.globis.co.jp/ja/courses/3d530727</t>
  </si>
  <si>
    <t>達人の一冊／HIGH OUTPUT MANAGEMENT</t>
  </si>
  <si>
    <t>https://unlimited.globis.co.jp/ja/courses/b72722ce</t>
  </si>
  <si>
    <t>達人の一冊／ビジョナリー・カンパニー②飛躍の法則</t>
  </si>
  <si>
    <t>https://unlimited.globis.co.jp/ja/courses/96e4b04f</t>
  </si>
  <si>
    <t>達人の一冊／リーダーシップの旅</t>
  </si>
  <si>
    <t>https://unlimited.globis.co.jp/ja/courses/5a962617</t>
  </si>
  <si>
    <t>達人の一冊／自分の小さな「箱」から脱出する方法</t>
  </si>
  <si>
    <t>https://unlimited.globis.co.jp/ja/courses/80f8baaf</t>
  </si>
  <si>
    <t>エンゲージメントで組織は変わる</t>
  </si>
  <si>
    <t>https://unlimited.globis.co.jp/ja/courses/53863eaf</t>
  </si>
  <si>
    <t>対人関係を良好にする～リーダーのためのアサーティブコミュニケーション～</t>
  </si>
  <si>
    <t>https://unlimited.globis.co.jp/ja/courses/29b44846</t>
  </si>
  <si>
    <t>あたりまえを疑え～働き方改革のリアル～</t>
  </si>
  <si>
    <t>https://unlimited.globis.co.jp/ja/courses/b3239904</t>
  </si>
  <si>
    <t>リーダーとしての軸を磨く～「スイッチ・オン」で1万時間の旅に出よう</t>
  </si>
  <si>
    <t>https://unlimited.globis.co.jp/ja/courses/4b482754</t>
  </si>
  <si>
    <t>明日から使える！現場が変わるコミュニケーション</t>
  </si>
  <si>
    <t>1h 27m</t>
  </si>
  <si>
    <t>https://unlimited.globis.co.jp/ja/courses/9d0b88fd</t>
  </si>
  <si>
    <t>星野リゾート代表・星野佳路氏が語る「優れたリーダーになるために身につけるべき5つのこと」</t>
  </si>
  <si>
    <t>0h 18m</t>
  </si>
  <si>
    <t>https://unlimited.globis.co.jp/ja/courses/956afdea</t>
  </si>
  <si>
    <t>明日からできる働き方改革のコツ～ワーク・ハードからワーク・スマートへ～</t>
  </si>
  <si>
    <t>https://unlimited.globis.co.jp/ja/courses/c3a8abda</t>
  </si>
  <si>
    <t>自覚力のリーダーシップ</t>
  </si>
  <si>
    <t>0h 44m</t>
  </si>
  <si>
    <t>https://unlimited.globis.co.jp/ja/courses/735b6969</t>
  </si>
  <si>
    <t>元Google人事担当者が語る日本の組織と働き方のアップデート</t>
  </si>
  <si>
    <t>https://unlimited.globis.co.jp/ja/courses/f3398377</t>
  </si>
  <si>
    <t>鈴木修氏の不屈のリーダーシップ論「有言実行すれば、必ず道は開ける」</t>
  </si>
  <si>
    <t>https://unlimited.globis.co.jp/ja/courses/3df2d733</t>
  </si>
  <si>
    <t>「リーダー」としての極意と覚悟～川淵三郎氏</t>
  </si>
  <si>
    <t>https://unlimited.globis.co.jp/ja/courses/a4bc7843</t>
  </si>
  <si>
    <t>自考自走できるチームを作りたければ「エンパワメント」を実践しよう！／みんなの相談室Premium</t>
  </si>
  <si>
    <t>https://unlimited.globis.co.jp/ja/courses/44ef9350</t>
  </si>
  <si>
    <t>プロジェクトチームを運営する際は「スクラム」をマネジメントに導入せよ！／みんなの相談室Premium</t>
  </si>
  <si>
    <t>https://unlimited.globis.co.jp/ja/courses/d6ceffae</t>
  </si>
  <si>
    <t>リーダーの挑戦　竹中平蔵氏（慶應義塾大学　名誉教授）</t>
  </si>
  <si>
    <t>0h 52m</t>
  </si>
  <si>
    <t>https://unlimited.globis.co.jp/ja/courses/508c02d8</t>
  </si>
  <si>
    <t>リーダーの挑戦　塩沼亮潤氏（慈眼寺　住職）</t>
  </si>
  <si>
    <t>https://unlimited.globis.co.jp/ja/courses/68296ce6</t>
  </si>
  <si>
    <t>リーダーの挑戦　高橋政代氏（株式会社ビジョンケア　代表取締役社長）</t>
  </si>
  <si>
    <t>https://unlimited.globis.co.jp/ja/courses/ef90a1d5</t>
  </si>
  <si>
    <t>リーダーの挑戦　尾山基氏（株式会社アシックス　代表取締役会長CEO）</t>
  </si>
  <si>
    <t>https://unlimited.globis.co.jp/ja/courses/cc711aaa</t>
  </si>
  <si>
    <t>次の社長などを選ぶ際は「後継者計画」のプロセスを理解しよう／みんなの相談室Premium</t>
  </si>
  <si>
    <t>https://unlimited.globis.co.jp/ja/courses/f52b4b2d</t>
  </si>
  <si>
    <t>部下を上手に指導するためにそれぞれの「反応類型」を理解しよう／みんなの相談室Premium</t>
  </si>
  <si>
    <t>https://unlimited.globis.co.jp/ja/courses/2f3d6ca7</t>
  </si>
  <si>
    <t>リーダーの挑戦　藤原和博氏（教育改革実践家／「朝礼だけの学校」校長）</t>
  </si>
  <si>
    <t>https://unlimited.globis.co.jp/ja/courses/cd60ea99</t>
  </si>
  <si>
    <t>リーダーの挑戦　魚谷雅彦氏（株式会社資生堂　代表取締役社長兼CEO）</t>
  </si>
  <si>
    <t>https://unlimited.globis.co.jp/ja/courses/3ea12199</t>
  </si>
  <si>
    <t>危機的状況にある日本のゲーム・エンタメ産業の現状と飛躍への道～赤川隼一×國光宏尚×田中良和×内藤裕紀</t>
  </si>
  <si>
    <t>https://unlimited.globis.co.jp/ja/courses/566c4860</t>
  </si>
  <si>
    <t>コロナ禍で激変する外国人労働者の現状と今後～伊藤順朗×鈴木康友×田村拓×藤沢久美</t>
  </si>
  <si>
    <t>https://unlimited.globis.co.jp/ja/courses/6e27c933</t>
  </si>
  <si>
    <t>リーダーの挑戦　山崎直子氏（宇宙飛行士）</t>
  </si>
  <si>
    <t>https://unlimited.globis.co.jp/ja/courses/5576a40e</t>
  </si>
  <si>
    <t>リーダーの挑戦　西川徹氏（株式会社Preferred Networks　代表取締役最高経営責任者）</t>
  </si>
  <si>
    <t>https://unlimited.globis.co.jp/ja/courses/7acf1218</t>
  </si>
  <si>
    <t>リーダーの挑戦　土屋哲雄氏（株式会社ワークマン　専務取締役）</t>
  </si>
  <si>
    <t>https://unlimited.globis.co.jp/ja/courses/396515e7</t>
  </si>
  <si>
    <t>論破・マウンティングしてくる同僚の対処法を「コミュニケーションの目的」から考えよう／みんなの相談室Premium</t>
  </si>
  <si>
    <t>https://unlimited.globis.co.jp/ja/courses/f103caff</t>
  </si>
  <si>
    <t>リーダーの挑戦　辻庸介氏（株式会社マネーフォワード　代表取締役社長　CEO）</t>
  </si>
  <si>
    <t>https://unlimited.globis.co.jp/ja/courses/2af27147</t>
  </si>
  <si>
    <t>リーダーの挑戦　太田雄貴氏（IOC委員　国際フェンシング連盟副会長）</t>
  </si>
  <si>
    <t>https://unlimited.globis.co.jp/ja/courses/c8688e48</t>
  </si>
  <si>
    <t>同僚にイライラするときには「アサーション」を心掛けよう／みんなの相談室Premium</t>
  </si>
  <si>
    <t>https://unlimited.globis.co.jp/ja/courses/092d3b66</t>
  </si>
  <si>
    <t>リーダーの挑戦　高原豪久氏（ユニ・チャーム株式会社　代表取締役　社長執行役員）</t>
  </si>
  <si>
    <t>https://unlimited.globis.co.jp/ja/courses/be6ff14c</t>
  </si>
  <si>
    <t>しょうがい者の視点で考える「誰もが活躍できる社会」とは～髙島宏平×毛利公一×民秋清史</t>
  </si>
  <si>
    <t>https://unlimited.globis.co.jp/ja/courses/35d94371</t>
  </si>
  <si>
    <t>リーダーの挑戦⑳　川鍋一朗氏（日本交通株式会社　代表取締役会長）</t>
  </si>
  <si>
    <t>https://unlimited.globis.co.jp/ja/courses/882c3f35</t>
  </si>
  <si>
    <t>女性管理職が増えている理由を「メリトクラシー」から考えよう／みんなの相談室Premium</t>
  </si>
  <si>
    <t>https://unlimited.globis.co.jp/ja/courses/5d28c246</t>
  </si>
  <si>
    <t>無茶ぶりする優秀な上司には「ボス・マネジメント」してみよう！／みんなの相談室Premium</t>
  </si>
  <si>
    <t>https://unlimited.globis.co.jp/ja/courses/e715acc0</t>
  </si>
  <si>
    <t>社会的断絶を阻止し調和を生み出すための「ソーシャルインクルージョン」を議論する～有森裕子×杉山文野×高原豪久×藤沢久美</t>
  </si>
  <si>
    <t>https://unlimited.globis.co.jp/ja/courses/ebd1934f</t>
  </si>
  <si>
    <t>リーダーの挑戦⑲　松本紘氏（理化学研究所　理事長）</t>
  </si>
  <si>
    <t>https://unlimited.globis.co.jp/ja/courses/eeef0a2f</t>
  </si>
  <si>
    <t>コロナ禍の新たなリーダーシップのスタイルとは～辻庸介×福田譲×松本恭攝×山口有希子×田中愼一</t>
  </si>
  <si>
    <t>https://unlimited.globis.co.jp/ja/courses/e46a48a4</t>
  </si>
  <si>
    <t>共働き夫婦の家事分担は「囚人のジレンマ」で考えよ！／みんなの相談室Premium</t>
  </si>
  <si>
    <t>https://unlimited.globis.co.jp/ja/courses/270d27fa</t>
  </si>
  <si>
    <t>部下へのフィードバックは「行動観察」を起点にしてみよう／みんなの相談室Premium</t>
  </si>
  <si>
    <t>https://unlimited.globis.co.jp/ja/courses/0c3cf5a2</t>
  </si>
  <si>
    <t>リーダーの挑戦⑰　山田邦雄氏（ロート製薬　代表取締役会長）</t>
  </si>
  <si>
    <t>https://unlimited.globis.co.jp/ja/courses/23b6bc6a</t>
  </si>
  <si>
    <t>グローバル・DX時代の組織マネジメント～石田茂×滝波純一×平手智行×林恭子</t>
  </si>
  <si>
    <t>https://unlimited.globis.co.jp/ja/courses/dc30252f</t>
  </si>
  <si>
    <t>リーダーの挑戦⑯　田中仁氏（ジンズホールディングス代表取締役CEO）</t>
  </si>
  <si>
    <t>https://unlimited.globis.co.jp/ja/courses/fa006972</t>
  </si>
  <si>
    <t>ミレニアル世代・Z世代が考える「人生観」「職業観」～赤川隼一×小泉文明×米良はるか×関灘茂</t>
  </si>
  <si>
    <t>https://unlimited.globis.co.jp/ja/courses/648ef334</t>
  </si>
  <si>
    <t>リーダーの挑戦⑮　青井浩氏（丸井グループ代表取締役社長）</t>
  </si>
  <si>
    <t>https://unlimited.globis.co.jp/ja/courses/3ab3cd3c</t>
  </si>
  <si>
    <t>義父母との価値観の違いは「異文化理解力」で乗り越えよ！／みんなの相談室Premium</t>
  </si>
  <si>
    <t>0h 14m</t>
  </si>
  <si>
    <t>https://unlimited.globis.co.jp/ja/courses/1c1289b6</t>
  </si>
  <si>
    <t>700名ほぼ全員リモートワークの会社経営者が語る　多様な働き方時代にマネジャー・リーダーがすべきこと～石倉秀明氏（キャスター取締役COO）</t>
  </si>
  <si>
    <t>https://unlimited.globis.co.jp/ja/courses/c42388a9</t>
  </si>
  <si>
    <t>新しい時代をけん引するリーダーとは～鹿島浩二×髙田旭人×冨田雅彦×西恵一郎</t>
  </si>
  <si>
    <t>https://unlimited.globis.co.jp/ja/courses/07d80bf8</t>
  </si>
  <si>
    <t>リーダーの挑戦⑭　キャシー松井氏（元ゴールドマン・サックス証券株式会社副会長）</t>
  </si>
  <si>
    <t>https://unlimited.globis.co.jp/ja/courses/a33352f8</t>
  </si>
  <si>
    <t>人に仕事をうまく振るためには「適応課題」と「技術的問題」を見極めよ！／みんなの相談室Premium</t>
  </si>
  <si>
    <t>https://unlimited.globis.co.jp/ja/courses/59a510d5</t>
  </si>
  <si>
    <t>台湾・NZのコロナ封じ込め成功の陰には「組織のエンパワメント」あり！／みんなの相談室Premium</t>
  </si>
  <si>
    <t>https://unlimited.globis.co.jp/ja/courses/a95b9cc5</t>
  </si>
  <si>
    <t>リモートワークての疎外感解消には「人間関係論」か重要！／みんなの相談室Premium</t>
  </si>
  <si>
    <t>https://unlimited.globis.co.jp/ja/courses/69eed47a</t>
  </si>
  <si>
    <t>リーダーの挑戦⑬　田村哲夫氏（渋谷教育学園理事長）</t>
  </si>
  <si>
    <t>https://unlimited.globis.co.jp/ja/courses/d283d3b6</t>
  </si>
  <si>
    <t>オフィスは不要？リアルの価値とは？企業はどう「働き方」を変えるのか～石田満×中田誠司×守安功×山口明夫×小室淑恵</t>
  </si>
  <si>
    <t>https://unlimited.globis.co.jp/ja/courses/077b3bb6</t>
  </si>
  <si>
    <t>リーダーの挑戦⑫　藤井輝夫氏（東京大学総長）</t>
  </si>
  <si>
    <t>https://unlimited.globis.co.jp/ja/courses/ea6410f2</t>
  </si>
  <si>
    <t>リーダーの挑戦⑪　水野弘道氏（国連事務総長特使）</t>
  </si>
  <si>
    <t>https://unlimited.globis.co.jp/ja/courses/0abe2ef9</t>
  </si>
  <si>
    <t>リーダーの挑戦⑩　猪子寿之氏（チームラボ代表）</t>
  </si>
  <si>
    <t>https://unlimited.globis.co.jp/ja/courses/0ccabdce</t>
  </si>
  <si>
    <t>リーダーの挑戦⑨　南場智子氏（DeNA会長）</t>
  </si>
  <si>
    <t>https://unlimited.globis.co.jp/ja/courses/992c2fe2</t>
  </si>
  <si>
    <t>リーダーの挑戦⑧　千本倖生氏（レノバ会長）</t>
  </si>
  <si>
    <t>https://unlimited.globis.co.jp/ja/courses/87bd9364</t>
  </si>
  <si>
    <t>水害から命を守り、地域を守るリーダーシップとは～勝野哲×柴橋正直×鈴木健一郎×速水亨×藤沢久美</t>
  </si>
  <si>
    <t>https://unlimited.globis.co.jp/ja/courses/9bfc2317</t>
  </si>
  <si>
    <t>リーダーの挑戦⑦　星野佳路氏（星野リゾート代表）</t>
  </si>
  <si>
    <t>https://unlimited.globis.co.jp/ja/courses/531932cf</t>
  </si>
  <si>
    <t>「エッセンシャル」な物以外要らなくなった世界で、社会の主体者としての自覚をどうデザインするか～安部敏樹×石川善樹×三浦崇宏×若新雄純×鈴江奈々</t>
  </si>
  <si>
    <t>https://unlimited.globis.co.jp/ja/courses/65a28b72</t>
  </si>
  <si>
    <t>リーダーの挑戦⑥　三木谷浩史氏（楽天代表取締役会長兼社長）</t>
  </si>
  <si>
    <t>https://unlimited.globis.co.jp/ja/courses/a5100c2f</t>
  </si>
  <si>
    <t>リーダーの挑戦⑤　藤田晋氏（サイバーエージェント代表取締役）</t>
  </si>
  <si>
    <t>https://unlimited.globis.co.jp/ja/courses/d2a4b3a8</t>
  </si>
  <si>
    <t>藤原和博流　発想＆実現法</t>
  </si>
  <si>
    <t>https://unlimited.globis.co.jp/ja/courses/142c4238</t>
  </si>
  <si>
    <t>ジョブ型雇用、メンバーシップ雇用どちらがよい？withコロナ時代における新たな「働き方」と「組織づくり」～青井浩×髙島宏平×岡島悦子</t>
  </si>
  <si>
    <t>https://unlimited.globis.co.jp/ja/courses/6516c813</t>
  </si>
  <si>
    <t>心身共に健康に働く「ウェルビーイング」どう実現するのか～石川善樹×小島玲子×松澤巧×矢野和男×森浩生</t>
  </si>
  <si>
    <t>https://unlimited.globis.co.jp/ja/courses/dcd60b6c</t>
  </si>
  <si>
    <t>「オンライン前提企業」へ移行したヤフーの狙いとは</t>
  </si>
  <si>
    <t>https://unlimited.globis.co.jp/ja/courses/e760dff3</t>
  </si>
  <si>
    <t>リーダーの挑戦④　冨山和彦氏（経営共創基盤グループ会長）</t>
  </si>
  <si>
    <t>https://unlimited.globis.co.jp/ja/courses/08541e18</t>
  </si>
  <si>
    <t>企業の成長を加速させる組織文化（カルチャー）のつくり方</t>
  </si>
  <si>
    <t>https://unlimited.globis.co.jp/ja/courses/f25da9e0</t>
  </si>
  <si>
    <t>新たな時代を生き抜くための「教育」とは～大野佳祐×永留聡×平川理恵×仲川げん</t>
  </si>
  <si>
    <t>https://unlimited.globis.co.jp/ja/courses/d700902d</t>
  </si>
  <si>
    <t>リーダーの挑戦②　田坂広志氏（多摩大学大学院名誉教授）</t>
  </si>
  <si>
    <t>https://unlimited.globis.co.jp/ja/courses/a95e642d</t>
  </si>
  <si>
    <t>リーダーの挑戦③　妹島和世氏（建築家）</t>
  </si>
  <si>
    <t>https://unlimited.globis.co.jp/ja/courses/966b323f</t>
  </si>
  <si>
    <t>リーダーの挑戦①　川淵三郎氏（トップリーグ連携機構会長）</t>
  </si>
  <si>
    <t>https://unlimited.globis.co.jp/ja/courses/fee0611c</t>
  </si>
  <si>
    <t>西日本豪雨災害を教訓に！突然の天災にリーダーは何をすべきか？～石原達也×荻原実紀×片岡聡一×米良はるか×藤沢烈</t>
  </si>
  <si>
    <t>https://unlimited.globis.co.jp/ja/courses/a9365f73</t>
  </si>
  <si>
    <t>どうして瀬戸内は世界ブランド「SETOUCHI」になれたのか？地域でリーダーがすべきこととは～石川康晴×福武英明×湯﨑英彦×末松弥奈子</t>
  </si>
  <si>
    <t>https://unlimited.globis.co.jp/ja/courses/30e46a27</t>
  </si>
  <si>
    <t>危機を乗り越える「覚悟のリーダーシップ」とは？～酒井耕一×田中愼一×松本巧×鎌田英治</t>
  </si>
  <si>
    <t>https://unlimited.globis.co.jp/ja/courses/666c965b</t>
  </si>
  <si>
    <t>サステイナブルな成長実現のための「リーダーのあるべき姿」「後継者育成」とは？～小柴満信×BT Slingsby×平手晴彦×深野誠</t>
  </si>
  <si>
    <t>https://unlimited.globis.co.jp/ja/courses/72086eb0</t>
  </si>
  <si>
    <t>働き方改革で変わる組織をどうリードしていくのか～大塚敏弘×小林喬×鳥居正男×森まさこ×小室淑恵</t>
  </si>
  <si>
    <t>https://unlimited.globis.co.jp/ja/courses/927cdbdd</t>
  </si>
  <si>
    <t>働く人々の人生を豊かにする「働き方改革」とは？～秋好陽介×小室淑恵×塩田元規×矢野和男×上田祐司</t>
  </si>
  <si>
    <t>https://unlimited.globis.co.jp/ja/courses/d81d473f</t>
  </si>
  <si>
    <t>真の「ダイバーシティ」とは？企業の現状と今後の課題を議論する～大山尚貢×鈴木英敬×宋美玄×武藤和博×柳沢正和</t>
  </si>
  <si>
    <t>1h 03m</t>
  </si>
  <si>
    <t>https://unlimited.globis.co.jp/ja/courses/a215f2ba</t>
  </si>
  <si>
    <t>「エンゲージメント」を高めて「強い組織」をつくるには？～アトラエ新居×アカツキ塩田×グロービス福田</t>
  </si>
  <si>
    <t>https://unlimited.globis.co.jp/ja/courses/5d3c15f5</t>
  </si>
  <si>
    <t>幸福度の高い組織をつくるには「1日の終え方」「雑談」「信頼」を大切にしよう！これからの企業に必要な「Well-being（ウェルビーイング）」とは？</t>
  </si>
  <si>
    <t>1h 26m</t>
  </si>
  <si>
    <t>https://unlimited.globis.co.jp/ja/courses/1497859e</t>
  </si>
  <si>
    <t>働き方改革でイノベーションを生み出す方法～青井浩×小室淑恵×田中邦裕×山田メユミ×西澤亮一</t>
  </si>
  <si>
    <t>0h 55m</t>
  </si>
  <si>
    <t>https://unlimited.globis.co.jp/ja/courses/e50563fe</t>
  </si>
  <si>
    <t>藤原和博が語る！リーダーが身につけるべき「新時代の必須スキル」～100万人に1人の人材になるために「キャリアの大三角形」をつくろう</t>
  </si>
  <si>
    <t>https://unlimited.globis.co.jp/ja/courses/8be116a6</t>
  </si>
  <si>
    <t>雇用のダイバーシティ推進へ！外国人労働者をどう受け入れていけば良いのか？～鈴木康友×田口義隆×本田桂子×柳沢正和×土井香苗</t>
  </si>
  <si>
    <t>https://unlimited.globis.co.jp/ja/courses/f6663d80</t>
  </si>
  <si>
    <t>外国人労働者と共に歩む組織のあり方とは～小林史明×田口義隆×伊達美和子×山脇康嗣×藤沢久美</t>
  </si>
  <si>
    <t>https://unlimited.globis.co.jp/ja/courses/00ea0948</t>
  </si>
  <si>
    <t>14_会計・財務</t>
  </si>
  <si>
    <t>ストックオプション</t>
  </si>
  <si>
    <t>https://unlimited.globis.co.jp/ja/courses/e3ae7d8c</t>
  </si>
  <si>
    <t>企業価値評価（マルチプル法）</t>
  </si>
  <si>
    <t>https://unlimited.globis.co.jp/ja/courses/cc4e328e</t>
  </si>
  <si>
    <t>ROAとROE</t>
  </si>
  <si>
    <t>https://unlimited.globis.co.jp/ja/courses/be65c459</t>
  </si>
  <si>
    <t>損益分岐点分析</t>
  </si>
  <si>
    <t>https://unlimited.globis.co.jp/ja/courses/1a85a812</t>
  </si>
  <si>
    <t>収益性分析</t>
  </si>
  <si>
    <t>https://unlimited.globis.co.jp/ja/courses/5bc39f99</t>
  </si>
  <si>
    <t>ABC</t>
  </si>
  <si>
    <t>https://unlimited.globis.co.jp/ja/courses/87ea4eba</t>
  </si>
  <si>
    <t>EVA</t>
  </si>
  <si>
    <t>https://unlimited.globis.co.jp/ja/courses/ab4f15c5</t>
  </si>
  <si>
    <t>リアルオプション</t>
  </si>
  <si>
    <t>https://unlimited.globis.co.jp/ja/courses/7435b354</t>
  </si>
  <si>
    <t>損益計算書</t>
  </si>
  <si>
    <t>https://unlimited.globis.co.jp/ja/courses/3027a1b8</t>
  </si>
  <si>
    <t>減価償却</t>
  </si>
  <si>
    <t>https://unlimited.globis.co.jp/ja/courses/30e433c0</t>
  </si>
  <si>
    <t>IFRS</t>
  </si>
  <si>
    <t>https://unlimited.globis.co.jp/ja/courses/4828d5f2</t>
  </si>
  <si>
    <t>ワーキング・キャピタル</t>
  </si>
  <si>
    <t>https://unlimited.globis.co.jp/ja/courses/3b27d104</t>
  </si>
  <si>
    <t>節税効果</t>
  </si>
  <si>
    <t>https://unlimited.globis.co.jp/ja/courses/391227b5</t>
  </si>
  <si>
    <t>CAPM</t>
  </si>
  <si>
    <t>https://unlimited.globis.co.jp/ja/courses/86da66b7</t>
  </si>
  <si>
    <t>フリー・キャッシュフロー（FCF）</t>
  </si>
  <si>
    <t>https://unlimited.globis.co.jp/ja/courses/76a961ff</t>
  </si>
  <si>
    <t>割引率</t>
  </si>
  <si>
    <t>https://unlimited.globis.co.jp/ja/courses/392781d9</t>
  </si>
  <si>
    <t>金銭の時間的価値</t>
  </si>
  <si>
    <t>https://unlimited.globis.co.jp/ja/courses/18a38c0e</t>
  </si>
  <si>
    <t>APV法</t>
  </si>
  <si>
    <t>https://unlimited.globis.co.jp/ja/courses/e0d5756f</t>
  </si>
  <si>
    <t>DCF法</t>
  </si>
  <si>
    <t>https://unlimited.globis.co.jp/ja/courses/1df65aed</t>
  </si>
  <si>
    <t>WACC</t>
  </si>
  <si>
    <t>https://unlimited.globis.co.jp/ja/courses/dd20181b</t>
  </si>
  <si>
    <t>KPI</t>
  </si>
  <si>
    <t>https://unlimited.globis.co.jp/ja/courses/562ebfaf</t>
  </si>
  <si>
    <t>収益と費用の認識</t>
  </si>
  <si>
    <t>https://unlimited.globis.co.jp/ja/courses/d3187164</t>
  </si>
  <si>
    <t>成長性分析</t>
  </si>
  <si>
    <t>https://unlimited.globis.co.jp/ja/courses/540fbebf</t>
  </si>
  <si>
    <t>効率性分析</t>
  </si>
  <si>
    <t>https://unlimited.globis.co.jp/ja/courses/71893843</t>
  </si>
  <si>
    <t>安全性分析</t>
  </si>
  <si>
    <t>https://unlimited.globis.co.jp/ja/courses/af029bc2</t>
  </si>
  <si>
    <t>キャッシュフロー計算書</t>
  </si>
  <si>
    <t>https://unlimited.globis.co.jp/ja/courses/24538276</t>
  </si>
  <si>
    <t>貸借対照表</t>
  </si>
  <si>
    <t>https://unlimited.globis.co.jp/ja/courses/a06f6c2e</t>
  </si>
  <si>
    <t>サンクコスト</t>
  </si>
  <si>
    <t>https://unlimited.globis.co.jp/ja/courses/e4c753dc</t>
  </si>
  <si>
    <t>ファイナンス（後編：事業価値評価編）</t>
  </si>
  <si>
    <t>https://unlimited.globis.co.jp/ja/courses/38848dba</t>
  </si>
  <si>
    <t>ファイナンス（前編：基本編）</t>
  </si>
  <si>
    <t>https://unlimited.globis.co.jp/ja/courses/5d1d415b</t>
  </si>
  <si>
    <t>アカウンティング基礎（後編：財務分析編）</t>
  </si>
  <si>
    <t>https://unlimited.globis.co.jp/ja/courses/7e2e40e4</t>
  </si>
  <si>
    <t>アカウンティング基礎（前編：財務三表編）</t>
  </si>
  <si>
    <t>https://unlimited.globis.co.jp/ja/courses/d4516471</t>
  </si>
  <si>
    <t>ファイナンス（資本コスト編）</t>
  </si>
  <si>
    <t>https://unlimited.globis.co.jp/ja/courses/d82e88c3</t>
  </si>
  <si>
    <t>予測財務諸表</t>
  </si>
  <si>
    <t>https://unlimited.globis.co.jp/ja/courses/bbb0e84b</t>
  </si>
  <si>
    <t>管理会計</t>
  </si>
  <si>
    <t>https://unlimited.globis.co.jp/ja/courses/d057f2a0</t>
  </si>
  <si>
    <t>達人の一冊／稲盛和夫の実学―経営と会計</t>
  </si>
  <si>
    <t>https://unlimited.globis.co.jp/ja/courses/37f2ea08</t>
  </si>
  <si>
    <t>SDGsと再定義される金融～お金の力を使って世界を変える～</t>
  </si>
  <si>
    <t>0h 20m</t>
  </si>
  <si>
    <t>https://unlimited.globis.co.jp/ja/courses/fc68982e</t>
  </si>
  <si>
    <t>達人の一冊／バリュエーションの教科書</t>
  </si>
  <si>
    <t>https://unlimited.globis.co.jp/ja/courses/71b06488</t>
  </si>
  <si>
    <t>財務企画の仕事とは</t>
  </si>
  <si>
    <t>https://unlimited.globis.co.jp/ja/courses/e6596a29</t>
  </si>
  <si>
    <t>資産運用を考えるときは「ポートフォリオ」を意識する！／みんなの相談室Premium</t>
  </si>
  <si>
    <t>https://unlimited.globis.co.jp/ja/courses/ef6d0110</t>
  </si>
  <si>
    <t>15_グローバル</t>
  </si>
  <si>
    <t>CAGE</t>
  </si>
  <si>
    <t>https://unlimited.globis.co.jp/ja/courses/847fc650</t>
  </si>
  <si>
    <t>グローバル経営人材の要件</t>
  </si>
  <si>
    <t>https://unlimited.globis.co.jp/ja/courses/ec545780</t>
  </si>
  <si>
    <t>カントリー・アナリシス・フレームワーク</t>
  </si>
  <si>
    <t>https://unlimited.globis.co.jp/ja/courses/4315d5c4</t>
  </si>
  <si>
    <t>日本・アジア企業のグローバル化戦略</t>
  </si>
  <si>
    <t>https://unlimited.globis.co.jp/ja/courses/a2a1ac18</t>
  </si>
  <si>
    <t>グローバル・パースペクティブ</t>
  </si>
  <si>
    <t>https://unlimited.globis.co.jp/ja/courses/d8a78605</t>
  </si>
  <si>
    <t>グローバルビジネス英語 I</t>
  </si>
  <si>
    <t>https://unlimited.globis.co.jp/ja/courses/2fd4dbd2</t>
  </si>
  <si>
    <t>English Management Training (EN)</t>
  </si>
  <si>
    <t>0h 34m</t>
  </si>
  <si>
    <t>https://unlimited.globis.co.jp/ja/courses/89d73146</t>
  </si>
  <si>
    <t>異文化理解力</t>
  </si>
  <si>
    <t>https://unlimited.globis.co.jp/ja/courses/e8ad13e6</t>
  </si>
  <si>
    <t>「アメリカの闇」を特許戦略から見る／超わかる！経済のミカタ</t>
  </si>
  <si>
    <t>https://unlimited.globis.co.jp/ja/courses/a9211826</t>
  </si>
  <si>
    <t>海外で結果を出す人は異文化を言い訳にしない～後編：4つの壁を乗り越え結果を出すには？～</t>
  </si>
  <si>
    <t>https://unlimited.globis.co.jp/ja/courses/a7ab9110</t>
  </si>
  <si>
    <t>海外で結果を出す人は異文化を言い訳にしない～前編：直面する4つの壁を理解する～</t>
  </si>
  <si>
    <t>https://unlimited.globis.co.jp/ja/courses/86d333ce</t>
  </si>
  <si>
    <t>達人の一冊／コークの味は国ごとに違うべきか</t>
  </si>
  <si>
    <t>https://unlimited.globis.co.jp/ja/courses/fec4db0b</t>
  </si>
  <si>
    <t>達人の一冊／沈黙のことば</t>
  </si>
  <si>
    <t>https://unlimited.globis.co.jp/ja/courses/5906eeef</t>
  </si>
  <si>
    <t>グローバルで活躍するために必要なスキル～インドネシア味の素での経験を事例に～</t>
  </si>
  <si>
    <t>0h 32m</t>
  </si>
  <si>
    <t>https://unlimited.globis.co.jp/ja/courses/db842a1a</t>
  </si>
  <si>
    <t>ポストコロナ時代の日本の外交戦略～小原凡司×四方敬之×神保謙×田村耕太郎×堀義人</t>
  </si>
  <si>
    <t>https://unlimited.globis.co.jp/ja/courses/0f636250</t>
  </si>
  <si>
    <t>日本の食文化のグローバルな可能性～辻芳樹×徳岡邦夫×米田肇×西経子</t>
  </si>
  <si>
    <t>https://unlimited.globis.co.jp/ja/courses/be5c2962</t>
  </si>
  <si>
    <t>グローバルな環境で馴染むには「ポジティブな無関心」を心掛けよう／みんなの相談室Premium</t>
  </si>
  <si>
    <t>https://unlimited.globis.co.jp/ja/courses/758e4474</t>
  </si>
  <si>
    <t>個人がグローバル化するためには「コンフォートゾーン」から脱却せよ！／みんなの相談室Premium</t>
  </si>
  <si>
    <t>https://unlimited.globis.co.jp/ja/courses/2414392d</t>
  </si>
  <si>
    <t>ビジネスリーダーが認識すべき「地政学リスク」～塩野誠×平将明×村田晃嗣×高橋亨</t>
  </si>
  <si>
    <t>https://unlimited.globis.co.jp/ja/courses/897c7d77</t>
  </si>
  <si>
    <t>グローバル視点でみる経済リスクとコミュニケーション力～武田洋子×成田悠輔×柳川範之×ロス・ローブリー</t>
  </si>
  <si>
    <t>https://unlimited.globis.co.jp/ja/courses/058f42ab</t>
  </si>
  <si>
    <t>地政学リスクに対する企業の危機管理法～田村耕太郎×三原康弘×山田正明×神保謙</t>
  </si>
  <si>
    <t>https://unlimited.globis.co.jp/ja/courses/08b57f2c</t>
  </si>
  <si>
    <t>16_キャリア・志</t>
  </si>
  <si>
    <t>これで解決！自分に合った動画の見つけ方</t>
  </si>
  <si>
    <t>0h 02m</t>
  </si>
  <si>
    <t>https://unlimited.globis.co.jp/ja/courses/a6f72bce</t>
  </si>
  <si>
    <t>モチベーションアップ！学びが続くコツ</t>
  </si>
  <si>
    <t>https://unlimited.globis.co.jp/ja/courses/63ba8389</t>
  </si>
  <si>
    <t>ビジネスの全体像ってどうなってるの？</t>
  </si>
  <si>
    <t>https://unlimited.globis.co.jp/ja/courses/4ed45d2b</t>
  </si>
  <si>
    <t>キャリア・サバイバル</t>
  </si>
  <si>
    <t>https://unlimited.globis.co.jp/ja/courses/1a128766</t>
  </si>
  <si>
    <t>これからのマネジャーの教科書</t>
  </si>
  <si>
    <t>https://unlimited.globis.co.jp/ja/courses/b20b38d9</t>
  </si>
  <si>
    <t>志を育てる</t>
  </si>
  <si>
    <t>https://unlimited.globis.co.jp/ja/courses/4c487a02</t>
  </si>
  <si>
    <t>Learn How to Learn ～自分にあった学習法を見つけるための4つのステップ～</t>
  </si>
  <si>
    <t>https://unlimited.globis.co.jp/ja/courses/521d47ab</t>
  </si>
  <si>
    <t>だれでもマスメディア時代のブルーオーシャンマーケティング</t>
  </si>
  <si>
    <t>https://unlimited.globis.co.jp/ja/courses/5c2a2690</t>
  </si>
  <si>
    <t>怒りにおぼれないコミュニケーション術</t>
  </si>
  <si>
    <t>https://unlimited.globis.co.jp/ja/courses/5026aa5c</t>
  </si>
  <si>
    <t>【シリーズ連載】グロホ、はじめました。</t>
  </si>
  <si>
    <t>https://unlimited.globis.co.jp/ja/courses/0c6ef5b2</t>
  </si>
  <si>
    <t>プロティアン・キャリアで学ぶキャリア自律のコツ</t>
  </si>
  <si>
    <t>https://unlimited.globis.co.jp/ja/courses/545d7560</t>
  </si>
  <si>
    <t>達人の一冊／ソクラテスの弁明</t>
  </si>
  <si>
    <t>https://unlimited.globis.co.jp/ja/courses/b1820a09</t>
  </si>
  <si>
    <t>あなただけの成功法則が見つかる！ミーニング・ノート活用法</t>
  </si>
  <si>
    <t>https://unlimited.globis.co.jp/ja/courses/b1931a59</t>
  </si>
  <si>
    <t>達人の一冊／女性のキャリア支援</t>
  </si>
  <si>
    <t>https://unlimited.globis.co.jp/ja/courses/a7cf2575</t>
  </si>
  <si>
    <t>成果を生む「自律人材」になろう！</t>
  </si>
  <si>
    <t>https://unlimited.globis.co.jp/ja/courses/e8886d97</t>
  </si>
  <si>
    <t>達人の一冊／LIFE DESIGN　スタンフォード式最高の人生設計</t>
  </si>
  <si>
    <t>https://unlimited.globis.co.jp/ja/courses/5193c950</t>
  </si>
  <si>
    <t>達人の一冊／ブルシット・ジョブ　クソどうでもいい仕事の理論</t>
  </si>
  <si>
    <t>https://unlimited.globis.co.jp/ja/courses/260ec476</t>
  </si>
  <si>
    <t>メンタルトレーナーが本質論で答えるビジネスパーソン相談室</t>
  </si>
  <si>
    <t>https://unlimited.globis.co.jp/ja/courses/3347f047</t>
  </si>
  <si>
    <t>社会人としてのビジネスマナー</t>
  </si>
  <si>
    <t>https://unlimited.globis.co.jp/ja/courses/25ca8b0f</t>
  </si>
  <si>
    <t>タイムマネジメントの必要性とコツ</t>
  </si>
  <si>
    <t>https://unlimited.globis.co.jp/ja/courses/505d611b</t>
  </si>
  <si>
    <t>Marketing of Life</t>
  </si>
  <si>
    <t>https://unlimited.globis.co.jp/ja/courses/0fc6fa77</t>
  </si>
  <si>
    <t>達人の一冊／イノベーション・オブ・ライフ</t>
  </si>
  <si>
    <t>https://unlimited.globis.co.jp/ja/courses/c7a1ec04</t>
  </si>
  <si>
    <t>達人の一冊／MICROECONOMICS</t>
  </si>
  <si>
    <t>https://unlimited.globis.co.jp/ja/courses/be85771b</t>
  </si>
  <si>
    <t>達人の一冊／トリガー　自分を変えるコーチングの極意</t>
  </si>
  <si>
    <t>https://unlimited.globis.co.jp/ja/courses/9da06243</t>
  </si>
  <si>
    <t>達人の一冊／Learn Better</t>
  </si>
  <si>
    <t>https://unlimited.globis.co.jp/ja/courses/9ab83c0a</t>
  </si>
  <si>
    <t>達人の一冊／プロフェッショナルの条件</t>
  </si>
  <si>
    <t>https://unlimited.globis.co.jp/ja/courses/01f37491</t>
  </si>
  <si>
    <t>コネ・カネ・チエのキャリア戦略</t>
  </si>
  <si>
    <t>https://unlimited.globis.co.jp/ja/courses/d25c32d5</t>
  </si>
  <si>
    <t>チャンスをつかむノートメソット　THE MEANING NOTE</t>
  </si>
  <si>
    <t>https://unlimited.globis.co.jp/ja/courses/40d3c567</t>
  </si>
  <si>
    <t>変動の時代を生き抜く為のビジネスパーソン5原則</t>
  </si>
  <si>
    <t>https://unlimited.globis.co.jp/ja/courses/6717c00e</t>
  </si>
  <si>
    <t>差異力～VUCA時代を勝ち抜く秘訣～</t>
  </si>
  <si>
    <t>https://unlimited.globis.co.jp/ja/courses/5b037ab0</t>
  </si>
  <si>
    <t>本業×社会活動！パラレルキャリアを始めよう！</t>
  </si>
  <si>
    <t>https://unlimited.globis.co.jp/ja/courses/ecd38541</t>
  </si>
  <si>
    <t>After終身雇用～おさえておくべき新時代のキャリアの考え方～</t>
  </si>
  <si>
    <t>https://unlimited.globis.co.jp/ja/courses/af678444</t>
  </si>
  <si>
    <t>人生100年時代のキャリアを考える</t>
  </si>
  <si>
    <t>https://unlimited.globis.co.jp/ja/courses/0b39f7df</t>
  </si>
  <si>
    <t>マインドフルネス入門</t>
  </si>
  <si>
    <t>1h 17m</t>
  </si>
  <si>
    <t>https://unlimited.globis.co.jp/ja/courses/14ef1850</t>
  </si>
  <si>
    <t>ビジネスパーソンのための読書法概論</t>
  </si>
  <si>
    <t>https://unlimited.globis.co.jp/ja/courses/ec70fc54</t>
  </si>
  <si>
    <t>パラレルキャリア～組織に依存しない働き方～</t>
  </si>
  <si>
    <t>https://unlimited.globis.co.jp/ja/courses/2cdb909b</t>
  </si>
  <si>
    <t>【3月31日までの限定公開】ダイバーシティニュース　教育／藤原和博（1/31放送）</t>
  </si>
  <si>
    <t>https://unlimited.globis.co.jp/ja/courses/26e6a200</t>
  </si>
  <si>
    <t>おかしな企業風土を変えたいときは「アンコンシャス・バイアス」を発見・指摘せよ／みんなの相談室Premium</t>
  </si>
  <si>
    <t>https://unlimited.globis.co.jp/ja/courses/1885dfe4</t>
  </si>
  <si>
    <t>できるビジネスパーソンが陥りがちな「アクティブ・ノンアクションの罠」から抜け出そう！／みんなの相談室Premium</t>
  </si>
  <si>
    <t>https://unlimited.globis.co.jp/ja/courses/6361ad1c</t>
  </si>
  <si>
    <t>自分の成長に不安を抱いたときは「アンゾフの成長マトリクス」で考えよう／みんなの相談室Premium</t>
  </si>
  <si>
    <t>https://unlimited.globis.co.jp/ja/courses/f13544b7</t>
  </si>
  <si>
    <t>仕事が出来ると思われるためには「期待値のコントロール」を意識せよ！／みんなの相談室Premium</t>
  </si>
  <si>
    <t>https://unlimited.globis.co.jp/ja/courses/19f2f7ca</t>
  </si>
  <si>
    <t>勉強する習慣をつけたい人は「BPR」で仕事もプライベートも充実させよう／みんなの相談室Premium</t>
  </si>
  <si>
    <t>https://unlimited.globis.co.jp/ja/courses/a2fe638c</t>
  </si>
  <si>
    <t>今後のキャリアを考えるときは「ワーク・オートノミー」獲得に目を向けよう／みんなの相談室Premium</t>
  </si>
  <si>
    <t>https://unlimited.globis.co.jp/ja/courses/16c1801c</t>
  </si>
  <si>
    <t>給与アップ・キャリアアップを狙う人は「プランド・ハップンスタンス理論」を活用しよう／みんなの相談室Premium</t>
  </si>
  <si>
    <t>https://unlimited.globis.co.jp/ja/courses/8be4a56b</t>
  </si>
  <si>
    <t>ジェネラリストorスペシャリスト、どちらが良い？　「プロティアン・キャリア」を歩もう／みんなの相談室Premium</t>
  </si>
  <si>
    <t>https://unlimited.globis.co.jp/ja/courses/58986e29</t>
  </si>
  <si>
    <t>リーダーの挑戦⑱　有森裕子氏（元プロマラソンランナー）</t>
  </si>
  <si>
    <t>https://unlimited.globis.co.jp/ja/courses/cffbf85b</t>
  </si>
  <si>
    <t>「努力する人は夢中な人に勝てない」生産者と共に歩む一次産業サービスの魅力～秋元里奈氏（株式会社ビビッドガーデン　代表取締役社長）</t>
  </si>
  <si>
    <t>https://unlimited.globis.co.jp/ja/courses/ceb5707c</t>
  </si>
  <si>
    <t>信頼される人が報われる転職市場に！日本のキャリアSNS～岩崎由夏氏（株式会社YOUTRUST　代表取締役）</t>
  </si>
  <si>
    <t>https://unlimited.globis.co.jp/ja/courses/99e8cd50</t>
  </si>
  <si>
    <t>仕事も休みも大切にして自分らしく生きる！フィンランドに学ぶ「働き方」の秘訣～堀内都喜子氏（フィンランド大使館）</t>
  </si>
  <si>
    <t>https://unlimited.globis.co.jp/ja/courses/052a26fe</t>
  </si>
  <si>
    <t>就職・転職で仕事を選ぶときには「マトリクス」を使って考えよう／みんなの相談室Premium</t>
  </si>
  <si>
    <t>https://unlimited.globis.co.jp/ja/courses/045453a8</t>
  </si>
  <si>
    <t>プロ野球からコンサルへ異例の転身！次世代のセカンドキャリア～久古健太郎氏（デロイト トーマツ コンサルティング／元東京ヤクルトスワローズ）</t>
  </si>
  <si>
    <t>https://unlimited.globis.co.jp/ja/courses/850c2db6</t>
  </si>
  <si>
    <t>自分のキャリアを考えるときは「キャリア・アンカー」を理解せよ！／みんなの相談室Premium</t>
  </si>
  <si>
    <t>https://unlimited.globis.co.jp/ja/courses/db0c5bc1</t>
  </si>
  <si>
    <t>英語が苦手・内向的な性格…でも「シリコンバレーで起業する方法」～山田俊輔氏（Remotehour創業者）</t>
  </si>
  <si>
    <t>https://unlimited.globis.co.jp/ja/courses/b2bbde80</t>
  </si>
  <si>
    <t>“自分軸”を持って生産性向上！リモートワークとの上手な付き合い方～山内貴弘氏（株式会社クレスコ）</t>
  </si>
  <si>
    <t>https://unlimited.globis.co.jp/ja/courses/c2e7d254</t>
  </si>
  <si>
    <t>マーケターのように生きろ～「自分の価値」を最大化する生き方～井上大輔氏（ソフトバンク株式会社）</t>
  </si>
  <si>
    <t>https://unlimited.globis.co.jp/ja/courses/099fa25e</t>
  </si>
  <si>
    <t>不安やストレスに打ち勝つ「最強メンタル」のつくり方</t>
  </si>
  <si>
    <t>https://unlimited.globis.co.jp/ja/courses/05a525f5</t>
  </si>
  <si>
    <t>ホリエモンチャンネルMCが教える！誰にでも堂々と振る舞えるコミュニケーション術</t>
  </si>
  <si>
    <t>https://unlimited.globis.co.jp/ja/courses/4c41e76e</t>
  </si>
  <si>
    <t>ビジネスのパフォーマンスを最大化する！医者が教える正しいサウナの入り方</t>
  </si>
  <si>
    <t>https://unlimited.globis.co.jp/ja/courses/3d877d26</t>
  </si>
  <si>
    <t>志を培う「コミュニケーション」の本質とは？～伊藤羊一×紺野俊介×島田久仁彦×田中愼一×木暮太一</t>
  </si>
  <si>
    <t>https://unlimited.globis.co.jp/ja/courses/10f2172e</t>
  </si>
  <si>
    <t>起業は不幸か幸せか～家入一真×石川善樹×矢野和男×塩田元規</t>
  </si>
  <si>
    <t>https://unlimited.globis.co.jp/ja/courses/9a864d71</t>
  </si>
  <si>
    <t>出口治明が説く「これからの時代を生き抜く力」</t>
  </si>
  <si>
    <t>https://unlimited.globis.co.jp/ja/courses/6926deb8</t>
  </si>
  <si>
    <t>大阿闍梨　塩沼亮潤が死の手前で見つけた「生き方」</t>
  </si>
  <si>
    <t>https://unlimited.globis.co.jp/ja/courses/83005f5c</t>
  </si>
  <si>
    <t>17_変革</t>
  </si>
  <si>
    <t>コッターの変革プロセス</t>
  </si>
  <si>
    <t>https://unlimited.globis.co.jp/ja/courses/9b1007c9</t>
  </si>
  <si>
    <t>変われない組織の空気を打破する～これからの個人と組織のあり方～</t>
  </si>
  <si>
    <t>https://unlimited.globis.co.jp/ja/courses/dd6924ba</t>
  </si>
  <si>
    <t>変革のリーダーシップ</t>
  </si>
  <si>
    <t>0h 27m</t>
  </si>
  <si>
    <t>https://unlimited.globis.co.jp/ja/courses/fac813a8</t>
  </si>
  <si>
    <t>コロナが変えるソーシャルビジネスの新たな潮流～佐藤大吾×杉山文野×米良はるか×安渕聖司×宮城治男</t>
  </si>
  <si>
    <t>https://unlimited.globis.co.jp/ja/courses/af817259</t>
  </si>
  <si>
    <t>持続可能な社会のために必要な「資本主義の未来」とは～鈴木馨祐×竹中平蔵×田代桂子×成田悠輔×Jesper Koll</t>
  </si>
  <si>
    <t>https://unlimited.globis.co.jp/ja/courses/2e647e57</t>
  </si>
  <si>
    <t>多様な生き方・働き方で変わる都市のかたち～五十嵐立青×須田善明×森俊子×森浩生×秋山咲恵</t>
  </si>
  <si>
    <t>https://unlimited.globis.co.jp/ja/courses/3a8da893</t>
  </si>
  <si>
    <t>コロナ禍における子どもたちの危機をどう救うか？～白井智子×中室牧子×森まさこ×駒崎弘樹</t>
  </si>
  <si>
    <t>https://unlimited.globis.co.jp/ja/courses/b53cb6fc</t>
  </si>
  <si>
    <t>社会の分断・格差が起こす「見えにくい問題」とは～川口加奈×工藤啓×﨑田恭平×鈴木隼人×今村久美</t>
  </si>
  <si>
    <t>https://unlimited.globis.co.jp/ja/courses/a8ef2d61</t>
  </si>
  <si>
    <t>社会保障制度の現状と浮彫りになった課題とは？～小黒一正×佐藤啓×古川元久×堀真奈美×堀義人</t>
  </si>
  <si>
    <t>https://unlimited.globis.co.jp/ja/courses/5a4d97cf</t>
  </si>
  <si>
    <t>22年4月から個別周知義務化　男性育休のメリット～天野妙氏（みらい子育て全国ネットワーク代表／合同会社Respect each other代表）</t>
  </si>
  <si>
    <t>https://unlimited.globis.co.jp/ja/courses/9f1773ba</t>
  </si>
  <si>
    <t>丸井、ヤフー、富士通、コロナ危機をチャンスに変えるために経営者は今、何をすべきか～青井浩×川邊健太郎×時田隆仁×秋山咲恵</t>
  </si>
  <si>
    <t>https://unlimited.globis.co.jp/ja/courses/d2620977</t>
  </si>
  <si>
    <t>参拝者が倍増！築地本願寺の経営改革</t>
  </si>
  <si>
    <t>https://unlimited.globis.co.jp/ja/courses/080b2207</t>
  </si>
  <si>
    <t>オクト（建設）×キャディ（製造）×Shippio（物流）×ラクスル（印刷／物流）の創業経営者たちが語る！業界を変革する時の課題と戦略～稲田武夫×加藤勇志郎×佐藤孝徳×松本恭攝</t>
  </si>
  <si>
    <t>https://unlimited.globis.co.jp/ja/courses/feb3aa99</t>
  </si>
  <si>
    <t>18_テクノベート</t>
  </si>
  <si>
    <t>NPS</t>
  </si>
  <si>
    <t>https://unlimited.globis.co.jp/ja/courses/74f98bf5</t>
  </si>
  <si>
    <t>クラウド</t>
  </si>
  <si>
    <t>https://unlimited.globis.co.jp/ja/courses/1c7e6367</t>
  </si>
  <si>
    <t>UI/UX</t>
  </si>
  <si>
    <t>https://unlimited.globis.co.jp/ja/courses/598e2d80</t>
  </si>
  <si>
    <t>Webマーケティング指標</t>
  </si>
  <si>
    <t>https://unlimited.globis.co.jp/ja/courses/bfcbf075</t>
  </si>
  <si>
    <t>レイヤー構造</t>
  </si>
  <si>
    <t>https://unlimited.globis.co.jp/ja/courses/418923a3</t>
  </si>
  <si>
    <t>ビッグデータ</t>
  </si>
  <si>
    <t>https://unlimited.globis.co.jp/ja/courses/9e0a8400</t>
  </si>
  <si>
    <t>VR／AR／MR</t>
  </si>
  <si>
    <t>https://unlimited.globis.co.jp/ja/courses/66a4d600</t>
  </si>
  <si>
    <t>API</t>
  </si>
  <si>
    <t>https://unlimited.globis.co.jp/ja/courses/e57b7aef</t>
  </si>
  <si>
    <t>SEO</t>
  </si>
  <si>
    <t>https://unlimited.globis.co.jp/ja/courses/7d952111</t>
  </si>
  <si>
    <t>スマート工場／インダストリー4.0</t>
  </si>
  <si>
    <t>https://unlimited.globis.co.jp/ja/courses/b1585d5e</t>
  </si>
  <si>
    <t>サブスクリプション</t>
  </si>
  <si>
    <t>https://unlimited.globis.co.jp/ja/courses/298902e0</t>
  </si>
  <si>
    <t>ロボティクス</t>
  </si>
  <si>
    <t>https://unlimited.globis.co.jp/ja/courses/3de05016</t>
  </si>
  <si>
    <t>プラットフォーム</t>
  </si>
  <si>
    <t>https://unlimited.globis.co.jp/ja/courses/c516495b</t>
  </si>
  <si>
    <t>ムーアの法則</t>
  </si>
  <si>
    <t>https://unlimited.globis.co.jp/ja/courses/2bc01f62</t>
  </si>
  <si>
    <t>スマート生活～第四次産業革命で変わる私たちの生活と産業の姿～</t>
  </si>
  <si>
    <t>https://unlimited.globis.co.jp/ja/courses/16835e09</t>
  </si>
  <si>
    <t>ディープラーニング</t>
  </si>
  <si>
    <t>https://unlimited.globis.co.jp/ja/courses/a939d28b</t>
  </si>
  <si>
    <t>ブロックチェーン</t>
  </si>
  <si>
    <t>https://unlimited.globis.co.jp/ja/courses/70831f5c</t>
  </si>
  <si>
    <t>フィンテック</t>
  </si>
  <si>
    <t>https://unlimited.globis.co.jp/ja/courses/c8f59cdf</t>
  </si>
  <si>
    <t>デザインシンキング</t>
  </si>
  <si>
    <t>https://unlimited.globis.co.jp/ja/courses/12f0ebdc</t>
  </si>
  <si>
    <t>シェアリング・エコノミー</t>
  </si>
  <si>
    <t>https://unlimited.globis.co.jp/ja/courses/dd82c94c</t>
  </si>
  <si>
    <t>6Tech～イノベーションの潮流～</t>
  </si>
  <si>
    <t>https://unlimited.globis.co.jp/ja/courses/288276d8</t>
  </si>
  <si>
    <t>HR tech</t>
  </si>
  <si>
    <t>https://unlimited.globis.co.jp/ja/courses/89150bc6</t>
  </si>
  <si>
    <t>テクノベート・ストラテジー（後編）</t>
  </si>
  <si>
    <t>https://unlimited.globis.co.jp/ja/courses/4125e5b0</t>
  </si>
  <si>
    <t>テクノベート・ストラテジー（前編）</t>
  </si>
  <si>
    <t>https://unlimited.globis.co.jp/ja/courses/4f41c435</t>
  </si>
  <si>
    <t>ビジネスパーソンの新しい必須知識「テクノベート」基礎</t>
  </si>
  <si>
    <t>1h 25m</t>
  </si>
  <si>
    <t>https://unlimited.globis.co.jp/ja/courses/8ed57ebc</t>
  </si>
  <si>
    <t>こんなに便利！Google ドキュメント</t>
  </si>
  <si>
    <t>https://unlimited.globis.co.jp/ja/courses/7702cc56</t>
  </si>
  <si>
    <t>知らなきゃ損！？Google カレンダー</t>
  </si>
  <si>
    <t>https://unlimited.globis.co.jp/ja/courses/26ff16c7</t>
  </si>
  <si>
    <t>丸わかり！Google Workspace</t>
  </si>
  <si>
    <t>https://unlimited.globis.co.jp/ja/courses/18fd10c2</t>
  </si>
  <si>
    <t>ウォーターフォールとアジャイルはどう使い分けるの？／10分で解決！みんなの相談室</t>
  </si>
  <si>
    <t>https://unlimited.globis.co.jp/ja/courses/bb6cabdd</t>
  </si>
  <si>
    <t>未経験ですがエンジニアになりたいです！／10分で解決！みんなの相談室</t>
  </si>
  <si>
    <t>https://unlimited.globis.co.jp/ja/courses/ad70fef5</t>
  </si>
  <si>
    <t>IT分野ってまず何から学べばいいの？／10分で解決！みんなの相談室</t>
  </si>
  <si>
    <t>https://unlimited.globis.co.jp/ja/courses/a0209d43</t>
  </si>
  <si>
    <t>開発エンジニアと話が噛み合いません...／10分で解決！みんなの相談室</t>
  </si>
  <si>
    <t>https://unlimited.globis.co.jp/ja/courses/e093e637</t>
  </si>
  <si>
    <t>IT新規事業でまずやることって何？／10分で解決！みんなの相談室</t>
  </si>
  <si>
    <t>https://unlimited.globis.co.jp/ja/courses/5286e3fa</t>
  </si>
  <si>
    <t>はじめてのアプリ企画！DX冒険物語</t>
  </si>
  <si>
    <t>https://unlimited.globis.co.jp/ja/courses/8c0662b8</t>
  </si>
  <si>
    <t>DXとは何か～実践編：ドワンゴ・KADOKAWAの事例から学ぶ企業変革～</t>
  </si>
  <si>
    <t>https://unlimited.globis.co.jp/ja/courses/810a8f12</t>
  </si>
  <si>
    <t>DXとは何か～基礎編：GAFAな働き方から学ぶ企業変革～</t>
  </si>
  <si>
    <t>https://unlimited.globis.co.jp/ja/courses/d4b879c7</t>
  </si>
  <si>
    <t>アフターデジタル時代のビジネスと組織・リーダーに必要なこと</t>
  </si>
  <si>
    <t>https://unlimited.globis.co.jp/ja/courses/36185f31</t>
  </si>
  <si>
    <t>達人の一冊／アンドロイドは電気羊の夢を見るか</t>
  </si>
  <si>
    <t>https://unlimited.globis.co.jp/ja/courses/a322e88b</t>
  </si>
  <si>
    <t>Forecast Tech～最新予測技術を明日から仕事に活かす～</t>
  </si>
  <si>
    <t>https://unlimited.globis.co.jp/ja/courses/c43dd44d</t>
  </si>
  <si>
    <t>ビジネスでのデータ活用</t>
  </si>
  <si>
    <t>https://unlimited.globis.co.jp/ja/courses/8d4dc5a0</t>
  </si>
  <si>
    <t>非エンジニアが持つべき発注者視点</t>
  </si>
  <si>
    <t>https://unlimited.globis.co.jp/ja/courses/57a7e865</t>
  </si>
  <si>
    <t>データサイエンスの潮流とビジネスへの実践</t>
  </si>
  <si>
    <t>1h 09m</t>
  </si>
  <si>
    <t>https://unlimited.globis.co.jp/ja/courses/f4d9fc54</t>
  </si>
  <si>
    <t>【3月31日までの限定公開】ダイバーシティニュース　テクノロジー／清水亮（1/28放送）</t>
  </si>
  <si>
    <t>https://unlimited.globis.co.jp/ja/courses/b79c9d68</t>
  </si>
  <si>
    <t>【2月28日までの限定公開】ダイバーシティニュース　テクノロジー／宋美玄（1/21放送）</t>
  </si>
  <si>
    <t>https://unlimited.globis.co.jp/ja/courses/54fbf1ae</t>
  </si>
  <si>
    <t>【2月28日までの限定公開】ダイバーシティニュース　テクノロジー／中村友哉（1/14放送）</t>
  </si>
  <si>
    <t>https://unlimited.globis.co.jp/ja/courses/0f80504e</t>
  </si>
  <si>
    <t>【2月28日までの限定公開】ダイバーシティニュース　テクノロジー／鈴木寛（1/7放送）</t>
  </si>
  <si>
    <t>https://unlimited.globis.co.jp/ja/courses/da45ee3e</t>
  </si>
  <si>
    <t>【2月28日までの限定公開】ダイバーシティニュース　テクノロジー／山崎直子（12/31放送）</t>
  </si>
  <si>
    <t>https://unlimited.globis.co.jp/ja/courses/cb1d188d</t>
  </si>
  <si>
    <t>【2月28日までの限定公開】ダイバーシティニュース　テクノロジー／清水亮（12/24放送）</t>
  </si>
  <si>
    <t>https://unlimited.globis.co.jp/ja/courses/8e263a50</t>
  </si>
  <si>
    <t>キャッシュレスの次の世界はどうなるのか？～小澤隆生×越智隆雄×高家正行×辻庸介</t>
  </si>
  <si>
    <t>https://unlimited.globis.co.jp/ja/courses/23a71fdb</t>
  </si>
  <si>
    <t>コロナを機に次世代の教育を考える～伊原木隆太×國領二郎×柴山昌彦×水野雄介×漆紫穂子</t>
  </si>
  <si>
    <t>https://unlimited.globis.co.jp/ja/courses/c134f249</t>
  </si>
  <si>
    <t>どうなる？日本社会のDXとデジタル庁～時田隆仁×南壮一郎×村井英樹×山口明夫×平将明</t>
  </si>
  <si>
    <t>https://unlimited.globis.co.jp/ja/courses/f4c20a5b</t>
  </si>
  <si>
    <t>VRアートが1,300万円で落札！NFTが創る、デジタルの未来～せきぐちあいみ氏（VRアーティスト）</t>
  </si>
  <si>
    <t>https://unlimited.globis.co.jp/ja/courses/29afc932</t>
  </si>
  <si>
    <t>サイバー攻撃からどう守る？DX・AI時代のサイバーセキュリティとは～佐野直人×竹内文孝×中谷昇×玉塚元一</t>
  </si>
  <si>
    <t>https://unlimited.globis.co.jp/ja/courses/200ff629</t>
  </si>
  <si>
    <t>DXとAI時代の「製造業」のデジタル戦略～青田広幸×滝野一征×人見光夫×水上潔×島田太郎</t>
  </si>
  <si>
    <t>https://unlimited.globis.co.jp/ja/courses/0d36472d</t>
  </si>
  <si>
    <t>失敗しないデータ活用とAI導入～山下達朗氏（Nishika株式会社　代表取締役CEO）</t>
  </si>
  <si>
    <t>https://unlimited.globis.co.jp/ja/courses/4ebee60d</t>
  </si>
  <si>
    <t>農業のデジタルトランスフォーメーション（DX）の最前線～浅井雄一郎×岩佐大輝×草野隆史×栗山浩樹×神成淳司</t>
  </si>
  <si>
    <t>https://unlimited.globis.co.jp/ja/courses/89542ba9</t>
  </si>
  <si>
    <t>ヘルスケアDX　仮想現実による医療の進化</t>
  </si>
  <si>
    <t>https://unlimited.globis.co.jp/ja/courses/7805f1fd</t>
  </si>
  <si>
    <t>超高速大容量・低遅延・同時多接続「5G」が変える地方創生～栗山浩樹×藤田明久×藤田恭嗣×小林史明</t>
  </si>
  <si>
    <t>https://unlimited.globis.co.jp/ja/courses/bdede0e6</t>
  </si>
  <si>
    <t>地域のモビリティを変える「交通革命」～近藤洋祐×松田敏之×三宅伸吾×真鍋康正</t>
  </si>
  <si>
    <t>https://unlimited.globis.co.jp/ja/courses/3869a323</t>
  </si>
  <si>
    <t>次世代のビジネスモデル「サブスクリプション」の最新潮流～三枝幸夫×藤井保文×山崎善寛×井上陽介</t>
  </si>
  <si>
    <t>https://unlimited.globis.co.jp/ja/courses/ea1e9c69</t>
  </si>
  <si>
    <t>AIとビッグデータを活用した「デジタル戦略」「サステイナビリティ」～川邊健太郎×住隆幸×松尾豊×島田太郎</t>
  </si>
  <si>
    <t>https://unlimited.globis.co.jp/ja/courses/0abcefec</t>
  </si>
  <si>
    <t>テクノロジーでどこまでいける？人材確保とビジネス拡大～佐野一機×西澤亮一×平尾丈×藪ノ賢次×中野智哉</t>
  </si>
  <si>
    <t>https://unlimited.globis.co.jp/ja/courses/b74ae2f0</t>
  </si>
  <si>
    <t>シリコンバレー最前線！今何が起こっているのか～小林清剛×アレン・マイナー×宮田拓弥×朝倉祐介</t>
  </si>
  <si>
    <t>https://unlimited.globis.co.jp/ja/courses/6a4041ff</t>
  </si>
  <si>
    <t>ヤフーCSO安宅和人×鈴木寛が語る！リーダーに必要な「AI」「データ」の知識と活用法</t>
  </si>
  <si>
    <t>https://unlimited.globis.co.jp/ja/courses/a981bb5d</t>
  </si>
  <si>
    <t>テクノロジーが変えたメディア・コンテンツ～青木貴博×大坂武史×坂本大典×髙島宗一郎</t>
  </si>
  <si>
    <t>https://unlimited.globis.co.jp/ja/courses/8fc7d9be</t>
  </si>
  <si>
    <t>Vチューバーに誰もがなれる時代がやってきた！～赤川隼一×大坂武史×谷郷元昭×田中良和</t>
  </si>
  <si>
    <t>https://unlimited.globis.co.jp/ja/courses/174f96c7</t>
  </si>
  <si>
    <t>フロックチェーンかGAFAを破壊する！世界て勝つためのフロックチェーンを使った「儲けるヒシネス」の作り方とは？～阿部力也×國光宏尚×平野洋一郎×増島雅和×石黒不二代</t>
  </si>
  <si>
    <t>https://unlimited.globis.co.jp/ja/courses/f68a15c8</t>
  </si>
  <si>
    <t>「シェアリングエコノミー」世界に続くサービスは日本から出るか～天沼聰×金谷元気×重松大輔×三輪謙二朗×上田祐司</t>
  </si>
  <si>
    <t>https://unlimited.globis.co.jp/ja/courses/d7f8abbb</t>
  </si>
  <si>
    <t>日本の「科学技術力」未来はどこにある？～落合陽一×柴山昌彦×西川徹×山崎直子×山中伸弥</t>
  </si>
  <si>
    <t>https://unlimited.globis.co.jp/ja/courses/54f24fda</t>
  </si>
  <si>
    <t>「スマートシティ」IoT時代の次世代都市をどう作るか～東博暢×落合陽一×熊谷俊人×森俊子×森浩生×秋山咲恵</t>
  </si>
  <si>
    <t>https://unlimited.globis.co.jp/ja/courses/91a52759</t>
  </si>
  <si>
    <t>「AIの社会実装」最新事例と今後の課題～上野山勝也×田中仁×松尾豊×草野隆史</t>
  </si>
  <si>
    <t>https://unlimited.globis.co.jp/ja/courses/3e06105e</t>
  </si>
  <si>
    <t>ロボット・AIの「最新活用事例」と「競争優位性」を議論する～印藤正裕×上野山勝也×北野宏明×島田太郎×秋山咲恵</t>
  </si>
  <si>
    <t>https://unlimited.globis.co.jp/ja/courses/f491bcd1</t>
  </si>
  <si>
    <t>「PayPay」「LINE Pay」キャッシュレス決済をどうやって爆発的に普及させるか？～石川康晴×川邊健太郎×渋谷愛郎×舛田淳×辻庸介</t>
  </si>
  <si>
    <t>https://unlimited.globis.co.jp/ja/courses/ebe8fc69</t>
  </si>
  <si>
    <t>テクノロジーは農業を変えるか～岩佐大輝×小林晋也×佐々木伸一×松本泰幸</t>
  </si>
  <si>
    <t>https://unlimited.globis.co.jp/ja/courses/b30276ac</t>
  </si>
  <si>
    <t>「医療イノヘーション先進国」への挑戦と課題～窪田良×高橋祥子×平手晴彦×高岡美緒</t>
  </si>
  <si>
    <t>https://unlimited.globis.co.jp/ja/courses/f800cc9f</t>
  </si>
  <si>
    <t>テクノロジーが変える「決済の未来」と「仮想通貨の可能性」とは？～北澤直×鶴岡裕太×増島雅和×辻庸介</t>
  </si>
  <si>
    <t>https://unlimited.globis.co.jp/ja/courses/7e3568fe</t>
  </si>
  <si>
    <t>テクノロジーが変える「シェアリングエコノミー」の未来～秋好陽介×天沼聰×金谷元気×重松大輔</t>
  </si>
  <si>
    <t>https://unlimited.globis.co.jp/ja/courses/4a70d2c0</t>
  </si>
  <si>
    <t>19_創造</t>
  </si>
  <si>
    <t>リーン・スタートアップ</t>
  </si>
  <si>
    <t>https://unlimited.globis.co.jp/ja/courses/cb0ee9fa</t>
  </si>
  <si>
    <t>ベンチャー・マネジメント</t>
  </si>
  <si>
    <t>1h 34m</t>
  </si>
  <si>
    <t>https://unlimited.globis.co.jp/ja/courses/8a26d0dd</t>
  </si>
  <si>
    <t>はじめてのビジネスプランニング</t>
  </si>
  <si>
    <t>https://unlimited.globis.co.jp/ja/courses/4a26651f</t>
  </si>
  <si>
    <t>達人の一冊／起業家はどこで選択を誤るのか――スタートアップが必ず陥る9つのジレンマ</t>
  </si>
  <si>
    <t>https://unlimited.globis.co.jp/ja/courses/38bf5167</t>
  </si>
  <si>
    <t>SDGsに企業が取り組む5つの意義</t>
  </si>
  <si>
    <t>https://unlimited.globis.co.jp/ja/courses/2eca5a64</t>
  </si>
  <si>
    <t>価値あるプロダクトの作り方（後編） ～MVPで価値を持続可能にする～</t>
  </si>
  <si>
    <t>https://unlimited.globis.co.jp/ja/courses/5e38271b</t>
  </si>
  <si>
    <t>価値あるプロダクトの作り方（前編） ～0→1フェーズのブレない価値の確かめ方～</t>
  </si>
  <si>
    <t>https://unlimited.globis.co.jp/ja/courses/88f1d1d7</t>
  </si>
  <si>
    <t>コーヒーから学んだ起業家マインドセット</t>
  </si>
  <si>
    <t>https://unlimited.globis.co.jp/ja/courses/6db53147</t>
  </si>
  <si>
    <t>達人の一冊／コンセプトのつくり方</t>
  </si>
  <si>
    <t>https://unlimited.globis.co.jp/ja/courses/256aed8a</t>
  </si>
  <si>
    <t>達人の一冊／アイデアのつくり方</t>
  </si>
  <si>
    <t>https://unlimited.globis.co.jp/ja/courses/1d667f81</t>
  </si>
  <si>
    <t>達人の一冊／ジャスト・スタート　起業家に学ぶ予測不能な未来の生き抜き方</t>
  </si>
  <si>
    <t>https://unlimited.globis.co.jp/ja/courses/5e082922</t>
  </si>
  <si>
    <t>組織づくりの先に見えた新しい資本主義～面白法人カヤックの事例から～</t>
  </si>
  <si>
    <t>https://unlimited.globis.co.jp/ja/courses/a8c1495b</t>
  </si>
  <si>
    <t>そのイチゴはアグリテックとどんな夢を見るのか～GRA、ゼロからの挑戦～</t>
  </si>
  <si>
    <t>https://unlimited.globis.co.jp/ja/courses/0f64ab7d</t>
  </si>
  <si>
    <t>ソーシャルアントレプレナーシップ～女川町から日本の未来を創る～</t>
  </si>
  <si>
    <t>https://unlimited.globis.co.jp/ja/courses/4f627ad2</t>
  </si>
  <si>
    <t>モヤモヤを打破してアイデアを形に～コーポレートベンチャーを事例に～</t>
  </si>
  <si>
    <t>https://unlimited.globis.co.jp/ja/courses/dc22dff2</t>
  </si>
  <si>
    <t>スモールビジネス　副業入門</t>
  </si>
  <si>
    <t>https://unlimited.globis.co.jp/ja/courses/ebd330cb</t>
  </si>
  <si>
    <t>スタートアップサイエンス</t>
  </si>
  <si>
    <t>https://unlimited.globis.co.jp/ja/courses/5f509b25</t>
  </si>
  <si>
    <t>新規事業7つのあるある</t>
  </si>
  <si>
    <t>https://unlimited.globis.co.jp/ja/courses/738cc149</t>
  </si>
  <si>
    <t>【2月28日までの限定公開】ダイバーシティニュース　社会／乙武洋匡（1/24放送）</t>
  </si>
  <si>
    <t>https://unlimited.globis.co.jp/ja/courses/1fdf7b9e</t>
  </si>
  <si>
    <t>【2月28日までの限定公開】ダイバーシティニュース 社会／杉山文野（1/17放送）</t>
  </si>
  <si>
    <t>https://unlimited.globis.co.jp/ja/courses/da4a44a6</t>
  </si>
  <si>
    <t>【2月28日までの限定公開】ダイバーシティニュース　社会／駒崎弘樹（1/10放送）</t>
  </si>
  <si>
    <t>https://unlimited.globis.co.jp/ja/courses/fa8a211c</t>
  </si>
  <si>
    <t>【2月28日までの限定公開】ダイバーシティニュース　経済／川崎裕一（1/5放送）</t>
  </si>
  <si>
    <t>https://unlimited.globis.co.jp/ja/courses/b91dccf1</t>
  </si>
  <si>
    <t>グローバルNo1企業を日本から輩出するための「スタートアップエコシステム」を議論する～各務茂夫×亀山敬司×高宮慎一×松尾豊×松本恭攝</t>
  </si>
  <si>
    <t>https://unlimited.globis.co.jp/ja/courses/72abd356</t>
  </si>
  <si>
    <t>【2月28日までの限定公開】ダイバーシティニュース　社会／土井香苗（1/3放送）</t>
  </si>
  <si>
    <t>https://unlimited.globis.co.jp/ja/courses/e46a39a7</t>
  </si>
  <si>
    <t>【2月28日までの限定公開】ダイバーシティニュース　社会／乙武洋匡（12/27放送）</t>
  </si>
  <si>
    <t>https://unlimited.globis.co.jp/ja/courses/1c72885a</t>
  </si>
  <si>
    <t>ビジネスとクリエイティブの垣根を超える「デザイン経営」の最前線～小濱英之×田川欣哉×吉松徹郎×井上英明</t>
  </si>
  <si>
    <t>https://unlimited.globis.co.jp/ja/courses/6cf9ba42</t>
  </si>
  <si>
    <t>起業を考えるときには「リーンスタートアップ」を心掛けよ！／みんなの相談室Premium</t>
  </si>
  <si>
    <t>https://unlimited.globis.co.jp/ja/courses/c969776d</t>
  </si>
  <si>
    <t>「映像から未来をつくる」世界を革新するクラウドプラットフォーム～佐渡島隆平氏（セーフィー株式会社）</t>
  </si>
  <si>
    <t>https://unlimited.globis.co.jp/ja/courses/f92603dd</t>
  </si>
  <si>
    <t>日本最大級のCtoCハンドメイドEC　クリーマ成功の秘訣</t>
  </si>
  <si>
    <t>https://unlimited.globis.co.jp/ja/courses/d50e3724</t>
  </si>
  <si>
    <t>エンジニアから起業家へ　スマートホーム市場への挑戦</t>
  </si>
  <si>
    <t>https://unlimited.globis.co.jp/ja/courses/f336976f</t>
  </si>
  <si>
    <t>「お花のサブスク」実現までの道のり</t>
  </si>
  <si>
    <t>https://unlimited.globis.co.jp/ja/courses/df927692</t>
  </si>
  <si>
    <t>「宇宙ビジネス」はやらなければいけない社会課題である！宇宙に挑む起業家たち～岡島礼奈×袴田武史×堀江貴文×戸田拓夫</t>
  </si>
  <si>
    <t>https://unlimited.globis.co.jp/ja/courses/56f77bf6</t>
  </si>
  <si>
    <t>イノベーション力の高い組織をつくるためにすべきこととは？～岩村水樹×田川欣哉×山口有希子×梅澤高明</t>
  </si>
  <si>
    <t>https://unlimited.globis.co.jp/ja/courses/6b87a3db</t>
  </si>
  <si>
    <t>ユニコーンを輩出する生態系をつくるには～各務茂夫×鈴木規文×髙原康次×堤達生×今野穣</t>
  </si>
  <si>
    <t>https://unlimited.globis.co.jp/ja/courses/fb3715b9</t>
  </si>
  <si>
    <t>「デザイン経営」とは何か？なぜ今、企業に必要なのかを考える～大木秀晃×田川欣哉×松本恭攝×梅澤高明</t>
  </si>
  <si>
    <t>https://unlimited.globis.co.jp/ja/courses/37cc1793</t>
  </si>
  <si>
    <t>日本の「宇宙ビジネス」の展望、未来を議論する～岡島礼奈×鈴木隼人×中村友哉×山崎直子×渡辺その子</t>
  </si>
  <si>
    <t>https://unlimited.globis.co.jp/ja/courses/f094af9f</t>
  </si>
  <si>
    <t>「オープンイノベーション」のすすめ方～西城洋志×平将明×中尾光宏×春田真×仮屋薗聡一</t>
  </si>
  <si>
    <t>https://unlimited.globis.co.jp/ja/courses/a5251363</t>
  </si>
  <si>
    <t>「デザイン経営」によるブランド構築とイノベーション～臼井重雄×田川欣哉×濱田優貴×梅澤高明</t>
  </si>
  <si>
    <t>https://unlimited.globis.co.jp/ja/courses/88f32fb0</t>
  </si>
  <si>
    <t>ビジネス・経営に活かせる「デザインセンス」の磨き方～Takramビジネスデザイナー佐々木康裕</t>
  </si>
  <si>
    <t>1h 59m</t>
  </si>
  <si>
    <t>https://unlimited.globis.co.jp/ja/courses/724723ef</t>
  </si>
  <si>
    <t>関西ベンチャー企業が勝ち残るための戦略とは？～岩田進×金谷元気×藪ノ賢次×中野智哉</t>
  </si>
  <si>
    <t>https://unlimited.globis.co.jp/ja/courses/7fe662ba</t>
  </si>
  <si>
    <t>世界を魅了し続ける日本の食をめぐるイノベーションとは～大島千世子×徳岡邦夫×吉田佳代×門上武司</t>
  </si>
  <si>
    <t>https://unlimited.globis.co.jp/ja/courses/8a1aa271</t>
  </si>
  <si>
    <t>#</t>
  </si>
  <si>
    <t>https://unlimited.globis.co.jp/ja/categories/39f8470a4d574994900728cb10617608</t>
  </si>
  <si>
    <t>https://unlimited.globis.co.jp/ja/categories/bdbc404ac717b79281e5fd1368148e75</t>
  </si>
  <si>
    <t>https://unlimited.globis.co.jp/ja/categories/5ab57614d9258949d67d95bfd5f246e2</t>
  </si>
  <si>
    <t>https://unlimited.globis.co.jp/ja/categories/dc62cde0db41a099c3643a8a449b87c3</t>
  </si>
  <si>
    <t>https://unlimited.globis.co.jp/ja/categories/85a36136bab82d7a1897d7e6702f0941</t>
  </si>
  <si>
    <t>https://unlimited.globis.co.jp/ja/categories/95665a46568905dfce2c2c9ed34db619</t>
  </si>
  <si>
    <t>https://unlimited.globis.co.jp/ja/categories/efa1b776e73918cb225c3320aaface42</t>
  </si>
  <si>
    <t>https://unlimited.globis.co.jp/ja/categories/dd794d5ca25da1610cc081f7603fcb37</t>
  </si>
  <si>
    <t>https://unlimited.globis.co.jp/ja/categories/830740c0</t>
  </si>
</sst>
</file>

<file path=xl/styles.xml><?xml version="1.0" encoding="utf-8"?>
<styleSheet xmlns="http://schemas.openxmlformats.org/spreadsheetml/2006/main">
  <numFmts count="5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000"/>
    <numFmt numFmtId="178" formatCode="_ * #,##0_ ;_ * \-#,##0_ ;_ * &quot;-&quot;??_ ;_ @_ "/>
    <numFmt numFmtId="179" formatCode="_-&quot;\&quot;* #,##0_-\ ;\-&quot;\&quot;* #,##0_-\ ;_-&quot;\&quot;* &quot;-&quot;??_-\ ;_-@_-"/>
  </numFmts>
  <fonts count="23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Meiryo UI"/>
      <charset val="134"/>
    </font>
    <font>
      <sz val="11"/>
      <color theme="1"/>
      <name val="Meiryo UI"/>
      <charset val="134"/>
    </font>
    <font>
      <u/>
      <sz val="11"/>
      <color rgb="FF0000FF"/>
      <name val="Meiryo UI"/>
      <charset val="0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7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7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5" fillId="0" borderId="0" xfId="7" applyFont="1">
      <alignment vertical="center"/>
    </xf>
    <xf numFmtId="0" fontId="4" fillId="2" borderId="0" xfId="7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nlimited.globis.co.jp/ja/courses/d26209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nlimited.globis.co.jp/ja/courses/d2620977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unlimited.globis.co.jp/ja/categories/830740c0" TargetMode="External"/><Relationship Id="rId8" Type="http://schemas.openxmlformats.org/officeDocument/2006/relationships/hyperlink" Target="https://unlimited.globis.co.jp/ja/categories/dd794d5ca25da1610cc081f7603fcb37" TargetMode="External"/><Relationship Id="rId7" Type="http://schemas.openxmlformats.org/officeDocument/2006/relationships/hyperlink" Target="https://unlimited.globis.co.jp/ja/categories/efa1b776e73918cb225c3320aaface42" TargetMode="External"/><Relationship Id="rId6" Type="http://schemas.openxmlformats.org/officeDocument/2006/relationships/hyperlink" Target="https://unlimited.globis.co.jp/ja/categories/95665a46568905dfce2c2c9ed34db619" TargetMode="External"/><Relationship Id="rId5" Type="http://schemas.openxmlformats.org/officeDocument/2006/relationships/hyperlink" Target="https://unlimited.globis.co.jp/ja/categories/85a36136bab82d7a1897d7e6702f0941" TargetMode="External"/><Relationship Id="rId4" Type="http://schemas.openxmlformats.org/officeDocument/2006/relationships/hyperlink" Target="https://unlimited.globis.co.jp/ja/categories/dc62cde0db41a099c3643a8a449b87c3" TargetMode="External"/><Relationship Id="rId3" Type="http://schemas.openxmlformats.org/officeDocument/2006/relationships/hyperlink" Target="https://unlimited.globis.co.jp/ja/categories/5ab57614d9258949d67d95bfd5f246e2" TargetMode="External"/><Relationship Id="rId2" Type="http://schemas.openxmlformats.org/officeDocument/2006/relationships/hyperlink" Target="https://unlimited.globis.co.jp/ja/categories/bdbc404ac717b79281e5fd1368148e75" TargetMode="External"/><Relationship Id="rId10" Type="http://schemas.openxmlformats.org/officeDocument/2006/relationships/hyperlink" Target="https://unlimited.globis.co.jp/ja/courses/d2620977" TargetMode="External"/><Relationship Id="rId1" Type="http://schemas.openxmlformats.org/officeDocument/2006/relationships/hyperlink" Target="https://unlimited.globis.co.jp/ja/categories/39f8470a4d574994900728cb106176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M636"/>
  <sheetViews>
    <sheetView tabSelected="1" zoomScaleSheetLayoutView="60" workbookViewId="0">
      <pane xSplit="9" ySplit="4" topLeftCell="J610" activePane="bottomRight" state="frozen"/>
      <selection/>
      <selection pane="topRight"/>
      <selection pane="bottomLeft"/>
      <selection pane="bottomRight" activeCell="J1" sqref="J1"/>
    </sheetView>
  </sheetViews>
  <sheetFormatPr defaultColWidth="10.2857142857143" defaultRowHeight="15.75"/>
  <cols>
    <col min="1" max="1" width="6.71428571428571" style="3" customWidth="1"/>
    <col min="2" max="2" width="16.7142857142857" style="3" customWidth="1"/>
    <col min="3" max="3" width="10.2857142857143" style="5" hidden="1" customWidth="1"/>
    <col min="4" max="4" width="80.7142857142857" style="5" hidden="1" customWidth="1"/>
    <col min="5" max="5" width="17.4285714285714" style="3" customWidth="1"/>
    <col min="6" max="9" width="10.2857142857143" style="5" hidden="1" customWidth="1"/>
    <col min="10" max="10" width="80.7142857142857" style="3" customWidth="1"/>
    <col min="11" max="11" width="12.7142857142857" style="3" customWidth="1"/>
    <col min="12" max="12" width="10.2857142857143" style="5" hidden="1" customWidth="1"/>
    <col min="13" max="13" width="32.7142857142857" style="3" customWidth="1"/>
    <col min="14" max="16373" width="10.2857142857143" style="3"/>
  </cols>
  <sheetData>
    <row r="1" s="3" customFormat="1" spans="3:13">
      <c r="C1" s="5"/>
      <c r="D1" s="5"/>
      <c r="F1" s="5"/>
      <c r="G1" s="5"/>
      <c r="H1" s="5"/>
      <c r="I1" s="5"/>
      <c r="J1" s="2" t="s">
        <v>0</v>
      </c>
      <c r="L1" s="5"/>
      <c r="M1" s="8">
        <v>44602</v>
      </c>
    </row>
    <row r="2" s="3" customFormat="1" spans="3:12">
      <c r="C2" s="5"/>
      <c r="D2" s="5"/>
      <c r="F2" s="5"/>
      <c r="G2" s="5"/>
      <c r="H2" s="5"/>
      <c r="I2" s="5"/>
      <c r="J2" s="3" t="s">
        <v>1</v>
      </c>
      <c r="L2" s="5"/>
    </row>
    <row r="3" s="3" customFormat="1" spans="3:12">
      <c r="C3" s="5"/>
      <c r="D3" s="5"/>
      <c r="F3" s="5"/>
      <c r="G3" s="5"/>
      <c r="H3" s="5"/>
      <c r="I3" s="5"/>
      <c r="L3" s="5"/>
    </row>
    <row r="4" s="2" customFormat="1" spans="1:13">
      <c r="A4" s="2" t="s">
        <v>2</v>
      </c>
      <c r="B4" s="2" t="s">
        <v>3</v>
      </c>
      <c r="C4" s="6" t="s">
        <v>4</v>
      </c>
      <c r="D4" s="6" t="s">
        <v>5</v>
      </c>
      <c r="E4" s="2" t="s">
        <v>6</v>
      </c>
      <c r="F4" s="6" t="s">
        <v>7</v>
      </c>
      <c r="G4" s="6" t="s">
        <v>8</v>
      </c>
      <c r="H4" s="5" t="s">
        <v>9</v>
      </c>
      <c r="I4" s="5" t="s">
        <v>10</v>
      </c>
      <c r="J4" s="2" t="s">
        <v>11</v>
      </c>
      <c r="K4" s="2" t="s">
        <v>12</v>
      </c>
      <c r="L4" s="6" t="s">
        <v>13</v>
      </c>
      <c r="M4" s="2" t="s">
        <v>14</v>
      </c>
    </row>
    <row r="5" s="3" customFormat="1" spans="1:12">
      <c r="A5" s="7">
        <f>ROW($A5)-ROW($A$4)</f>
        <v>1</v>
      </c>
      <c r="B5" s="3" t="s">
        <v>15</v>
      </c>
      <c r="C5" s="5">
        <v>0</v>
      </c>
      <c r="D5" s="5" t="s">
        <v>16</v>
      </c>
      <c r="E5" s="3" t="s">
        <v>17</v>
      </c>
      <c r="F5" s="5" t="s">
        <v>18</v>
      </c>
      <c r="G5" s="5" t="s">
        <v>19</v>
      </c>
      <c r="H5" s="5" t="str">
        <f t="shared" ref="H5:H68" si="0">LEFT($F5,1)</f>
        <v>0</v>
      </c>
      <c r="I5" s="5" t="str">
        <f t="shared" ref="I5:I68" si="1">LEFT(RIGHT($F5,3),2)</f>
        <v>04</v>
      </c>
      <c r="J5" s="1" t="str">
        <f t="shared" ref="J5:J68" si="2">HYPERLINK($G5,$D5)</f>
        <v>機長症候群</v>
      </c>
      <c r="K5" s="3">
        <f t="shared" ref="K5:K68" si="3">$H5*60+$I5</f>
        <v>4</v>
      </c>
      <c r="L5" s="5">
        <v>1</v>
      </c>
    </row>
    <row r="6" s="3" customFormat="1" spans="1:12">
      <c r="A6" s="7">
        <f>ROW($A6)-ROW($A$4)</f>
        <v>2</v>
      </c>
      <c r="B6" s="3" t="s">
        <v>15</v>
      </c>
      <c r="C6" s="5">
        <v>1</v>
      </c>
      <c r="D6" s="5" t="s">
        <v>20</v>
      </c>
      <c r="E6" s="3" t="s">
        <v>17</v>
      </c>
      <c r="F6" s="5" t="s">
        <v>21</v>
      </c>
      <c r="G6" s="5" t="s">
        <v>22</v>
      </c>
      <c r="H6" s="5" t="str">
        <f t="shared" si="0"/>
        <v>0</v>
      </c>
      <c r="I6" s="5" t="str">
        <f t="shared" si="1"/>
        <v>06</v>
      </c>
      <c r="J6" s="1" t="str">
        <f t="shared" si="2"/>
        <v>集団浅慮（グループシンク）</v>
      </c>
      <c r="K6" s="3">
        <f t="shared" si="3"/>
        <v>6</v>
      </c>
      <c r="L6" s="5">
        <v>1</v>
      </c>
    </row>
    <row r="7" s="3" customFormat="1" spans="1:12">
      <c r="A7" s="7">
        <f>ROW($A7)-ROW($A$4)</f>
        <v>3</v>
      </c>
      <c r="B7" s="3" t="s">
        <v>15</v>
      </c>
      <c r="C7" s="5">
        <v>2</v>
      </c>
      <c r="D7" s="5" t="s">
        <v>23</v>
      </c>
      <c r="E7" s="3" t="s">
        <v>17</v>
      </c>
      <c r="F7" s="5" t="s">
        <v>24</v>
      </c>
      <c r="G7" s="5" t="s">
        <v>25</v>
      </c>
      <c r="H7" s="5" t="str">
        <f t="shared" si="0"/>
        <v>0</v>
      </c>
      <c r="I7" s="5" t="str">
        <f t="shared" si="1"/>
        <v>08</v>
      </c>
      <c r="J7" s="1" t="str">
        <f t="shared" si="2"/>
        <v>バンドワゴン効果とアンダードッグ効果</v>
      </c>
      <c r="K7" s="3">
        <f t="shared" si="3"/>
        <v>8</v>
      </c>
      <c r="L7" s="5">
        <v>1</v>
      </c>
    </row>
    <row r="8" s="3" customFormat="1" spans="1:12">
      <c r="A8" s="7">
        <f>ROW($A8)-ROW($A$4)</f>
        <v>4</v>
      </c>
      <c r="B8" s="3" t="s">
        <v>15</v>
      </c>
      <c r="C8" s="5">
        <v>3</v>
      </c>
      <c r="D8" s="5" t="s">
        <v>26</v>
      </c>
      <c r="E8" s="3" t="s">
        <v>17</v>
      </c>
      <c r="F8" s="5" t="s">
        <v>21</v>
      </c>
      <c r="G8" s="5" t="s">
        <v>27</v>
      </c>
      <c r="H8" s="5" t="str">
        <f t="shared" si="0"/>
        <v>0</v>
      </c>
      <c r="I8" s="5" t="str">
        <f t="shared" si="1"/>
        <v>06</v>
      </c>
      <c r="J8" s="1" t="str">
        <f t="shared" si="2"/>
        <v>ジャムの法則</v>
      </c>
      <c r="K8" s="3">
        <f t="shared" si="3"/>
        <v>6</v>
      </c>
      <c r="L8" s="5">
        <v>1</v>
      </c>
    </row>
    <row r="9" s="3" customFormat="1" spans="1:12">
      <c r="A9" s="7">
        <f>ROW($A9)-ROW($A$4)</f>
        <v>5</v>
      </c>
      <c r="B9" s="3" t="s">
        <v>15</v>
      </c>
      <c r="C9" s="5">
        <v>4</v>
      </c>
      <c r="D9" s="5" t="s">
        <v>28</v>
      </c>
      <c r="E9" s="3" t="s">
        <v>17</v>
      </c>
      <c r="F9" s="5" t="s">
        <v>21</v>
      </c>
      <c r="G9" s="5" t="s">
        <v>29</v>
      </c>
      <c r="H9" s="5" t="str">
        <f t="shared" si="0"/>
        <v>0</v>
      </c>
      <c r="I9" s="5" t="str">
        <f t="shared" si="1"/>
        <v>06</v>
      </c>
      <c r="J9" s="1" t="str">
        <f t="shared" si="2"/>
        <v>初頭効果と終末効果</v>
      </c>
      <c r="K9" s="3">
        <f t="shared" si="3"/>
        <v>6</v>
      </c>
      <c r="L9" s="5">
        <v>1</v>
      </c>
    </row>
    <row r="10" s="3" customFormat="1" spans="1:12">
      <c r="A10" s="7">
        <f>ROW($A10)-ROW($A$4)</f>
        <v>6</v>
      </c>
      <c r="B10" s="3" t="s">
        <v>15</v>
      </c>
      <c r="C10" s="5">
        <v>5</v>
      </c>
      <c r="D10" s="5" t="s">
        <v>30</v>
      </c>
      <c r="E10" s="3" t="s">
        <v>17</v>
      </c>
      <c r="F10" s="5" t="s">
        <v>31</v>
      </c>
      <c r="G10" s="5" t="s">
        <v>32</v>
      </c>
      <c r="H10" s="5" t="str">
        <f t="shared" si="0"/>
        <v>0</v>
      </c>
      <c r="I10" s="5" t="str">
        <f t="shared" si="1"/>
        <v>11</v>
      </c>
      <c r="J10" s="1" t="str">
        <f t="shared" si="2"/>
        <v>定量分析の5つの視点</v>
      </c>
      <c r="K10" s="3">
        <f t="shared" si="3"/>
        <v>11</v>
      </c>
      <c r="L10" s="5">
        <v>1</v>
      </c>
    </row>
    <row r="11" s="3" customFormat="1" spans="1:12">
      <c r="A11" s="7">
        <f>ROW($A11)-ROW($A$4)</f>
        <v>7</v>
      </c>
      <c r="B11" s="3" t="s">
        <v>15</v>
      </c>
      <c r="C11" s="5">
        <v>6</v>
      </c>
      <c r="D11" s="5" t="s">
        <v>33</v>
      </c>
      <c r="E11" s="3" t="s">
        <v>17</v>
      </c>
      <c r="F11" s="5" t="s">
        <v>24</v>
      </c>
      <c r="G11" s="5" t="s">
        <v>34</v>
      </c>
      <c r="H11" s="5" t="str">
        <f t="shared" si="0"/>
        <v>0</v>
      </c>
      <c r="I11" s="5" t="str">
        <f t="shared" si="1"/>
        <v>08</v>
      </c>
      <c r="J11" s="1" t="str">
        <f t="shared" si="2"/>
        <v>度数分析</v>
      </c>
      <c r="K11" s="3">
        <f t="shared" si="3"/>
        <v>8</v>
      </c>
      <c r="L11" s="5">
        <v>1</v>
      </c>
    </row>
    <row r="12" s="3" customFormat="1" spans="1:12">
      <c r="A12" s="7">
        <f>ROW($A12)-ROW($A$4)</f>
        <v>8</v>
      </c>
      <c r="B12" s="3" t="s">
        <v>15</v>
      </c>
      <c r="C12" s="5">
        <v>7</v>
      </c>
      <c r="D12" s="5" t="s">
        <v>35</v>
      </c>
      <c r="E12" s="3" t="s">
        <v>17</v>
      </c>
      <c r="F12" s="5" t="s">
        <v>24</v>
      </c>
      <c r="G12" s="5" t="s">
        <v>36</v>
      </c>
      <c r="H12" s="5" t="str">
        <f t="shared" si="0"/>
        <v>0</v>
      </c>
      <c r="I12" s="5" t="str">
        <f t="shared" si="1"/>
        <v>08</v>
      </c>
      <c r="J12" s="1" t="str">
        <f t="shared" si="2"/>
        <v>時系列分析</v>
      </c>
      <c r="K12" s="3">
        <f t="shared" si="3"/>
        <v>8</v>
      </c>
      <c r="L12" s="5">
        <v>1</v>
      </c>
    </row>
    <row r="13" s="3" customFormat="1" spans="1:12">
      <c r="A13" s="7">
        <f>ROW($A13)-ROW($A$4)</f>
        <v>9</v>
      </c>
      <c r="B13" s="3" t="s">
        <v>15</v>
      </c>
      <c r="C13" s="5">
        <v>8</v>
      </c>
      <c r="D13" s="5" t="s">
        <v>37</v>
      </c>
      <c r="E13" s="3" t="s">
        <v>17</v>
      </c>
      <c r="F13" s="5" t="s">
        <v>38</v>
      </c>
      <c r="G13" s="5" t="s">
        <v>39</v>
      </c>
      <c r="H13" s="5" t="str">
        <f t="shared" si="0"/>
        <v>0</v>
      </c>
      <c r="I13" s="5" t="str">
        <f t="shared" si="1"/>
        <v>10</v>
      </c>
      <c r="J13" s="1" t="str">
        <f t="shared" si="2"/>
        <v>ガントチャート</v>
      </c>
      <c r="K13" s="3">
        <f t="shared" si="3"/>
        <v>10</v>
      </c>
      <c r="L13" s="5">
        <v>1</v>
      </c>
    </row>
    <row r="14" s="3" customFormat="1" spans="1:12">
      <c r="A14" s="7">
        <f>ROW($A14)-ROW($A$4)</f>
        <v>10</v>
      </c>
      <c r="B14" s="3" t="s">
        <v>15</v>
      </c>
      <c r="C14" s="5">
        <v>9</v>
      </c>
      <c r="D14" s="5" t="s">
        <v>40</v>
      </c>
      <c r="E14" s="3" t="s">
        <v>17</v>
      </c>
      <c r="F14" s="5" t="s">
        <v>21</v>
      </c>
      <c r="G14" s="5" t="s">
        <v>41</v>
      </c>
      <c r="H14" s="5" t="str">
        <f t="shared" si="0"/>
        <v>0</v>
      </c>
      <c r="I14" s="5" t="str">
        <f t="shared" si="1"/>
        <v>06</v>
      </c>
      <c r="J14" s="1" t="str">
        <f t="shared" si="2"/>
        <v>ウォーターフォールチャート</v>
      </c>
      <c r="K14" s="3">
        <f t="shared" si="3"/>
        <v>6</v>
      </c>
      <c r="L14" s="5">
        <v>1</v>
      </c>
    </row>
    <row r="15" s="3" customFormat="1" spans="1:12">
      <c r="A15" s="7">
        <f>ROW($A15)-ROW($A$4)</f>
        <v>11</v>
      </c>
      <c r="B15" s="3" t="s">
        <v>15</v>
      </c>
      <c r="C15" s="5">
        <v>10</v>
      </c>
      <c r="D15" s="5" t="s">
        <v>42</v>
      </c>
      <c r="E15" s="3" t="s">
        <v>17</v>
      </c>
      <c r="F15" s="5" t="s">
        <v>21</v>
      </c>
      <c r="G15" s="5" t="s">
        <v>43</v>
      </c>
      <c r="H15" s="5" t="str">
        <f t="shared" si="0"/>
        <v>0</v>
      </c>
      <c r="I15" s="5" t="str">
        <f t="shared" si="1"/>
        <v>06</v>
      </c>
      <c r="J15" s="1" t="str">
        <f t="shared" si="2"/>
        <v>感度分析</v>
      </c>
      <c r="K15" s="3">
        <f t="shared" si="3"/>
        <v>6</v>
      </c>
      <c r="L15" s="5">
        <v>1</v>
      </c>
    </row>
    <row r="16" s="3" customFormat="1" spans="1:12">
      <c r="A16" s="7">
        <f>ROW($A16)-ROW($A$4)</f>
        <v>12</v>
      </c>
      <c r="B16" s="3" t="s">
        <v>15</v>
      </c>
      <c r="C16" s="5">
        <v>11</v>
      </c>
      <c r="D16" s="5" t="s">
        <v>44</v>
      </c>
      <c r="E16" s="3" t="s">
        <v>17</v>
      </c>
      <c r="F16" s="5" t="s">
        <v>45</v>
      </c>
      <c r="G16" s="5" t="s">
        <v>46</v>
      </c>
      <c r="H16" s="5" t="str">
        <f t="shared" si="0"/>
        <v>0</v>
      </c>
      <c r="I16" s="5" t="str">
        <f t="shared" si="1"/>
        <v>07</v>
      </c>
      <c r="J16" s="1" t="str">
        <f t="shared" si="2"/>
        <v>説得の3層構造</v>
      </c>
      <c r="K16" s="3">
        <f t="shared" si="3"/>
        <v>7</v>
      </c>
      <c r="L16" s="5">
        <v>1</v>
      </c>
    </row>
    <row r="17" s="3" customFormat="1" spans="1:12">
      <c r="A17" s="7">
        <f>ROW($A17)-ROW($A$4)</f>
        <v>13</v>
      </c>
      <c r="B17" s="3" t="s">
        <v>15</v>
      </c>
      <c r="C17" s="5">
        <v>12</v>
      </c>
      <c r="D17" s="5" t="s">
        <v>47</v>
      </c>
      <c r="E17" s="3" t="s">
        <v>17</v>
      </c>
      <c r="F17" s="5" t="s">
        <v>45</v>
      </c>
      <c r="G17" s="5" t="s">
        <v>48</v>
      </c>
      <c r="H17" s="5" t="str">
        <f t="shared" si="0"/>
        <v>0</v>
      </c>
      <c r="I17" s="5" t="str">
        <f t="shared" si="1"/>
        <v>07</v>
      </c>
      <c r="J17" s="1" t="str">
        <f t="shared" si="2"/>
        <v>現状維持バイアス</v>
      </c>
      <c r="K17" s="3">
        <f t="shared" si="3"/>
        <v>7</v>
      </c>
      <c r="L17" s="5">
        <v>1</v>
      </c>
    </row>
    <row r="18" s="3" customFormat="1" spans="1:12">
      <c r="A18" s="7">
        <f>ROW($A18)-ROW($A$4)</f>
        <v>14</v>
      </c>
      <c r="B18" s="3" t="s">
        <v>15</v>
      </c>
      <c r="C18" s="5">
        <v>13</v>
      </c>
      <c r="D18" s="5" t="s">
        <v>49</v>
      </c>
      <c r="E18" s="3" t="s">
        <v>17</v>
      </c>
      <c r="F18" s="5" t="s">
        <v>50</v>
      </c>
      <c r="G18" s="5" t="s">
        <v>51</v>
      </c>
      <c r="H18" s="5" t="str">
        <f t="shared" si="0"/>
        <v>0</v>
      </c>
      <c r="I18" s="5" t="str">
        <f t="shared" si="1"/>
        <v>15</v>
      </c>
      <c r="J18" s="1" t="str">
        <f t="shared" si="2"/>
        <v>回帰分析</v>
      </c>
      <c r="K18" s="3">
        <f t="shared" si="3"/>
        <v>15</v>
      </c>
      <c r="L18" s="5">
        <v>1</v>
      </c>
    </row>
    <row r="19" s="3" customFormat="1" spans="1:12">
      <c r="A19" s="7">
        <f>ROW($A19)-ROW($A$4)</f>
        <v>15</v>
      </c>
      <c r="B19" s="3" t="s">
        <v>15</v>
      </c>
      <c r="C19" s="5">
        <v>14</v>
      </c>
      <c r="D19" s="5" t="s">
        <v>52</v>
      </c>
      <c r="E19" s="3" t="s">
        <v>17</v>
      </c>
      <c r="F19" s="5" t="s">
        <v>45</v>
      </c>
      <c r="G19" s="5" t="s">
        <v>53</v>
      </c>
      <c r="H19" s="5" t="str">
        <f t="shared" si="0"/>
        <v>0</v>
      </c>
      <c r="I19" s="5" t="str">
        <f t="shared" si="1"/>
        <v>07</v>
      </c>
      <c r="J19" s="9" t="str">
        <f t="shared" si="2"/>
        <v>囚人のシレンマ</v>
      </c>
      <c r="K19" s="3">
        <f t="shared" si="3"/>
        <v>7</v>
      </c>
      <c r="L19" s="5">
        <v>1</v>
      </c>
    </row>
    <row r="20" s="3" customFormat="1" spans="1:12">
      <c r="A20" s="7">
        <f>ROW($A20)-ROW($A$4)</f>
        <v>16</v>
      </c>
      <c r="B20" s="3" t="s">
        <v>15</v>
      </c>
      <c r="C20" s="5">
        <v>15</v>
      </c>
      <c r="D20" s="5" t="s">
        <v>54</v>
      </c>
      <c r="E20" s="3" t="s">
        <v>17</v>
      </c>
      <c r="F20" s="5" t="s">
        <v>45</v>
      </c>
      <c r="G20" s="5" t="s">
        <v>55</v>
      </c>
      <c r="H20" s="5" t="str">
        <f t="shared" si="0"/>
        <v>0</v>
      </c>
      <c r="I20" s="5" t="str">
        <f t="shared" si="1"/>
        <v>07</v>
      </c>
      <c r="J20" s="1" t="str">
        <f t="shared" si="2"/>
        <v>確証バイアス</v>
      </c>
      <c r="K20" s="3">
        <f t="shared" si="3"/>
        <v>7</v>
      </c>
      <c r="L20" s="5">
        <v>1</v>
      </c>
    </row>
    <row r="21" s="3" customFormat="1" spans="1:12">
      <c r="A21" s="7">
        <f>ROW($A21)-ROW($A$4)</f>
        <v>17</v>
      </c>
      <c r="B21" s="3" t="s">
        <v>15</v>
      </c>
      <c r="C21" s="5">
        <v>16</v>
      </c>
      <c r="D21" s="5" t="s">
        <v>56</v>
      </c>
      <c r="E21" s="3" t="s">
        <v>17</v>
      </c>
      <c r="F21" s="5" t="s">
        <v>57</v>
      </c>
      <c r="G21" s="5" t="s">
        <v>58</v>
      </c>
      <c r="H21" s="5" t="str">
        <f t="shared" si="0"/>
        <v>0</v>
      </c>
      <c r="I21" s="5" t="str">
        <f t="shared" si="1"/>
        <v>09</v>
      </c>
      <c r="J21" s="1" t="str">
        <f t="shared" si="2"/>
        <v>相関分析</v>
      </c>
      <c r="K21" s="3">
        <f t="shared" si="3"/>
        <v>9</v>
      </c>
      <c r="L21" s="5">
        <v>1</v>
      </c>
    </row>
    <row r="22" s="3" customFormat="1" spans="1:12">
      <c r="A22" s="7">
        <f>ROW($A22)-ROW($A$4)</f>
        <v>18</v>
      </c>
      <c r="B22" s="3" t="s">
        <v>15</v>
      </c>
      <c r="C22" s="5">
        <v>17</v>
      </c>
      <c r="D22" s="5" t="s">
        <v>59</v>
      </c>
      <c r="E22" s="3" t="s">
        <v>17</v>
      </c>
      <c r="F22" s="5" t="s">
        <v>57</v>
      </c>
      <c r="G22" s="5" t="s">
        <v>60</v>
      </c>
      <c r="H22" s="5" t="str">
        <f t="shared" si="0"/>
        <v>0</v>
      </c>
      <c r="I22" s="5" t="str">
        <f t="shared" si="1"/>
        <v>09</v>
      </c>
      <c r="J22" s="1" t="str">
        <f t="shared" si="2"/>
        <v>Win-Win</v>
      </c>
      <c r="K22" s="3">
        <f t="shared" si="3"/>
        <v>9</v>
      </c>
      <c r="L22" s="5">
        <v>1</v>
      </c>
    </row>
    <row r="23" s="3" customFormat="1" spans="1:12">
      <c r="A23" s="7">
        <f>ROW($A23)-ROW($A$4)</f>
        <v>19</v>
      </c>
      <c r="B23" s="3" t="s">
        <v>15</v>
      </c>
      <c r="C23" s="5">
        <v>18</v>
      </c>
      <c r="D23" s="5" t="s">
        <v>61</v>
      </c>
      <c r="E23" s="3" t="s">
        <v>17</v>
      </c>
      <c r="F23" s="5" t="s">
        <v>38</v>
      </c>
      <c r="G23" s="5" t="s">
        <v>62</v>
      </c>
      <c r="H23" s="5" t="str">
        <f t="shared" si="0"/>
        <v>0</v>
      </c>
      <c r="I23" s="5" t="str">
        <f t="shared" si="1"/>
        <v>10</v>
      </c>
      <c r="J23" s="1" t="str">
        <f t="shared" si="2"/>
        <v>アンカリング・フレーミング</v>
      </c>
      <c r="K23" s="3">
        <f t="shared" si="3"/>
        <v>10</v>
      </c>
      <c r="L23" s="5">
        <v>1</v>
      </c>
    </row>
    <row r="24" s="3" customFormat="1" spans="1:12">
      <c r="A24" s="7">
        <f>ROW($A24)-ROW($A$4)</f>
        <v>20</v>
      </c>
      <c r="B24" s="3" t="s">
        <v>15</v>
      </c>
      <c r="C24" s="5">
        <v>19</v>
      </c>
      <c r="D24" s="5" t="s">
        <v>63</v>
      </c>
      <c r="E24" s="3" t="s">
        <v>17</v>
      </c>
      <c r="F24" s="5" t="s">
        <v>24</v>
      </c>
      <c r="G24" s="5" t="s">
        <v>64</v>
      </c>
      <c r="H24" s="5" t="str">
        <f t="shared" si="0"/>
        <v>0</v>
      </c>
      <c r="I24" s="5" t="str">
        <f t="shared" si="1"/>
        <v>08</v>
      </c>
      <c r="J24" s="1" t="str">
        <f t="shared" si="2"/>
        <v>ZOPAとBATNA</v>
      </c>
      <c r="K24" s="3">
        <f t="shared" si="3"/>
        <v>8</v>
      </c>
      <c r="L24" s="5">
        <v>1</v>
      </c>
    </row>
    <row r="25" s="3" customFormat="1" spans="1:12">
      <c r="A25" s="7">
        <f>ROW($A25)-ROW($A$4)</f>
        <v>21</v>
      </c>
      <c r="B25" s="3" t="s">
        <v>15</v>
      </c>
      <c r="C25" s="5">
        <v>20</v>
      </c>
      <c r="D25" s="5" t="s">
        <v>65</v>
      </c>
      <c r="E25" s="3" t="s">
        <v>17</v>
      </c>
      <c r="F25" s="5" t="s">
        <v>57</v>
      </c>
      <c r="G25" s="5" t="s">
        <v>66</v>
      </c>
      <c r="H25" s="5" t="str">
        <f t="shared" si="0"/>
        <v>0</v>
      </c>
      <c r="I25" s="5" t="str">
        <f t="shared" si="1"/>
        <v>09</v>
      </c>
      <c r="J25" s="1" t="str">
        <f t="shared" si="2"/>
        <v>因果関係</v>
      </c>
      <c r="K25" s="3">
        <f t="shared" si="3"/>
        <v>9</v>
      </c>
      <c r="L25" s="5">
        <v>1</v>
      </c>
    </row>
    <row r="26" s="3" customFormat="1" spans="1:12">
      <c r="A26" s="7">
        <f>ROW($A26)-ROW($A$4)</f>
        <v>22</v>
      </c>
      <c r="B26" s="3" t="s">
        <v>15</v>
      </c>
      <c r="C26" s="5">
        <v>21</v>
      </c>
      <c r="D26" s="5" t="s">
        <v>67</v>
      </c>
      <c r="E26" s="3" t="s">
        <v>17</v>
      </c>
      <c r="F26" s="5" t="s">
        <v>38</v>
      </c>
      <c r="G26" s="5" t="s">
        <v>68</v>
      </c>
      <c r="H26" s="5" t="str">
        <f t="shared" si="0"/>
        <v>0</v>
      </c>
      <c r="I26" s="5" t="str">
        <f t="shared" si="1"/>
        <v>10</v>
      </c>
      <c r="J26" s="1" t="str">
        <f t="shared" si="2"/>
        <v>クロス集計</v>
      </c>
      <c r="K26" s="3">
        <f t="shared" si="3"/>
        <v>10</v>
      </c>
      <c r="L26" s="5">
        <v>1</v>
      </c>
    </row>
    <row r="27" s="3" customFormat="1" spans="1:12">
      <c r="A27" s="7">
        <f>ROW($A27)-ROW($A$4)</f>
        <v>23</v>
      </c>
      <c r="B27" s="3" t="s">
        <v>15</v>
      </c>
      <c r="C27" s="5">
        <v>22</v>
      </c>
      <c r="D27" s="5" t="s">
        <v>69</v>
      </c>
      <c r="E27" s="3" t="s">
        <v>17</v>
      </c>
      <c r="F27" s="5" t="s">
        <v>38</v>
      </c>
      <c r="G27" s="5" t="s">
        <v>70</v>
      </c>
      <c r="H27" s="5" t="str">
        <f t="shared" si="0"/>
        <v>0</v>
      </c>
      <c r="I27" s="5" t="str">
        <f t="shared" si="1"/>
        <v>10</v>
      </c>
      <c r="J27" s="1" t="str">
        <f t="shared" si="2"/>
        <v>フェルミ推定</v>
      </c>
      <c r="K27" s="3">
        <f t="shared" si="3"/>
        <v>10</v>
      </c>
      <c r="L27" s="5">
        <v>1</v>
      </c>
    </row>
    <row r="28" s="3" customFormat="1" spans="1:12">
      <c r="A28" s="7">
        <f>ROW($A28)-ROW($A$4)</f>
        <v>24</v>
      </c>
      <c r="B28" s="3" t="s">
        <v>15</v>
      </c>
      <c r="C28" s="5">
        <v>23</v>
      </c>
      <c r="D28" s="5" t="s">
        <v>71</v>
      </c>
      <c r="E28" s="3" t="s">
        <v>17</v>
      </c>
      <c r="F28" s="5" t="s">
        <v>24</v>
      </c>
      <c r="G28" s="5" t="s">
        <v>72</v>
      </c>
      <c r="H28" s="5" t="str">
        <f t="shared" si="0"/>
        <v>0</v>
      </c>
      <c r="I28" s="5" t="str">
        <f t="shared" si="1"/>
        <v>08</v>
      </c>
      <c r="J28" s="1" t="str">
        <f t="shared" si="2"/>
        <v>演繹的／帰納的思考</v>
      </c>
      <c r="K28" s="3">
        <f t="shared" si="3"/>
        <v>8</v>
      </c>
      <c r="L28" s="5">
        <v>1</v>
      </c>
    </row>
    <row r="29" s="3" customFormat="1" spans="1:12">
      <c r="A29" s="7">
        <f>ROW($A29)-ROW($A$4)</f>
        <v>25</v>
      </c>
      <c r="B29" s="3" t="s">
        <v>15</v>
      </c>
      <c r="C29" s="5">
        <v>24</v>
      </c>
      <c r="D29" s="5" t="s">
        <v>73</v>
      </c>
      <c r="E29" s="3" t="s">
        <v>17</v>
      </c>
      <c r="F29" s="5" t="s">
        <v>31</v>
      </c>
      <c r="G29" s="5" t="s">
        <v>74</v>
      </c>
      <c r="H29" s="5" t="str">
        <f t="shared" si="0"/>
        <v>0</v>
      </c>
      <c r="I29" s="5" t="str">
        <f t="shared" si="1"/>
        <v>11</v>
      </c>
      <c r="J29" s="1" t="str">
        <f t="shared" si="2"/>
        <v>ディシジョンツリー</v>
      </c>
      <c r="K29" s="3">
        <f t="shared" si="3"/>
        <v>11</v>
      </c>
      <c r="L29" s="5">
        <v>1</v>
      </c>
    </row>
    <row r="30" s="3" customFormat="1" spans="1:12">
      <c r="A30" s="7">
        <f>ROW($A30)-ROW($A$4)</f>
        <v>26</v>
      </c>
      <c r="B30" s="3" t="s">
        <v>15</v>
      </c>
      <c r="C30" s="5">
        <v>25</v>
      </c>
      <c r="D30" s="5" t="s">
        <v>75</v>
      </c>
      <c r="E30" s="3" t="s">
        <v>17</v>
      </c>
      <c r="F30" s="5" t="s">
        <v>21</v>
      </c>
      <c r="G30" s="5" t="s">
        <v>76</v>
      </c>
      <c r="H30" s="5" t="str">
        <f t="shared" si="0"/>
        <v>0</v>
      </c>
      <c r="I30" s="5" t="str">
        <f t="shared" si="1"/>
        <v>06</v>
      </c>
      <c r="J30" s="1" t="str">
        <f t="shared" si="2"/>
        <v>散布図</v>
      </c>
      <c r="K30" s="3">
        <f t="shared" si="3"/>
        <v>6</v>
      </c>
      <c r="L30" s="5">
        <v>1</v>
      </c>
    </row>
    <row r="31" s="3" customFormat="1" spans="1:12">
      <c r="A31" s="7">
        <f>ROW($A31)-ROW($A$4)</f>
        <v>27</v>
      </c>
      <c r="B31" s="3" t="s">
        <v>15</v>
      </c>
      <c r="C31" s="5">
        <v>26</v>
      </c>
      <c r="D31" s="5" t="s">
        <v>77</v>
      </c>
      <c r="E31" s="3" t="s">
        <v>17</v>
      </c>
      <c r="F31" s="5" t="s">
        <v>18</v>
      </c>
      <c r="G31" s="5" t="s">
        <v>78</v>
      </c>
      <c r="H31" s="5" t="str">
        <f t="shared" si="0"/>
        <v>0</v>
      </c>
      <c r="I31" s="5" t="str">
        <f t="shared" si="1"/>
        <v>04</v>
      </c>
      <c r="J31" s="1" t="str">
        <f t="shared" si="2"/>
        <v>パレート分析</v>
      </c>
      <c r="K31" s="3">
        <f t="shared" si="3"/>
        <v>4</v>
      </c>
      <c r="L31" s="5">
        <v>1</v>
      </c>
    </row>
    <row r="32" s="3" customFormat="1" spans="1:12">
      <c r="A32" s="7">
        <f>ROW($A32)-ROW($A$4)</f>
        <v>28</v>
      </c>
      <c r="B32" s="3" t="s">
        <v>15</v>
      </c>
      <c r="C32" s="5">
        <v>27</v>
      </c>
      <c r="D32" s="5" t="s">
        <v>79</v>
      </c>
      <c r="E32" s="3" t="s">
        <v>17</v>
      </c>
      <c r="F32" s="5" t="s">
        <v>38</v>
      </c>
      <c r="G32" s="5" t="s">
        <v>80</v>
      </c>
      <c r="H32" s="5" t="str">
        <f t="shared" si="0"/>
        <v>0</v>
      </c>
      <c r="I32" s="5" t="str">
        <f t="shared" si="1"/>
        <v>10</v>
      </c>
      <c r="J32" s="1" t="str">
        <f t="shared" si="2"/>
        <v>ピラミッド構造</v>
      </c>
      <c r="K32" s="3">
        <f t="shared" si="3"/>
        <v>10</v>
      </c>
      <c r="L32" s="5">
        <v>1</v>
      </c>
    </row>
    <row r="33" s="3" customFormat="1" spans="1:12">
      <c r="A33" s="7">
        <f>ROW($A33)-ROW($A$4)</f>
        <v>29</v>
      </c>
      <c r="B33" s="3" t="s">
        <v>15</v>
      </c>
      <c r="C33" s="5">
        <v>28</v>
      </c>
      <c r="D33" s="5" t="s">
        <v>81</v>
      </c>
      <c r="E33" s="3" t="s">
        <v>17</v>
      </c>
      <c r="F33" s="5" t="s">
        <v>45</v>
      </c>
      <c r="G33" s="5" t="s">
        <v>82</v>
      </c>
      <c r="H33" s="5" t="str">
        <f t="shared" si="0"/>
        <v>0</v>
      </c>
      <c r="I33" s="5" t="str">
        <f t="shared" si="1"/>
        <v>07</v>
      </c>
      <c r="J33" s="1" t="str">
        <f t="shared" si="2"/>
        <v>ロジックツリー</v>
      </c>
      <c r="K33" s="3">
        <f t="shared" si="3"/>
        <v>7</v>
      </c>
      <c r="L33" s="5">
        <v>1</v>
      </c>
    </row>
    <row r="34" s="3" customFormat="1" spans="1:12">
      <c r="A34" s="7">
        <f>ROW($A34)-ROW($A$4)</f>
        <v>30</v>
      </c>
      <c r="B34" s="3" t="s">
        <v>15</v>
      </c>
      <c r="C34" s="5">
        <v>29</v>
      </c>
      <c r="D34" s="5" t="s">
        <v>83</v>
      </c>
      <c r="E34" s="3" t="s">
        <v>17</v>
      </c>
      <c r="F34" s="5" t="s">
        <v>24</v>
      </c>
      <c r="G34" s="5" t="s">
        <v>84</v>
      </c>
      <c r="H34" s="5" t="str">
        <f t="shared" si="0"/>
        <v>0</v>
      </c>
      <c r="I34" s="5" t="str">
        <f t="shared" si="1"/>
        <v>08</v>
      </c>
      <c r="J34" s="1" t="str">
        <f t="shared" si="2"/>
        <v>MECE</v>
      </c>
      <c r="K34" s="3">
        <f t="shared" si="3"/>
        <v>8</v>
      </c>
      <c r="L34" s="5">
        <v>1</v>
      </c>
    </row>
    <row r="35" s="3" customFormat="1" spans="1:12">
      <c r="A35" s="7">
        <f>ROW($A35)-ROW($A$4)</f>
        <v>31</v>
      </c>
      <c r="B35" s="3" t="s">
        <v>15</v>
      </c>
      <c r="C35" s="5">
        <v>30</v>
      </c>
      <c r="D35" s="5" t="s">
        <v>85</v>
      </c>
      <c r="E35" s="3" t="s">
        <v>86</v>
      </c>
      <c r="F35" s="5" t="s">
        <v>87</v>
      </c>
      <c r="G35" s="5" t="s">
        <v>88</v>
      </c>
      <c r="H35" s="5" t="str">
        <f t="shared" si="0"/>
        <v>0</v>
      </c>
      <c r="I35" s="5" t="str">
        <f t="shared" si="1"/>
        <v>30</v>
      </c>
      <c r="J35" s="1" t="str">
        <f t="shared" si="2"/>
        <v>シチュエーションで学ぼう！クリティカル・シンキング編</v>
      </c>
      <c r="K35" s="3">
        <f t="shared" si="3"/>
        <v>30</v>
      </c>
      <c r="L35" s="5">
        <v>1</v>
      </c>
    </row>
    <row r="36" s="3" customFormat="1" spans="1:12">
      <c r="A36" s="7">
        <f>ROW($A36)-ROW($A$4)</f>
        <v>32</v>
      </c>
      <c r="B36" s="3" t="s">
        <v>15</v>
      </c>
      <c r="C36" s="5">
        <v>31</v>
      </c>
      <c r="D36" s="5" t="s">
        <v>89</v>
      </c>
      <c r="E36" s="3" t="s">
        <v>86</v>
      </c>
      <c r="F36" s="5" t="s">
        <v>90</v>
      </c>
      <c r="G36" s="5" t="s">
        <v>91</v>
      </c>
      <c r="H36" s="5" t="str">
        <f t="shared" si="0"/>
        <v>1</v>
      </c>
      <c r="I36" s="5" t="str">
        <f t="shared" si="1"/>
        <v>08</v>
      </c>
      <c r="J36" s="1" t="str">
        <f t="shared" si="2"/>
        <v>ビジネス定量分析（後編）</v>
      </c>
      <c r="K36" s="3">
        <f t="shared" si="3"/>
        <v>68</v>
      </c>
      <c r="L36" s="5">
        <v>1</v>
      </c>
    </row>
    <row r="37" s="3" customFormat="1" spans="1:12">
      <c r="A37" s="7">
        <f>ROW($A37)-ROW($A$4)</f>
        <v>33</v>
      </c>
      <c r="B37" s="3" t="s">
        <v>15</v>
      </c>
      <c r="C37" s="5">
        <v>32</v>
      </c>
      <c r="D37" s="5" t="s">
        <v>92</v>
      </c>
      <c r="E37" s="3" t="s">
        <v>86</v>
      </c>
      <c r="F37" s="5" t="s">
        <v>93</v>
      </c>
      <c r="G37" s="5" t="s">
        <v>94</v>
      </c>
      <c r="H37" s="5" t="str">
        <f t="shared" si="0"/>
        <v>0</v>
      </c>
      <c r="I37" s="5" t="str">
        <f t="shared" si="1"/>
        <v>49</v>
      </c>
      <c r="J37" s="1" t="str">
        <f t="shared" si="2"/>
        <v>ビジネス定量分析（前編）</v>
      </c>
      <c r="K37" s="3">
        <f t="shared" si="3"/>
        <v>49</v>
      </c>
      <c r="L37" s="5">
        <v>1</v>
      </c>
    </row>
    <row r="38" s="3" customFormat="1" spans="1:12">
      <c r="A38" s="7">
        <f>ROW($A38)-ROW($A$4)</f>
        <v>34</v>
      </c>
      <c r="B38" s="3" t="s">
        <v>15</v>
      </c>
      <c r="C38" s="5">
        <v>33</v>
      </c>
      <c r="D38" s="5" t="s">
        <v>95</v>
      </c>
      <c r="E38" s="3" t="s">
        <v>86</v>
      </c>
      <c r="F38" s="5" t="s">
        <v>96</v>
      </c>
      <c r="G38" s="5" t="s">
        <v>97</v>
      </c>
      <c r="H38" s="5" t="str">
        <f t="shared" si="0"/>
        <v>1</v>
      </c>
      <c r="I38" s="5" t="str">
        <f t="shared" si="1"/>
        <v>14</v>
      </c>
      <c r="J38" s="1" t="str">
        <f t="shared" si="2"/>
        <v>メンバー育成のための質問力</v>
      </c>
      <c r="K38" s="3">
        <f t="shared" si="3"/>
        <v>74</v>
      </c>
      <c r="L38" s="5">
        <v>1</v>
      </c>
    </row>
    <row r="39" s="3" customFormat="1" spans="1:12">
      <c r="A39" s="7">
        <f>ROW($A39)-ROW($A$4)</f>
        <v>35</v>
      </c>
      <c r="B39" s="3" t="s">
        <v>15</v>
      </c>
      <c r="C39" s="5">
        <v>34</v>
      </c>
      <c r="D39" s="5" t="s">
        <v>98</v>
      </c>
      <c r="E39" s="3" t="s">
        <v>86</v>
      </c>
      <c r="F39" s="5" t="s">
        <v>99</v>
      </c>
      <c r="G39" s="5" t="s">
        <v>100</v>
      </c>
      <c r="H39" s="5" t="str">
        <f t="shared" si="0"/>
        <v>1</v>
      </c>
      <c r="I39" s="5" t="str">
        <f t="shared" si="1"/>
        <v>07</v>
      </c>
      <c r="J39" s="1" t="str">
        <f t="shared" si="2"/>
        <v>クリティカル・シンキング3（仮説思考の鍛え方）</v>
      </c>
      <c r="K39" s="3">
        <f t="shared" si="3"/>
        <v>67</v>
      </c>
      <c r="L39" s="5">
        <v>1</v>
      </c>
    </row>
    <row r="40" s="3" customFormat="1" spans="1:12">
      <c r="A40" s="7">
        <f>ROW($A40)-ROW($A$4)</f>
        <v>36</v>
      </c>
      <c r="B40" s="3" t="s">
        <v>15</v>
      </c>
      <c r="C40" s="5">
        <v>35</v>
      </c>
      <c r="D40" s="5" t="s">
        <v>101</v>
      </c>
      <c r="E40" s="3" t="s">
        <v>86</v>
      </c>
      <c r="F40" s="5" t="s">
        <v>102</v>
      </c>
      <c r="G40" s="5" t="s">
        <v>103</v>
      </c>
      <c r="H40" s="5" t="str">
        <f t="shared" si="0"/>
        <v>1</v>
      </c>
      <c r="I40" s="5" t="str">
        <f t="shared" si="1"/>
        <v>40</v>
      </c>
      <c r="J40" s="1" t="str">
        <f t="shared" si="2"/>
        <v>クリティカル・シンキング2（問題解決編）</v>
      </c>
      <c r="K40" s="3">
        <f t="shared" si="3"/>
        <v>100</v>
      </c>
      <c r="L40" s="5">
        <v>1</v>
      </c>
    </row>
    <row r="41" s="3" customFormat="1" spans="1:12">
      <c r="A41" s="7">
        <f>ROW($A41)-ROW($A$4)</f>
        <v>37</v>
      </c>
      <c r="B41" s="3" t="s">
        <v>15</v>
      </c>
      <c r="C41" s="5">
        <v>36</v>
      </c>
      <c r="D41" s="5" t="s">
        <v>104</v>
      </c>
      <c r="E41" s="3" t="s">
        <v>86</v>
      </c>
      <c r="F41" s="5" t="s">
        <v>105</v>
      </c>
      <c r="G41" s="5" t="s">
        <v>106</v>
      </c>
      <c r="H41" s="5" t="str">
        <f t="shared" si="0"/>
        <v>0</v>
      </c>
      <c r="I41" s="5" t="str">
        <f t="shared" si="1"/>
        <v>46</v>
      </c>
      <c r="J41" s="1" t="str">
        <f t="shared" si="2"/>
        <v>論理思考で仕事の壁を乗り越える5つのポイント</v>
      </c>
      <c r="K41" s="3">
        <f t="shared" si="3"/>
        <v>46</v>
      </c>
      <c r="L41" s="5">
        <v>1</v>
      </c>
    </row>
    <row r="42" s="3" customFormat="1" spans="1:12">
      <c r="A42" s="7">
        <f>ROW($A42)-ROW($A$4)</f>
        <v>38</v>
      </c>
      <c r="B42" s="3" t="s">
        <v>15</v>
      </c>
      <c r="C42" s="5">
        <v>37</v>
      </c>
      <c r="D42" s="5" t="s">
        <v>107</v>
      </c>
      <c r="E42" s="3" t="s">
        <v>86</v>
      </c>
      <c r="F42" s="5" t="s">
        <v>108</v>
      </c>
      <c r="G42" s="5" t="s">
        <v>109</v>
      </c>
      <c r="H42" s="5" t="str">
        <f t="shared" si="0"/>
        <v>1</v>
      </c>
      <c r="I42" s="5" t="str">
        <f t="shared" si="1"/>
        <v>45</v>
      </c>
      <c r="J42" s="1" t="str">
        <f t="shared" si="2"/>
        <v>クリティカル・シンキング（論理思考編）</v>
      </c>
      <c r="K42" s="3">
        <f t="shared" si="3"/>
        <v>105</v>
      </c>
      <c r="L42" s="5">
        <v>1</v>
      </c>
    </row>
    <row r="43" s="3" customFormat="1" spans="1:12">
      <c r="A43" s="7">
        <f>ROW($A43)-ROW($A$4)</f>
        <v>39</v>
      </c>
      <c r="B43" s="3" t="s">
        <v>15</v>
      </c>
      <c r="C43" s="5">
        <v>38</v>
      </c>
      <c r="D43" s="5" t="s">
        <v>110</v>
      </c>
      <c r="E43" s="3" t="s">
        <v>86</v>
      </c>
      <c r="F43" s="5" t="s">
        <v>111</v>
      </c>
      <c r="G43" s="5" t="s">
        <v>112</v>
      </c>
      <c r="H43" s="5" t="str">
        <f t="shared" si="0"/>
        <v>1</v>
      </c>
      <c r="I43" s="5" t="str">
        <f t="shared" si="1"/>
        <v>06</v>
      </c>
      <c r="J43" s="1" t="str">
        <f t="shared" si="2"/>
        <v>ファシリテーション</v>
      </c>
      <c r="K43" s="3">
        <f t="shared" si="3"/>
        <v>66</v>
      </c>
      <c r="L43" s="5">
        <v>1</v>
      </c>
    </row>
    <row r="44" s="3" customFormat="1" spans="1:12">
      <c r="A44" s="7">
        <f>ROW($A44)-ROW($A$4)</f>
        <v>40</v>
      </c>
      <c r="B44" s="3" t="s">
        <v>15</v>
      </c>
      <c r="C44" s="5">
        <v>39</v>
      </c>
      <c r="D44" s="5" t="s">
        <v>113</v>
      </c>
      <c r="E44" s="3" t="s">
        <v>86</v>
      </c>
      <c r="F44" s="5" t="s">
        <v>93</v>
      </c>
      <c r="G44" s="5" t="s">
        <v>114</v>
      </c>
      <c r="H44" s="5" t="str">
        <f t="shared" si="0"/>
        <v>0</v>
      </c>
      <c r="I44" s="5" t="str">
        <f t="shared" si="1"/>
        <v>49</v>
      </c>
      <c r="J44" s="1" t="str">
        <f t="shared" si="2"/>
        <v>ビジネスライティング</v>
      </c>
      <c r="K44" s="3">
        <f t="shared" si="3"/>
        <v>49</v>
      </c>
      <c r="L44" s="5">
        <v>1</v>
      </c>
    </row>
    <row r="45" s="3" customFormat="1" spans="1:12">
      <c r="A45" s="7">
        <f>ROW($A45)-ROW($A$4)</f>
        <v>41</v>
      </c>
      <c r="B45" s="3" t="s">
        <v>15</v>
      </c>
      <c r="C45" s="5">
        <v>40</v>
      </c>
      <c r="D45" s="5" t="s">
        <v>115</v>
      </c>
      <c r="E45" s="3" t="s">
        <v>86</v>
      </c>
      <c r="F45" s="5" t="s">
        <v>116</v>
      </c>
      <c r="G45" s="5" t="s">
        <v>117</v>
      </c>
      <c r="H45" s="5" t="str">
        <f t="shared" si="0"/>
        <v>0</v>
      </c>
      <c r="I45" s="5" t="str">
        <f t="shared" si="1"/>
        <v>51</v>
      </c>
      <c r="J45" s="1" t="str">
        <f t="shared" si="2"/>
        <v>ネゴシエーションスキル（実践編）</v>
      </c>
      <c r="K45" s="3">
        <f t="shared" si="3"/>
        <v>51</v>
      </c>
      <c r="L45" s="5">
        <v>1</v>
      </c>
    </row>
    <row r="46" s="3" customFormat="1" spans="1:12">
      <c r="A46" s="7">
        <f>ROW($A46)-ROW($A$4)</f>
        <v>42</v>
      </c>
      <c r="B46" s="3" t="s">
        <v>15</v>
      </c>
      <c r="C46" s="5">
        <v>41</v>
      </c>
      <c r="D46" s="5" t="s">
        <v>118</v>
      </c>
      <c r="E46" s="3" t="s">
        <v>86</v>
      </c>
      <c r="F46" s="5" t="s">
        <v>87</v>
      </c>
      <c r="G46" s="5" t="s">
        <v>119</v>
      </c>
      <c r="H46" s="5" t="str">
        <f t="shared" si="0"/>
        <v>0</v>
      </c>
      <c r="I46" s="5" t="str">
        <f t="shared" si="1"/>
        <v>30</v>
      </c>
      <c r="J46" s="1" t="str">
        <f t="shared" si="2"/>
        <v>ネゴシエーションスキル（基本編）</v>
      </c>
      <c r="K46" s="3">
        <f t="shared" si="3"/>
        <v>30</v>
      </c>
      <c r="L46" s="5">
        <v>1</v>
      </c>
    </row>
    <row r="47" s="3" customFormat="1" spans="1:12">
      <c r="A47" s="7">
        <f>ROW($A47)-ROW($A$4)</f>
        <v>43</v>
      </c>
      <c r="B47" s="3" t="s">
        <v>15</v>
      </c>
      <c r="C47" s="5">
        <v>42</v>
      </c>
      <c r="D47" s="5" t="s">
        <v>120</v>
      </c>
      <c r="E47" s="3" t="s">
        <v>86</v>
      </c>
      <c r="F47" s="5" t="s">
        <v>121</v>
      </c>
      <c r="G47" s="5" t="s">
        <v>122</v>
      </c>
      <c r="H47" s="5" t="str">
        <f t="shared" si="0"/>
        <v>1</v>
      </c>
      <c r="I47" s="5" t="str">
        <f t="shared" si="1"/>
        <v>05</v>
      </c>
      <c r="J47" s="1" t="str">
        <f t="shared" si="2"/>
        <v>プレゼンテーションスキル</v>
      </c>
      <c r="K47" s="3">
        <f t="shared" si="3"/>
        <v>65</v>
      </c>
      <c r="L47" s="5">
        <v>1</v>
      </c>
    </row>
    <row r="48" s="3" customFormat="1" spans="1:12">
      <c r="A48" s="7">
        <f>ROW($A48)-ROW($A$4)</f>
        <v>44</v>
      </c>
      <c r="B48" s="3" t="s">
        <v>15</v>
      </c>
      <c r="C48" s="5">
        <v>43</v>
      </c>
      <c r="D48" s="5" t="s">
        <v>123</v>
      </c>
      <c r="E48" s="3" t="s">
        <v>124</v>
      </c>
      <c r="F48" s="5" t="s">
        <v>18</v>
      </c>
      <c r="G48" s="5" t="s">
        <v>125</v>
      </c>
      <c r="H48" s="5" t="str">
        <f t="shared" si="0"/>
        <v>0</v>
      </c>
      <c r="I48" s="5" t="str">
        <f t="shared" si="1"/>
        <v>04</v>
      </c>
      <c r="J48" s="1" t="str">
        <f t="shared" si="2"/>
        <v>Win-Winの落とし穴！あれ！？第三者がLoseになっちゃった／超実践　ビジネスの落とし穴</v>
      </c>
      <c r="K48" s="3">
        <f t="shared" si="3"/>
        <v>4</v>
      </c>
      <c r="L48" s="5">
        <v>1</v>
      </c>
    </row>
    <row r="49" s="3" customFormat="1" spans="1:12">
      <c r="A49" s="7">
        <f>ROW($A49)-ROW($A$4)</f>
        <v>45</v>
      </c>
      <c r="B49" s="3" t="s">
        <v>15</v>
      </c>
      <c r="C49" s="5">
        <v>44</v>
      </c>
      <c r="D49" s="5" t="s">
        <v>126</v>
      </c>
      <c r="E49" s="3" t="s">
        <v>124</v>
      </c>
      <c r="F49" s="5" t="s">
        <v>45</v>
      </c>
      <c r="G49" s="5" t="s">
        <v>127</v>
      </c>
      <c r="H49" s="5" t="str">
        <f t="shared" si="0"/>
        <v>0</v>
      </c>
      <c r="I49" s="5" t="str">
        <f t="shared" si="1"/>
        <v>07</v>
      </c>
      <c r="J49" s="1" t="str">
        <f t="shared" si="2"/>
        <v>上司が議論の時間を作ってくれません…／10分で解決！みんなの相談室</v>
      </c>
      <c r="K49" s="3">
        <f t="shared" si="3"/>
        <v>7</v>
      </c>
      <c r="L49" s="5">
        <v>1</v>
      </c>
    </row>
    <row r="50" s="3" customFormat="1" spans="1:12">
      <c r="A50" s="7">
        <f>ROW($A50)-ROW($A$4)</f>
        <v>46</v>
      </c>
      <c r="B50" s="3" t="s">
        <v>15</v>
      </c>
      <c r="C50" s="5">
        <v>45</v>
      </c>
      <c r="D50" s="5" t="s">
        <v>128</v>
      </c>
      <c r="E50" s="3" t="s">
        <v>124</v>
      </c>
      <c r="F50" s="5" t="s">
        <v>18</v>
      </c>
      <c r="G50" s="5" t="s">
        <v>129</v>
      </c>
      <c r="H50" s="5" t="str">
        <f t="shared" si="0"/>
        <v>0</v>
      </c>
      <c r="I50" s="5" t="str">
        <f t="shared" si="1"/>
        <v>04</v>
      </c>
      <c r="J50" s="1" t="str">
        <f t="shared" si="2"/>
        <v>メンバー育成の落とし穴！その質問、詰問になってない？／超実践　ビジネスの落とし穴</v>
      </c>
      <c r="K50" s="3">
        <f t="shared" si="3"/>
        <v>4</v>
      </c>
      <c r="L50" s="5">
        <v>1</v>
      </c>
    </row>
    <row r="51" s="3" customFormat="1" spans="1:12">
      <c r="A51" s="7">
        <f>ROW($A51)-ROW($A$4)</f>
        <v>47</v>
      </c>
      <c r="B51" s="3" t="s">
        <v>15</v>
      </c>
      <c r="C51" s="5">
        <v>46</v>
      </c>
      <c r="D51" s="5" t="s">
        <v>130</v>
      </c>
      <c r="E51" s="3" t="s">
        <v>124</v>
      </c>
      <c r="F51" s="5" t="s">
        <v>131</v>
      </c>
      <c r="G51" s="5" t="s">
        <v>132</v>
      </c>
      <c r="H51" s="5" t="str">
        <f t="shared" si="0"/>
        <v>0</v>
      </c>
      <c r="I51" s="5" t="str">
        <f t="shared" si="1"/>
        <v>03</v>
      </c>
      <c r="J51" s="1" t="str">
        <f t="shared" si="2"/>
        <v>比較対象の落とし穴！目の前の情報に飛びついてない？／超実践　ビジネスの落とし穴</v>
      </c>
      <c r="K51" s="3">
        <f t="shared" si="3"/>
        <v>3</v>
      </c>
      <c r="L51" s="5">
        <v>1</v>
      </c>
    </row>
    <row r="52" s="3" customFormat="1" spans="1:12">
      <c r="A52" s="7">
        <f>ROW($A52)-ROW($A$4)</f>
        <v>48</v>
      </c>
      <c r="B52" s="3" t="s">
        <v>15</v>
      </c>
      <c r="C52" s="5">
        <v>47</v>
      </c>
      <c r="D52" s="5" t="s">
        <v>133</v>
      </c>
      <c r="E52" s="3" t="s">
        <v>124</v>
      </c>
      <c r="F52" s="5" t="s">
        <v>18</v>
      </c>
      <c r="G52" s="5" t="s">
        <v>134</v>
      </c>
      <c r="H52" s="5" t="str">
        <f t="shared" si="0"/>
        <v>0</v>
      </c>
      <c r="I52" s="5" t="str">
        <f t="shared" si="1"/>
        <v>04</v>
      </c>
      <c r="J52" s="1" t="str">
        <f t="shared" si="2"/>
        <v>ファクト・エビデンスの落とし穴！その意思決定、大丈夫？／超実践　ビジネスの落とし穴</v>
      </c>
      <c r="K52" s="3">
        <f t="shared" si="3"/>
        <v>4</v>
      </c>
      <c r="L52" s="5">
        <v>1</v>
      </c>
    </row>
    <row r="53" s="3" customFormat="1" spans="1:12">
      <c r="A53" s="7">
        <f>ROW($A53)-ROW($A$4)</f>
        <v>49</v>
      </c>
      <c r="B53" s="3" t="s">
        <v>15</v>
      </c>
      <c r="C53" s="5">
        <v>48</v>
      </c>
      <c r="D53" s="5" t="s">
        <v>135</v>
      </c>
      <c r="E53" s="3" t="s">
        <v>124</v>
      </c>
      <c r="F53" s="5" t="s">
        <v>136</v>
      </c>
      <c r="G53" s="5" t="s">
        <v>137</v>
      </c>
      <c r="H53" s="5" t="str">
        <f t="shared" si="0"/>
        <v>0</v>
      </c>
      <c r="I53" s="5" t="str">
        <f t="shared" si="1"/>
        <v>25</v>
      </c>
      <c r="J53" s="1" t="str">
        <f t="shared" si="2"/>
        <v>今日から使えるExcel！ビジネスパーソン必須の関数の基本</v>
      </c>
      <c r="K53" s="3">
        <f t="shared" si="3"/>
        <v>25</v>
      </c>
      <c r="L53" s="5">
        <v>1</v>
      </c>
    </row>
    <row r="54" s="3" customFormat="1" spans="1:12">
      <c r="A54" s="7">
        <f>ROW($A54)-ROW($A$4)</f>
        <v>50</v>
      </c>
      <c r="B54" s="3" t="s">
        <v>15</v>
      </c>
      <c r="C54" s="5">
        <v>49</v>
      </c>
      <c r="D54" s="5" t="s">
        <v>138</v>
      </c>
      <c r="E54" s="3" t="s">
        <v>124</v>
      </c>
      <c r="F54" s="5" t="s">
        <v>139</v>
      </c>
      <c r="G54" s="5" t="s">
        <v>140</v>
      </c>
      <c r="H54" s="5" t="str">
        <f t="shared" si="0"/>
        <v>0</v>
      </c>
      <c r="I54" s="5" t="str">
        <f t="shared" si="1"/>
        <v>22</v>
      </c>
      <c r="J54" s="1" t="str">
        <f t="shared" si="2"/>
        <v>今日から使えるExcel！生産性を高めるショートカット</v>
      </c>
      <c r="K54" s="3">
        <f t="shared" si="3"/>
        <v>22</v>
      </c>
      <c r="L54" s="5">
        <v>1</v>
      </c>
    </row>
    <row r="55" s="3" customFormat="1" spans="1:12">
      <c r="A55" s="7">
        <f>ROW($A55)-ROW($A$4)</f>
        <v>51</v>
      </c>
      <c r="B55" s="3" t="s">
        <v>15</v>
      </c>
      <c r="C55" s="5">
        <v>50</v>
      </c>
      <c r="D55" s="5" t="s">
        <v>141</v>
      </c>
      <c r="E55" s="3" t="s">
        <v>124</v>
      </c>
      <c r="F55" s="5" t="s">
        <v>142</v>
      </c>
      <c r="G55" s="5" t="s">
        <v>143</v>
      </c>
      <c r="H55" s="5" t="str">
        <f t="shared" si="0"/>
        <v>0</v>
      </c>
      <c r="I55" s="5" t="str">
        <f t="shared" si="1"/>
        <v>17</v>
      </c>
      <c r="J55" s="1" t="str">
        <f t="shared" si="2"/>
        <v>今日から使えるExcel！ミスのない計算チェック</v>
      </c>
      <c r="K55" s="3">
        <f t="shared" si="3"/>
        <v>17</v>
      </c>
      <c r="L55" s="5">
        <v>1</v>
      </c>
    </row>
    <row r="56" s="3" customFormat="1" spans="1:12">
      <c r="A56" s="7">
        <f>ROW($A56)-ROW($A$4)</f>
        <v>52</v>
      </c>
      <c r="B56" s="3" t="s">
        <v>15</v>
      </c>
      <c r="C56" s="5">
        <v>51</v>
      </c>
      <c r="D56" s="5" t="s">
        <v>144</v>
      </c>
      <c r="E56" s="3" t="s">
        <v>124</v>
      </c>
      <c r="F56" s="5" t="s">
        <v>145</v>
      </c>
      <c r="G56" s="5" t="s">
        <v>146</v>
      </c>
      <c r="H56" s="5" t="str">
        <f t="shared" si="0"/>
        <v>0</v>
      </c>
      <c r="I56" s="5" t="str">
        <f t="shared" si="1"/>
        <v>26</v>
      </c>
      <c r="J56" s="1" t="str">
        <f t="shared" si="2"/>
        <v>今日から使えるExcel！数字が伝わるグラフ</v>
      </c>
      <c r="K56" s="3">
        <f t="shared" si="3"/>
        <v>26</v>
      </c>
      <c r="L56" s="5">
        <v>1</v>
      </c>
    </row>
    <row r="57" s="3" customFormat="1" spans="1:12">
      <c r="A57" s="7">
        <f>ROW($A57)-ROW($A$4)</f>
        <v>53</v>
      </c>
      <c r="B57" s="3" t="s">
        <v>15</v>
      </c>
      <c r="C57" s="5">
        <v>52</v>
      </c>
      <c r="D57" s="5" t="s">
        <v>147</v>
      </c>
      <c r="E57" s="3" t="s">
        <v>124</v>
      </c>
      <c r="F57" s="5" t="s">
        <v>148</v>
      </c>
      <c r="G57" s="5" t="s">
        <v>149</v>
      </c>
      <c r="H57" s="5" t="str">
        <f t="shared" si="0"/>
        <v>0</v>
      </c>
      <c r="I57" s="5" t="str">
        <f t="shared" si="1"/>
        <v>23</v>
      </c>
      <c r="J57" s="1" t="str">
        <f t="shared" si="2"/>
        <v>今日から使えるExcel！見やすい表の作り方</v>
      </c>
      <c r="K57" s="3">
        <f t="shared" si="3"/>
        <v>23</v>
      </c>
      <c r="L57" s="5">
        <v>1</v>
      </c>
    </row>
    <row r="58" s="3" customFormat="1" spans="1:12">
      <c r="A58" s="7">
        <f>ROW($A58)-ROW($A$4)</f>
        <v>54</v>
      </c>
      <c r="B58" s="3" t="s">
        <v>15</v>
      </c>
      <c r="C58" s="5">
        <v>53</v>
      </c>
      <c r="D58" s="5" t="s">
        <v>150</v>
      </c>
      <c r="E58" s="3" t="s">
        <v>124</v>
      </c>
      <c r="F58" s="5" t="s">
        <v>18</v>
      </c>
      <c r="G58" s="5" t="s">
        <v>151</v>
      </c>
      <c r="H58" s="5" t="str">
        <f t="shared" si="0"/>
        <v>0</v>
      </c>
      <c r="I58" s="5" t="str">
        <f t="shared" si="1"/>
        <v>04</v>
      </c>
      <c r="J58" s="1" t="str">
        <f t="shared" si="2"/>
        <v>KPIの落とし穴！その指標、大丈夫？／超実践　ビジネスの落とし穴</v>
      </c>
      <c r="K58" s="3">
        <f t="shared" si="3"/>
        <v>4</v>
      </c>
      <c r="L58" s="5">
        <v>1</v>
      </c>
    </row>
    <row r="59" s="3" customFormat="1" spans="1:12">
      <c r="A59" s="7">
        <f>ROW($A59)-ROW($A$4)</f>
        <v>55</v>
      </c>
      <c r="B59" s="3" t="s">
        <v>15</v>
      </c>
      <c r="C59" s="5">
        <v>54</v>
      </c>
      <c r="D59" s="5" t="s">
        <v>152</v>
      </c>
      <c r="E59" s="3" t="s">
        <v>124</v>
      </c>
      <c r="F59" s="5" t="s">
        <v>131</v>
      </c>
      <c r="G59" s="5" t="s">
        <v>153</v>
      </c>
      <c r="H59" s="5" t="str">
        <f t="shared" si="0"/>
        <v>0</v>
      </c>
      <c r="I59" s="5" t="str">
        <f t="shared" si="1"/>
        <v>03</v>
      </c>
      <c r="J59" s="1" t="str">
        <f t="shared" si="2"/>
        <v>論理思考の落とし穴！ロジック馬鹿になってない？／超実践　ビジネスの落とし穴</v>
      </c>
      <c r="K59" s="3">
        <f t="shared" si="3"/>
        <v>3</v>
      </c>
      <c r="L59" s="5">
        <v>1</v>
      </c>
    </row>
    <row r="60" s="3" customFormat="1" spans="1:12">
      <c r="A60" s="7">
        <f>ROW($A60)-ROW($A$4)</f>
        <v>56</v>
      </c>
      <c r="B60" s="3" t="s">
        <v>15</v>
      </c>
      <c r="C60" s="5">
        <v>55</v>
      </c>
      <c r="D60" s="5" t="s">
        <v>154</v>
      </c>
      <c r="E60" s="3" t="s">
        <v>124</v>
      </c>
      <c r="F60" s="5" t="s">
        <v>45</v>
      </c>
      <c r="G60" s="5" t="s">
        <v>155</v>
      </c>
      <c r="H60" s="5" t="str">
        <f t="shared" si="0"/>
        <v>0</v>
      </c>
      <c r="I60" s="5" t="str">
        <f t="shared" si="1"/>
        <v>07</v>
      </c>
      <c r="J60" s="1" t="str">
        <f t="shared" si="2"/>
        <v>なぜイシューから考えることが大切なの？／10分で解決！みんなの相談室</v>
      </c>
      <c r="K60" s="3">
        <f t="shared" si="3"/>
        <v>7</v>
      </c>
      <c r="L60" s="5">
        <v>1</v>
      </c>
    </row>
    <row r="61" s="3" customFormat="1" spans="1:12">
      <c r="A61" s="7">
        <f>ROW($A61)-ROW($A$4)</f>
        <v>57</v>
      </c>
      <c r="B61" s="3" t="s">
        <v>15</v>
      </c>
      <c r="C61" s="5">
        <v>56</v>
      </c>
      <c r="D61" s="5" t="s">
        <v>156</v>
      </c>
      <c r="E61" s="3" t="s">
        <v>124</v>
      </c>
      <c r="F61" s="5" t="s">
        <v>18</v>
      </c>
      <c r="G61" s="5" t="s">
        <v>157</v>
      </c>
      <c r="H61" s="5" t="str">
        <f t="shared" si="0"/>
        <v>0</v>
      </c>
      <c r="I61" s="5" t="str">
        <f t="shared" si="1"/>
        <v>04</v>
      </c>
      <c r="J61" s="1" t="str">
        <f t="shared" si="2"/>
        <v>問題解決の落とし穴！その“あるべき姿”は大丈夫？／超実践　ビジネスの落とし穴</v>
      </c>
      <c r="K61" s="3">
        <f t="shared" si="3"/>
        <v>4</v>
      </c>
      <c r="L61" s="5">
        <v>1</v>
      </c>
    </row>
    <row r="62" s="3" customFormat="1" spans="1:12">
      <c r="A62" s="7">
        <f>ROW($A62)-ROW($A$4)</f>
        <v>58</v>
      </c>
      <c r="B62" s="3" t="s">
        <v>15</v>
      </c>
      <c r="C62" s="5">
        <v>57</v>
      </c>
      <c r="D62" s="5" t="s">
        <v>158</v>
      </c>
      <c r="E62" s="3" t="s">
        <v>124</v>
      </c>
      <c r="F62" s="5" t="s">
        <v>45</v>
      </c>
      <c r="G62" s="5" t="s">
        <v>159</v>
      </c>
      <c r="H62" s="5" t="str">
        <f t="shared" si="0"/>
        <v>0</v>
      </c>
      <c r="I62" s="5" t="str">
        <f t="shared" si="1"/>
        <v>07</v>
      </c>
      <c r="J62" s="1" t="str">
        <f t="shared" si="2"/>
        <v>ロジックツリーって作るのが難しい！／10分で解決！みんなの相談室</v>
      </c>
      <c r="K62" s="3">
        <f t="shared" si="3"/>
        <v>7</v>
      </c>
      <c r="L62" s="5">
        <v>1</v>
      </c>
    </row>
    <row r="63" s="3" customFormat="1" spans="1:12">
      <c r="A63" s="7">
        <f>ROW($A63)-ROW($A$4)</f>
        <v>59</v>
      </c>
      <c r="B63" s="3" t="s">
        <v>15</v>
      </c>
      <c r="C63" s="5">
        <v>58</v>
      </c>
      <c r="D63" s="5" t="s">
        <v>160</v>
      </c>
      <c r="E63" s="3" t="s">
        <v>124</v>
      </c>
      <c r="F63" s="5" t="s">
        <v>57</v>
      </c>
      <c r="G63" s="5" t="s">
        <v>161</v>
      </c>
      <c r="H63" s="5" t="str">
        <f t="shared" si="0"/>
        <v>0</v>
      </c>
      <c r="I63" s="5" t="str">
        <f t="shared" si="1"/>
        <v>09</v>
      </c>
      <c r="J63" s="1" t="str">
        <f t="shared" si="2"/>
        <v>MECEっていつ使うの？／10分で解決！みんなの相談室</v>
      </c>
      <c r="K63" s="3">
        <f t="shared" si="3"/>
        <v>9</v>
      </c>
      <c r="L63" s="5">
        <v>1</v>
      </c>
    </row>
    <row r="64" s="3" customFormat="1" spans="1:12">
      <c r="A64" s="7">
        <f>ROW($A64)-ROW($A$4)</f>
        <v>60</v>
      </c>
      <c r="B64" s="3" t="s">
        <v>15</v>
      </c>
      <c r="C64" s="5">
        <v>59</v>
      </c>
      <c r="D64" s="5" t="s">
        <v>162</v>
      </c>
      <c r="E64" s="3" t="s">
        <v>124</v>
      </c>
      <c r="F64" s="5" t="s">
        <v>24</v>
      </c>
      <c r="G64" s="5" t="s">
        <v>163</v>
      </c>
      <c r="H64" s="5" t="str">
        <f t="shared" si="0"/>
        <v>0</v>
      </c>
      <c r="I64" s="5" t="str">
        <f t="shared" si="1"/>
        <v>08</v>
      </c>
      <c r="J64" s="1" t="str">
        <f t="shared" si="2"/>
        <v>文字コミュニケーションが苦手です...／10分で解決！みんなの相談室</v>
      </c>
      <c r="K64" s="3">
        <f t="shared" si="3"/>
        <v>8</v>
      </c>
      <c r="L64" s="5">
        <v>1</v>
      </c>
    </row>
    <row r="65" s="3" customFormat="1" spans="1:12">
      <c r="A65" s="7">
        <f>ROW($A65)-ROW($A$4)</f>
        <v>61</v>
      </c>
      <c r="B65" s="3" t="s">
        <v>15</v>
      </c>
      <c r="C65" s="5">
        <v>60</v>
      </c>
      <c r="D65" s="5" t="s">
        <v>164</v>
      </c>
      <c r="E65" s="3" t="s">
        <v>124</v>
      </c>
      <c r="F65" s="5" t="s">
        <v>165</v>
      </c>
      <c r="G65" s="5" t="s">
        <v>166</v>
      </c>
      <c r="H65" s="5" t="str">
        <f t="shared" si="0"/>
        <v>0</v>
      </c>
      <c r="I65" s="5" t="str">
        <f t="shared" si="1"/>
        <v>05</v>
      </c>
      <c r="J65" s="1" t="str">
        <f t="shared" si="2"/>
        <v>データ分析の始め方って？／10分で解決！みんなの相談室</v>
      </c>
      <c r="K65" s="3">
        <f t="shared" si="3"/>
        <v>5</v>
      </c>
      <c r="L65" s="5">
        <v>1</v>
      </c>
    </row>
    <row r="66" s="3" customFormat="1" spans="1:12">
      <c r="A66" s="7">
        <f>ROW($A66)-ROW($A$4)</f>
        <v>62</v>
      </c>
      <c r="B66" s="3" t="s">
        <v>15</v>
      </c>
      <c r="C66" s="5">
        <v>61</v>
      </c>
      <c r="D66" s="5" t="s">
        <v>167</v>
      </c>
      <c r="E66" s="3" t="s">
        <v>124</v>
      </c>
      <c r="F66" s="5" t="s">
        <v>24</v>
      </c>
      <c r="G66" s="5" t="s">
        <v>168</v>
      </c>
      <c r="H66" s="5" t="str">
        <f t="shared" si="0"/>
        <v>0</v>
      </c>
      <c r="I66" s="5" t="str">
        <f t="shared" si="1"/>
        <v>08</v>
      </c>
      <c r="J66" s="1" t="str">
        <f t="shared" si="2"/>
        <v>営業成績が上がりません！／10分で解決！みんなの相談室</v>
      </c>
      <c r="K66" s="3">
        <f t="shared" si="3"/>
        <v>8</v>
      </c>
      <c r="L66" s="5">
        <v>1</v>
      </c>
    </row>
    <row r="67" s="3" customFormat="1" spans="1:12">
      <c r="A67" s="7">
        <f>ROW($A67)-ROW($A$4)</f>
        <v>63</v>
      </c>
      <c r="B67" s="3" t="s">
        <v>15</v>
      </c>
      <c r="C67" s="5">
        <v>62</v>
      </c>
      <c r="D67" s="5" t="s">
        <v>169</v>
      </c>
      <c r="E67" s="3" t="s">
        <v>124</v>
      </c>
      <c r="F67" s="5" t="s">
        <v>165</v>
      </c>
      <c r="G67" s="5" t="s">
        <v>170</v>
      </c>
      <c r="H67" s="5" t="str">
        <f t="shared" si="0"/>
        <v>0</v>
      </c>
      <c r="I67" s="5" t="str">
        <f t="shared" si="1"/>
        <v>05</v>
      </c>
      <c r="J67" s="1" t="str">
        <f t="shared" si="2"/>
        <v>達人の一冊／具体と抽象</v>
      </c>
      <c r="K67" s="3">
        <f t="shared" si="3"/>
        <v>5</v>
      </c>
      <c r="L67" s="5">
        <v>1</v>
      </c>
    </row>
    <row r="68" s="3" customFormat="1" spans="1:12">
      <c r="A68" s="7">
        <f>ROW($A68)-ROW($A$4)</f>
        <v>64</v>
      </c>
      <c r="B68" s="3" t="s">
        <v>15</v>
      </c>
      <c r="C68" s="5">
        <v>63</v>
      </c>
      <c r="D68" s="5" t="s">
        <v>171</v>
      </c>
      <c r="E68" s="3" t="s">
        <v>124</v>
      </c>
      <c r="F68" s="5" t="s">
        <v>165</v>
      </c>
      <c r="G68" s="5" t="s">
        <v>172</v>
      </c>
      <c r="H68" s="5" t="str">
        <f t="shared" si="0"/>
        <v>0</v>
      </c>
      <c r="I68" s="5" t="str">
        <f t="shared" si="1"/>
        <v>05</v>
      </c>
      <c r="J68" s="1" t="str">
        <f t="shared" si="2"/>
        <v>達人の一冊／考える技術・書く技術―問題解決力を伸ばすピラミッド原則</v>
      </c>
      <c r="K68" s="3">
        <f t="shared" si="3"/>
        <v>5</v>
      </c>
      <c r="L68" s="5">
        <v>1</v>
      </c>
    </row>
    <row r="69" s="3" customFormat="1" spans="1:12">
      <c r="A69" s="7">
        <f>ROW($A69)-ROW($A$4)</f>
        <v>65</v>
      </c>
      <c r="B69" s="3" t="s">
        <v>15</v>
      </c>
      <c r="C69" s="5">
        <v>64</v>
      </c>
      <c r="D69" s="5" t="s">
        <v>173</v>
      </c>
      <c r="E69" s="3" t="s">
        <v>124</v>
      </c>
      <c r="F69" s="5" t="s">
        <v>174</v>
      </c>
      <c r="G69" s="5" t="s">
        <v>175</v>
      </c>
      <c r="H69" s="5" t="str">
        <f t="shared" ref="H69:H132" si="4">LEFT($F69,1)</f>
        <v>0</v>
      </c>
      <c r="I69" s="5" t="str">
        <f t="shared" ref="I69:I132" si="5">LEFT(RIGHT($F69,3),2)</f>
        <v>33</v>
      </c>
      <c r="J69" s="1" t="str">
        <f t="shared" ref="J69:J132" si="6">HYPERLINK($G69,$D69)</f>
        <v>プレゼンテーションの極意</v>
      </c>
      <c r="K69" s="3">
        <f t="shared" ref="K69:K132" si="7">$H69*60+$I69</f>
        <v>33</v>
      </c>
      <c r="L69" s="5">
        <v>1</v>
      </c>
    </row>
    <row r="70" s="3" customFormat="1" spans="1:12">
      <c r="A70" s="7">
        <f>ROW($A70)-ROW($A$4)</f>
        <v>66</v>
      </c>
      <c r="B70" s="3" t="s">
        <v>15</v>
      </c>
      <c r="C70" s="5">
        <v>65</v>
      </c>
      <c r="D70" s="5" t="s">
        <v>176</v>
      </c>
      <c r="E70" s="3" t="s">
        <v>177</v>
      </c>
      <c r="F70" s="5" t="s">
        <v>148</v>
      </c>
      <c r="G70" s="5" t="s">
        <v>178</v>
      </c>
      <c r="H70" s="5" t="str">
        <f t="shared" si="4"/>
        <v>0</v>
      </c>
      <c r="I70" s="5" t="str">
        <f t="shared" si="5"/>
        <v>23</v>
      </c>
      <c r="J70" s="1" t="str">
        <f t="shared" si="6"/>
        <v>在宅勤務のパフォーマンスが上がる、医学的に最高の休み方～杉岡充爾（医学博士・循環器専門医）</v>
      </c>
      <c r="K70" s="3">
        <f t="shared" si="7"/>
        <v>23</v>
      </c>
      <c r="L70" s="5">
        <v>1</v>
      </c>
    </row>
    <row r="71" s="3" customFormat="1" spans="1:12">
      <c r="A71" s="7">
        <f>ROW($A71)-ROW($A$4)</f>
        <v>67</v>
      </c>
      <c r="B71" s="3" t="s">
        <v>15</v>
      </c>
      <c r="C71" s="5">
        <v>66</v>
      </c>
      <c r="D71" s="5" t="s">
        <v>179</v>
      </c>
      <c r="E71" s="3" t="s">
        <v>177</v>
      </c>
      <c r="F71" s="5" t="s">
        <v>50</v>
      </c>
      <c r="G71" s="5" t="s">
        <v>180</v>
      </c>
      <c r="H71" s="5" t="str">
        <f t="shared" si="4"/>
        <v>0</v>
      </c>
      <c r="I71" s="5" t="str">
        <f t="shared" si="5"/>
        <v>15</v>
      </c>
      <c r="J71" s="1" t="str">
        <f t="shared" si="6"/>
        <v>何かに依存してしまう人は「レジリエンス」を高めて乗り越えよう／みんなの相談室Premium</v>
      </c>
      <c r="K71" s="3">
        <f t="shared" si="7"/>
        <v>15</v>
      </c>
      <c r="L71" s="5">
        <v>1</v>
      </c>
    </row>
    <row r="72" s="3" customFormat="1" spans="1:12">
      <c r="A72" s="7">
        <f>ROW($A72)-ROW($A$4)</f>
        <v>68</v>
      </c>
      <c r="B72" s="3" t="s">
        <v>15</v>
      </c>
      <c r="C72" s="5">
        <v>67</v>
      </c>
      <c r="D72" s="5" t="s">
        <v>181</v>
      </c>
      <c r="E72" s="3" t="s">
        <v>177</v>
      </c>
      <c r="F72" s="5" t="s">
        <v>182</v>
      </c>
      <c r="G72" s="5" t="s">
        <v>183</v>
      </c>
      <c r="H72" s="5" t="str">
        <f t="shared" si="4"/>
        <v>0</v>
      </c>
      <c r="I72" s="5" t="str">
        <f t="shared" si="5"/>
        <v>13</v>
      </c>
      <c r="J72" s="1" t="str">
        <f t="shared" si="6"/>
        <v>承諾を得るのが難しい状況では「影響力の武器」を駆使せよ！／みんなの相談室Premium</v>
      </c>
      <c r="K72" s="3">
        <f t="shared" si="7"/>
        <v>13</v>
      </c>
      <c r="L72" s="5">
        <v>1</v>
      </c>
    </row>
    <row r="73" s="3" customFormat="1" spans="1:12">
      <c r="A73" s="7">
        <f>ROW($A73)-ROW($A$4)</f>
        <v>69</v>
      </c>
      <c r="B73" s="3" t="s">
        <v>15</v>
      </c>
      <c r="C73" s="5">
        <v>68</v>
      </c>
      <c r="D73" s="5" t="s">
        <v>184</v>
      </c>
      <c r="E73" s="3" t="s">
        <v>177</v>
      </c>
      <c r="F73" s="5" t="s">
        <v>185</v>
      </c>
      <c r="G73" s="5" t="s">
        <v>186</v>
      </c>
      <c r="H73" s="5" t="str">
        <f t="shared" si="4"/>
        <v>1</v>
      </c>
      <c r="I73" s="5" t="str">
        <f t="shared" si="5"/>
        <v>00</v>
      </c>
      <c r="J73" s="1" t="str">
        <f t="shared" si="6"/>
        <v>SNS時代 自分自身の意思をどう決定するべきか？～安部敏樹×スプツニ子×若新雄純×為末大</v>
      </c>
      <c r="K73" s="3">
        <f t="shared" si="7"/>
        <v>60</v>
      </c>
      <c r="L73" s="5">
        <v>1</v>
      </c>
    </row>
    <row r="74" s="3" customFormat="1" spans="1:12">
      <c r="A74" s="7">
        <f>ROW($A74)-ROW($A$4)</f>
        <v>70</v>
      </c>
      <c r="B74" s="3" t="s">
        <v>15</v>
      </c>
      <c r="C74" s="5">
        <v>69</v>
      </c>
      <c r="D74" s="5" t="s">
        <v>187</v>
      </c>
      <c r="E74" s="3" t="s">
        <v>177</v>
      </c>
      <c r="F74" s="5" t="s">
        <v>24</v>
      </c>
      <c r="G74" s="5" t="s">
        <v>188</v>
      </c>
      <c r="H74" s="5" t="str">
        <f t="shared" si="4"/>
        <v>0</v>
      </c>
      <c r="I74" s="5" t="str">
        <f t="shared" si="5"/>
        <v>08</v>
      </c>
      <c r="J74" s="1" t="str">
        <f t="shared" si="6"/>
        <v>学びが浅い・詳細に興味が持てない人は「ストレッチ」で学ぶ動機を作ろう／みんなの相談室Premium</v>
      </c>
      <c r="K74" s="3">
        <f t="shared" si="7"/>
        <v>8</v>
      </c>
      <c r="L74" s="5">
        <v>1</v>
      </c>
    </row>
    <row r="75" s="3" customFormat="1" spans="1:12">
      <c r="A75" s="7">
        <f>ROW($A75)-ROW($A$4)</f>
        <v>71</v>
      </c>
      <c r="B75" s="3" t="s">
        <v>15</v>
      </c>
      <c r="C75" s="5">
        <v>70</v>
      </c>
      <c r="D75" s="5" t="s">
        <v>189</v>
      </c>
      <c r="E75" s="3" t="s">
        <v>177</v>
      </c>
      <c r="F75" s="5" t="s">
        <v>190</v>
      </c>
      <c r="G75" s="5" t="s">
        <v>191</v>
      </c>
      <c r="H75" s="5" t="str">
        <f t="shared" si="4"/>
        <v>0</v>
      </c>
      <c r="I75" s="5" t="str">
        <f t="shared" si="5"/>
        <v>31</v>
      </c>
      <c r="J75" s="1" t="str">
        <f t="shared" si="6"/>
        <v>プレゼン・企画・ブレストに効く！爆速アウトプット図解術～日高由美子氏（『なんでも図解』著者）</v>
      </c>
      <c r="K75" s="3">
        <f t="shared" si="7"/>
        <v>31</v>
      </c>
      <c r="L75" s="5">
        <v>1</v>
      </c>
    </row>
    <row r="76" s="3" customFormat="1" spans="1:12">
      <c r="A76" s="7">
        <f>ROW($A76)-ROW($A$4)</f>
        <v>72</v>
      </c>
      <c r="B76" s="3" t="s">
        <v>15</v>
      </c>
      <c r="C76" s="5">
        <v>71</v>
      </c>
      <c r="D76" s="5" t="s">
        <v>192</v>
      </c>
      <c r="E76" s="3" t="s">
        <v>177</v>
      </c>
      <c r="F76" s="5" t="s">
        <v>50</v>
      </c>
      <c r="G76" s="5" t="s">
        <v>193</v>
      </c>
      <c r="H76" s="5" t="str">
        <f t="shared" si="4"/>
        <v>0</v>
      </c>
      <c r="I76" s="5" t="str">
        <f t="shared" si="5"/>
        <v>15</v>
      </c>
      <c r="J76" s="1" t="str">
        <f t="shared" si="6"/>
        <v>4つの集中モードで最高のパフォーマンスを手に入れる！「集中力」の高め方～青砥瑞人氏（脳・神経科学者）</v>
      </c>
      <c r="K76" s="3">
        <f t="shared" si="7"/>
        <v>15</v>
      </c>
      <c r="L76" s="5">
        <v>1</v>
      </c>
    </row>
    <row r="77" s="3" customFormat="1" spans="1:12">
      <c r="A77" s="7">
        <f>ROW($A77)-ROW($A$4)</f>
        <v>73</v>
      </c>
      <c r="B77" s="3" t="s">
        <v>15</v>
      </c>
      <c r="C77" s="5">
        <v>72</v>
      </c>
      <c r="D77" s="5" t="s">
        <v>194</v>
      </c>
      <c r="E77" s="3" t="s">
        <v>177</v>
      </c>
      <c r="F77" s="5" t="s">
        <v>38</v>
      </c>
      <c r="G77" s="5" t="s">
        <v>195</v>
      </c>
      <c r="H77" s="5" t="str">
        <f t="shared" si="4"/>
        <v>0</v>
      </c>
      <c r="I77" s="5" t="str">
        <f t="shared" si="5"/>
        <v>10</v>
      </c>
      <c r="J77" s="1" t="str">
        <f t="shared" si="6"/>
        <v>夜更かし癖がある人は「ルーティン化」で習慣を作ろう／みんなの相談室Premium</v>
      </c>
      <c r="K77" s="3">
        <f t="shared" si="7"/>
        <v>10</v>
      </c>
      <c r="L77" s="5">
        <v>1</v>
      </c>
    </row>
    <row r="78" s="3" customFormat="1" spans="1:12">
      <c r="A78" s="7">
        <f>ROW($A78)-ROW($A$4)</f>
        <v>74</v>
      </c>
      <c r="B78" s="3" t="s">
        <v>15</v>
      </c>
      <c r="C78" s="5">
        <v>73</v>
      </c>
      <c r="D78" s="5" t="s">
        <v>196</v>
      </c>
      <c r="E78" s="3" t="s">
        <v>177</v>
      </c>
      <c r="F78" s="5" t="s">
        <v>24</v>
      </c>
      <c r="G78" s="5" t="s">
        <v>197</v>
      </c>
      <c r="H78" s="5" t="str">
        <f t="shared" si="4"/>
        <v>0</v>
      </c>
      <c r="I78" s="5" t="str">
        <f t="shared" si="5"/>
        <v>08</v>
      </c>
      <c r="J78" s="1" t="str">
        <f t="shared" si="6"/>
        <v>本当にそこは住みたい街？「ハロー効果」に注意せよ！／みんなの相談室Premium</v>
      </c>
      <c r="K78" s="3">
        <f t="shared" si="7"/>
        <v>8</v>
      </c>
      <c r="L78" s="5">
        <v>1</v>
      </c>
    </row>
    <row r="79" s="3" customFormat="1" spans="1:12">
      <c r="A79" s="7">
        <f>ROW($A79)-ROW($A$4)</f>
        <v>75</v>
      </c>
      <c r="B79" s="3" t="s">
        <v>198</v>
      </c>
      <c r="C79" s="5">
        <v>0</v>
      </c>
      <c r="D79" s="5" t="s">
        <v>199</v>
      </c>
      <c r="E79" s="3" t="s">
        <v>17</v>
      </c>
      <c r="F79" s="5" t="s">
        <v>182</v>
      </c>
      <c r="G79" s="5" t="s">
        <v>200</v>
      </c>
      <c r="H79" s="5" t="str">
        <f t="shared" si="4"/>
        <v>0</v>
      </c>
      <c r="I79" s="5" t="str">
        <f t="shared" si="5"/>
        <v>13</v>
      </c>
      <c r="J79" s="1" t="str">
        <f t="shared" si="6"/>
        <v>SDGs</v>
      </c>
      <c r="K79" s="3">
        <f t="shared" si="7"/>
        <v>13</v>
      </c>
      <c r="L79" s="5">
        <v>1</v>
      </c>
    </row>
    <row r="80" s="3" customFormat="1" spans="1:12">
      <c r="A80" s="7">
        <f>ROW($A80)-ROW($A$4)</f>
        <v>76</v>
      </c>
      <c r="B80" s="3" t="s">
        <v>198</v>
      </c>
      <c r="C80" s="5">
        <v>1</v>
      </c>
      <c r="D80" s="5" t="s">
        <v>201</v>
      </c>
      <c r="E80" s="3" t="s">
        <v>17</v>
      </c>
      <c r="F80" s="5" t="s">
        <v>57</v>
      </c>
      <c r="G80" s="5" t="s">
        <v>202</v>
      </c>
      <c r="H80" s="5" t="str">
        <f t="shared" si="4"/>
        <v>0</v>
      </c>
      <c r="I80" s="5" t="str">
        <f t="shared" si="5"/>
        <v>09</v>
      </c>
      <c r="J80" s="1" t="str">
        <f t="shared" si="6"/>
        <v>MFTフレーム</v>
      </c>
      <c r="K80" s="3">
        <f t="shared" si="7"/>
        <v>9</v>
      </c>
      <c r="L80" s="5">
        <v>1</v>
      </c>
    </row>
    <row r="81" s="3" customFormat="1" spans="1:12">
      <c r="A81" s="7">
        <f>ROW($A81)-ROW($A$4)</f>
        <v>77</v>
      </c>
      <c r="B81" s="3" t="s">
        <v>198</v>
      </c>
      <c r="C81" s="5">
        <v>2</v>
      </c>
      <c r="D81" s="5" t="s">
        <v>203</v>
      </c>
      <c r="E81" s="3" t="s">
        <v>17</v>
      </c>
      <c r="F81" s="5" t="s">
        <v>204</v>
      </c>
      <c r="G81" s="5" t="s">
        <v>205</v>
      </c>
      <c r="H81" s="5" t="str">
        <f t="shared" si="4"/>
        <v>0</v>
      </c>
      <c r="I81" s="5" t="str">
        <f t="shared" si="5"/>
        <v>12</v>
      </c>
      <c r="J81" s="1" t="str">
        <f t="shared" si="6"/>
        <v>5Aカスタマージャーニー</v>
      </c>
      <c r="K81" s="3">
        <f t="shared" si="7"/>
        <v>12</v>
      </c>
      <c r="L81" s="5">
        <v>1</v>
      </c>
    </row>
    <row r="82" s="3" customFormat="1" spans="1:12">
      <c r="A82" s="7">
        <f>ROW($A82)-ROW($A$4)</f>
        <v>78</v>
      </c>
      <c r="B82" s="3" t="s">
        <v>198</v>
      </c>
      <c r="C82" s="5">
        <v>3</v>
      </c>
      <c r="D82" s="5" t="s">
        <v>206</v>
      </c>
      <c r="E82" s="3" t="s">
        <v>17</v>
      </c>
      <c r="F82" s="5" t="s">
        <v>182</v>
      </c>
      <c r="G82" s="5" t="s">
        <v>207</v>
      </c>
      <c r="H82" s="5" t="str">
        <f t="shared" si="4"/>
        <v>0</v>
      </c>
      <c r="I82" s="5" t="str">
        <f t="shared" si="5"/>
        <v>13</v>
      </c>
      <c r="J82" s="1" t="str">
        <f t="shared" si="6"/>
        <v>CRM</v>
      </c>
      <c r="K82" s="3">
        <f t="shared" si="7"/>
        <v>13</v>
      </c>
      <c r="L82" s="5">
        <v>1</v>
      </c>
    </row>
    <row r="83" s="3" customFormat="1" spans="1:12">
      <c r="A83" s="7">
        <f>ROW($A83)-ROW($A$4)</f>
        <v>79</v>
      </c>
      <c r="B83" s="3" t="s">
        <v>198</v>
      </c>
      <c r="C83" s="5">
        <v>4</v>
      </c>
      <c r="D83" s="5" t="s">
        <v>208</v>
      </c>
      <c r="E83" s="3" t="s">
        <v>17</v>
      </c>
      <c r="F83" s="5" t="s">
        <v>45</v>
      </c>
      <c r="G83" s="5" t="s">
        <v>209</v>
      </c>
      <c r="H83" s="5" t="str">
        <f t="shared" si="4"/>
        <v>0</v>
      </c>
      <c r="I83" s="5" t="str">
        <f t="shared" si="5"/>
        <v>07</v>
      </c>
      <c r="J83" s="1" t="str">
        <f t="shared" si="6"/>
        <v>シナリオ・プランニング</v>
      </c>
      <c r="K83" s="3">
        <f t="shared" si="7"/>
        <v>7</v>
      </c>
      <c r="L83" s="5">
        <v>1</v>
      </c>
    </row>
    <row r="84" s="3" customFormat="1" spans="1:12">
      <c r="A84" s="7">
        <f>ROW($A84)-ROW($A$4)</f>
        <v>80</v>
      </c>
      <c r="B84" s="3" t="s">
        <v>198</v>
      </c>
      <c r="C84" s="5">
        <v>5</v>
      </c>
      <c r="D84" s="5" t="s">
        <v>210</v>
      </c>
      <c r="E84" s="3" t="s">
        <v>17</v>
      </c>
      <c r="F84" s="5" t="s">
        <v>45</v>
      </c>
      <c r="G84" s="5" t="s">
        <v>211</v>
      </c>
      <c r="H84" s="5" t="str">
        <f t="shared" si="4"/>
        <v>0</v>
      </c>
      <c r="I84" s="5" t="str">
        <f t="shared" si="5"/>
        <v>07</v>
      </c>
      <c r="J84" s="1" t="str">
        <f t="shared" si="6"/>
        <v>ビジネスモデル</v>
      </c>
      <c r="K84" s="3">
        <f t="shared" si="7"/>
        <v>7</v>
      </c>
      <c r="L84" s="5">
        <v>1</v>
      </c>
    </row>
    <row r="85" s="3" customFormat="1" spans="1:12">
      <c r="A85" s="7">
        <f>ROW($A85)-ROW($A$4)</f>
        <v>81</v>
      </c>
      <c r="B85" s="3" t="s">
        <v>198</v>
      </c>
      <c r="C85" s="5">
        <v>6</v>
      </c>
      <c r="D85" s="5" t="s">
        <v>212</v>
      </c>
      <c r="E85" s="3" t="s">
        <v>17</v>
      </c>
      <c r="F85" s="5" t="s">
        <v>24</v>
      </c>
      <c r="G85" s="5" t="s">
        <v>213</v>
      </c>
      <c r="H85" s="5" t="str">
        <f t="shared" si="4"/>
        <v>0</v>
      </c>
      <c r="I85" s="5" t="str">
        <f t="shared" si="5"/>
        <v>08</v>
      </c>
      <c r="J85" s="1" t="str">
        <f t="shared" si="6"/>
        <v>カスタマージャーニー</v>
      </c>
      <c r="K85" s="3">
        <f t="shared" si="7"/>
        <v>8</v>
      </c>
      <c r="L85" s="5">
        <v>1</v>
      </c>
    </row>
    <row r="86" s="3" customFormat="1" spans="1:12">
      <c r="A86" s="7">
        <f>ROW($A86)-ROW($A$4)</f>
        <v>82</v>
      </c>
      <c r="B86" s="3" t="s">
        <v>198</v>
      </c>
      <c r="C86" s="5">
        <v>7</v>
      </c>
      <c r="D86" s="5" t="s">
        <v>214</v>
      </c>
      <c r="E86" s="3" t="s">
        <v>17</v>
      </c>
      <c r="F86" s="5" t="s">
        <v>57</v>
      </c>
      <c r="G86" s="5" t="s">
        <v>215</v>
      </c>
      <c r="H86" s="5" t="str">
        <f t="shared" si="4"/>
        <v>0</v>
      </c>
      <c r="I86" s="5" t="str">
        <f t="shared" si="5"/>
        <v>09</v>
      </c>
      <c r="J86" s="1" t="str">
        <f t="shared" si="6"/>
        <v>ファネル分析</v>
      </c>
      <c r="K86" s="3">
        <f t="shared" si="7"/>
        <v>9</v>
      </c>
      <c r="L86" s="5">
        <v>1</v>
      </c>
    </row>
    <row r="87" s="3" customFormat="1" spans="1:12">
      <c r="A87" s="7">
        <f>ROW($A87)-ROW($A$4)</f>
        <v>83</v>
      </c>
      <c r="B87" s="3" t="s">
        <v>198</v>
      </c>
      <c r="C87" s="5">
        <v>8</v>
      </c>
      <c r="D87" s="5" t="s">
        <v>216</v>
      </c>
      <c r="E87" s="3" t="s">
        <v>17</v>
      </c>
      <c r="F87" s="5" t="s">
        <v>204</v>
      </c>
      <c r="G87" s="5" t="s">
        <v>217</v>
      </c>
      <c r="H87" s="5" t="str">
        <f t="shared" si="4"/>
        <v>0</v>
      </c>
      <c r="I87" s="5" t="str">
        <f t="shared" si="5"/>
        <v>12</v>
      </c>
      <c r="J87" s="1" t="str">
        <f t="shared" si="6"/>
        <v>ロングテール</v>
      </c>
      <c r="K87" s="3">
        <f t="shared" si="7"/>
        <v>12</v>
      </c>
      <c r="L87" s="5">
        <v>1</v>
      </c>
    </row>
    <row r="88" s="3" customFormat="1" spans="1:12">
      <c r="A88" s="7">
        <f>ROW($A88)-ROW($A$4)</f>
        <v>84</v>
      </c>
      <c r="B88" s="3" t="s">
        <v>198</v>
      </c>
      <c r="C88" s="5">
        <v>9</v>
      </c>
      <c r="D88" s="5" t="s">
        <v>218</v>
      </c>
      <c r="E88" s="3" t="s">
        <v>17</v>
      </c>
      <c r="F88" s="5" t="s">
        <v>57</v>
      </c>
      <c r="G88" s="5" t="s">
        <v>219</v>
      </c>
      <c r="H88" s="5" t="str">
        <f t="shared" si="4"/>
        <v>0</v>
      </c>
      <c r="I88" s="5" t="str">
        <f t="shared" si="5"/>
        <v>09</v>
      </c>
      <c r="J88" s="1" t="str">
        <f t="shared" si="6"/>
        <v>ブランド・エクイティ</v>
      </c>
      <c r="K88" s="3">
        <f t="shared" si="7"/>
        <v>9</v>
      </c>
      <c r="L88" s="5">
        <v>1</v>
      </c>
    </row>
    <row r="89" s="3" customFormat="1" spans="1:12">
      <c r="A89" s="7">
        <f>ROW($A89)-ROW($A$4)</f>
        <v>85</v>
      </c>
      <c r="B89" s="3" t="s">
        <v>198</v>
      </c>
      <c r="C89" s="5">
        <v>10</v>
      </c>
      <c r="D89" s="5" t="s">
        <v>220</v>
      </c>
      <c r="E89" s="3" t="s">
        <v>17</v>
      </c>
      <c r="F89" s="5" t="s">
        <v>57</v>
      </c>
      <c r="G89" s="5" t="s">
        <v>221</v>
      </c>
      <c r="H89" s="5" t="str">
        <f t="shared" si="4"/>
        <v>0</v>
      </c>
      <c r="I89" s="5" t="str">
        <f t="shared" si="5"/>
        <v>09</v>
      </c>
      <c r="J89" s="1" t="str">
        <f t="shared" si="6"/>
        <v>フリーミアム</v>
      </c>
      <c r="K89" s="3">
        <f t="shared" si="7"/>
        <v>9</v>
      </c>
      <c r="L89" s="5">
        <v>1</v>
      </c>
    </row>
    <row r="90" s="3" customFormat="1" spans="1:12">
      <c r="A90" s="7">
        <f>ROW($A90)-ROW($A$4)</f>
        <v>86</v>
      </c>
      <c r="B90" s="3" t="s">
        <v>198</v>
      </c>
      <c r="C90" s="5">
        <v>11</v>
      </c>
      <c r="D90" s="5" t="s">
        <v>222</v>
      </c>
      <c r="E90" s="3" t="s">
        <v>17</v>
      </c>
      <c r="F90" s="5" t="s">
        <v>57</v>
      </c>
      <c r="G90" s="5" t="s">
        <v>223</v>
      </c>
      <c r="H90" s="5" t="str">
        <f t="shared" si="4"/>
        <v>0</v>
      </c>
      <c r="I90" s="5" t="str">
        <f t="shared" si="5"/>
        <v>09</v>
      </c>
      <c r="J90" s="1" t="str">
        <f t="shared" si="6"/>
        <v>トレードオフ</v>
      </c>
      <c r="K90" s="3">
        <f t="shared" si="7"/>
        <v>9</v>
      </c>
      <c r="L90" s="5">
        <v>1</v>
      </c>
    </row>
    <row r="91" s="3" customFormat="1" spans="1:12">
      <c r="A91" s="7">
        <f>ROW($A91)-ROW($A$4)</f>
        <v>87</v>
      </c>
      <c r="B91" s="3" t="s">
        <v>198</v>
      </c>
      <c r="C91" s="5">
        <v>12</v>
      </c>
      <c r="D91" s="5" t="s">
        <v>224</v>
      </c>
      <c r="E91" s="3" t="s">
        <v>17</v>
      </c>
      <c r="F91" s="5" t="s">
        <v>204</v>
      </c>
      <c r="G91" s="5" t="s">
        <v>225</v>
      </c>
      <c r="H91" s="5" t="str">
        <f t="shared" si="4"/>
        <v>0</v>
      </c>
      <c r="I91" s="5" t="str">
        <f t="shared" si="5"/>
        <v>12</v>
      </c>
      <c r="J91" s="1" t="str">
        <f t="shared" si="6"/>
        <v>VRIO分析</v>
      </c>
      <c r="K91" s="3">
        <f t="shared" si="7"/>
        <v>12</v>
      </c>
      <c r="L91" s="5">
        <v>1</v>
      </c>
    </row>
    <row r="92" s="3" customFormat="1" spans="1:12">
      <c r="A92" s="7">
        <f>ROW($A92)-ROW($A$4)</f>
        <v>88</v>
      </c>
      <c r="B92" s="3" t="s">
        <v>198</v>
      </c>
      <c r="C92" s="5">
        <v>13</v>
      </c>
      <c r="D92" s="5" t="s">
        <v>226</v>
      </c>
      <c r="E92" s="3" t="s">
        <v>17</v>
      </c>
      <c r="F92" s="5" t="s">
        <v>31</v>
      </c>
      <c r="G92" s="5" t="s">
        <v>227</v>
      </c>
      <c r="H92" s="5" t="str">
        <f t="shared" si="4"/>
        <v>0</v>
      </c>
      <c r="I92" s="5" t="str">
        <f t="shared" si="5"/>
        <v>11</v>
      </c>
      <c r="J92" s="1" t="str">
        <f t="shared" si="6"/>
        <v>ボトルネック</v>
      </c>
      <c r="K92" s="3">
        <f t="shared" si="7"/>
        <v>11</v>
      </c>
      <c r="L92" s="5">
        <v>1</v>
      </c>
    </row>
    <row r="93" s="3" customFormat="1" spans="1:12">
      <c r="A93" s="7">
        <f>ROW($A93)-ROW($A$4)</f>
        <v>89</v>
      </c>
      <c r="B93" s="3" t="s">
        <v>198</v>
      </c>
      <c r="C93" s="5">
        <v>14</v>
      </c>
      <c r="D93" s="5" t="s">
        <v>228</v>
      </c>
      <c r="E93" s="3" t="s">
        <v>17</v>
      </c>
      <c r="F93" s="5" t="s">
        <v>182</v>
      </c>
      <c r="G93" s="5" t="s">
        <v>229</v>
      </c>
      <c r="H93" s="5" t="str">
        <f t="shared" si="4"/>
        <v>0</v>
      </c>
      <c r="I93" s="5" t="str">
        <f t="shared" si="5"/>
        <v>13</v>
      </c>
      <c r="J93" s="1" t="str">
        <f t="shared" si="6"/>
        <v>バランススコアカード</v>
      </c>
      <c r="K93" s="3">
        <f t="shared" si="7"/>
        <v>13</v>
      </c>
      <c r="L93" s="5">
        <v>1</v>
      </c>
    </row>
    <row r="94" s="3" customFormat="1" spans="1:12">
      <c r="A94" s="7">
        <f>ROW($A94)-ROW($A$4)</f>
        <v>90</v>
      </c>
      <c r="B94" s="3" t="s">
        <v>198</v>
      </c>
      <c r="C94" s="5">
        <v>15</v>
      </c>
      <c r="D94" s="5" t="s">
        <v>230</v>
      </c>
      <c r="E94" s="3" t="s">
        <v>17</v>
      </c>
      <c r="F94" s="5" t="s">
        <v>57</v>
      </c>
      <c r="G94" s="5" t="s">
        <v>231</v>
      </c>
      <c r="H94" s="5" t="str">
        <f t="shared" si="4"/>
        <v>0</v>
      </c>
      <c r="I94" s="5" t="str">
        <f t="shared" si="5"/>
        <v>09</v>
      </c>
      <c r="J94" s="1" t="str">
        <f t="shared" si="6"/>
        <v>密度の経済性</v>
      </c>
      <c r="K94" s="3">
        <f t="shared" si="7"/>
        <v>9</v>
      </c>
      <c r="L94" s="5">
        <v>1</v>
      </c>
    </row>
    <row r="95" s="3" customFormat="1" spans="1:12">
      <c r="A95" s="7">
        <f>ROW($A95)-ROW($A$4)</f>
        <v>91</v>
      </c>
      <c r="B95" s="3" t="s">
        <v>198</v>
      </c>
      <c r="C95" s="5">
        <v>16</v>
      </c>
      <c r="D95" s="5" t="s">
        <v>232</v>
      </c>
      <c r="E95" s="3" t="s">
        <v>17</v>
      </c>
      <c r="F95" s="5" t="s">
        <v>204</v>
      </c>
      <c r="G95" s="5" t="s">
        <v>233</v>
      </c>
      <c r="H95" s="5" t="str">
        <f t="shared" si="4"/>
        <v>0</v>
      </c>
      <c r="I95" s="5" t="str">
        <f t="shared" si="5"/>
        <v>12</v>
      </c>
      <c r="J95" s="1" t="str">
        <f t="shared" si="6"/>
        <v>アドバンテージ・マトリクス</v>
      </c>
      <c r="K95" s="3">
        <f t="shared" si="7"/>
        <v>12</v>
      </c>
      <c r="L95" s="5">
        <v>1</v>
      </c>
    </row>
    <row r="96" s="3" customFormat="1" spans="1:12">
      <c r="A96" s="7">
        <f>ROW($A96)-ROW($A$4)</f>
        <v>92</v>
      </c>
      <c r="B96" s="3" t="s">
        <v>198</v>
      </c>
      <c r="C96" s="5">
        <v>17</v>
      </c>
      <c r="D96" s="5" t="s">
        <v>234</v>
      </c>
      <c r="E96" s="3" t="s">
        <v>17</v>
      </c>
      <c r="F96" s="5" t="s">
        <v>204</v>
      </c>
      <c r="G96" s="5" t="s">
        <v>235</v>
      </c>
      <c r="H96" s="5" t="str">
        <f t="shared" si="4"/>
        <v>0</v>
      </c>
      <c r="I96" s="5" t="str">
        <f t="shared" si="5"/>
        <v>12</v>
      </c>
      <c r="J96" s="1" t="str">
        <f t="shared" si="6"/>
        <v>イノベーションのジレンマ</v>
      </c>
      <c r="K96" s="3">
        <f t="shared" si="7"/>
        <v>12</v>
      </c>
      <c r="L96" s="5">
        <v>1</v>
      </c>
    </row>
    <row r="97" s="3" customFormat="1" spans="1:12">
      <c r="A97" s="7">
        <f>ROW($A97)-ROW($A$4)</f>
        <v>93</v>
      </c>
      <c r="B97" s="3" t="s">
        <v>198</v>
      </c>
      <c r="C97" s="5">
        <v>18</v>
      </c>
      <c r="D97" s="5" t="s">
        <v>236</v>
      </c>
      <c r="E97" s="3" t="s">
        <v>17</v>
      </c>
      <c r="F97" s="5" t="s">
        <v>38</v>
      </c>
      <c r="G97" s="5" t="s">
        <v>237</v>
      </c>
      <c r="H97" s="5" t="str">
        <f t="shared" si="4"/>
        <v>0</v>
      </c>
      <c r="I97" s="5" t="str">
        <f t="shared" si="5"/>
        <v>10</v>
      </c>
      <c r="J97" s="1" t="str">
        <f t="shared" si="6"/>
        <v>流通チャネル</v>
      </c>
      <c r="K97" s="3">
        <f t="shared" si="7"/>
        <v>10</v>
      </c>
      <c r="L97" s="5">
        <v>1</v>
      </c>
    </row>
    <row r="98" s="3" customFormat="1" spans="1:12">
      <c r="A98" s="7">
        <f>ROW($A98)-ROW($A$4)</f>
        <v>94</v>
      </c>
      <c r="B98" s="3" t="s">
        <v>198</v>
      </c>
      <c r="C98" s="5">
        <v>19</v>
      </c>
      <c r="D98" s="5" t="s">
        <v>238</v>
      </c>
      <c r="E98" s="3" t="s">
        <v>17</v>
      </c>
      <c r="F98" s="5" t="s">
        <v>57</v>
      </c>
      <c r="G98" s="5" t="s">
        <v>239</v>
      </c>
      <c r="H98" s="5" t="str">
        <f t="shared" si="4"/>
        <v>0</v>
      </c>
      <c r="I98" s="5" t="str">
        <f t="shared" si="5"/>
        <v>09</v>
      </c>
      <c r="J98" s="1" t="str">
        <f t="shared" si="6"/>
        <v>ポーターの3つの基本戦略</v>
      </c>
      <c r="K98" s="3">
        <f t="shared" si="7"/>
        <v>9</v>
      </c>
      <c r="L98" s="5">
        <v>1</v>
      </c>
    </row>
    <row r="99" s="3" customFormat="1" spans="1:12">
      <c r="A99" s="7">
        <f>ROW($A99)-ROW($A$4)</f>
        <v>95</v>
      </c>
      <c r="B99" s="3" t="s">
        <v>198</v>
      </c>
      <c r="C99" s="5">
        <v>20</v>
      </c>
      <c r="D99" s="5" t="s">
        <v>240</v>
      </c>
      <c r="E99" s="3" t="s">
        <v>17</v>
      </c>
      <c r="F99" s="5" t="s">
        <v>45</v>
      </c>
      <c r="G99" s="5" t="s">
        <v>241</v>
      </c>
      <c r="H99" s="5" t="str">
        <f t="shared" si="4"/>
        <v>0</v>
      </c>
      <c r="I99" s="5" t="str">
        <f t="shared" si="5"/>
        <v>07</v>
      </c>
      <c r="J99" s="1" t="str">
        <f t="shared" si="6"/>
        <v>ネットワーク経済性</v>
      </c>
      <c r="K99" s="3">
        <f t="shared" si="7"/>
        <v>7</v>
      </c>
      <c r="L99" s="5">
        <v>1</v>
      </c>
    </row>
    <row r="100" s="3" customFormat="1" spans="1:12">
      <c r="A100" s="7">
        <f>ROW($A100)-ROW($A$4)</f>
        <v>96</v>
      </c>
      <c r="B100" s="3" t="s">
        <v>198</v>
      </c>
      <c r="C100" s="5">
        <v>21</v>
      </c>
      <c r="D100" s="5" t="s">
        <v>242</v>
      </c>
      <c r="E100" s="3" t="s">
        <v>17</v>
      </c>
      <c r="F100" s="5" t="s">
        <v>24</v>
      </c>
      <c r="G100" s="5" t="s">
        <v>243</v>
      </c>
      <c r="H100" s="5" t="str">
        <f t="shared" si="4"/>
        <v>0</v>
      </c>
      <c r="I100" s="5" t="str">
        <f t="shared" si="5"/>
        <v>08</v>
      </c>
      <c r="J100" s="1" t="str">
        <f t="shared" si="6"/>
        <v>キャズム</v>
      </c>
      <c r="K100" s="3">
        <f t="shared" si="7"/>
        <v>8</v>
      </c>
      <c r="L100" s="5">
        <v>1</v>
      </c>
    </row>
    <row r="101" s="3" customFormat="1" spans="1:12">
      <c r="A101" s="7">
        <f>ROW($A101)-ROW($A$4)</f>
        <v>97</v>
      </c>
      <c r="B101" s="3" t="s">
        <v>198</v>
      </c>
      <c r="C101" s="5">
        <v>22</v>
      </c>
      <c r="D101" s="5" t="s">
        <v>244</v>
      </c>
      <c r="E101" s="3" t="s">
        <v>17</v>
      </c>
      <c r="F101" s="5" t="s">
        <v>38</v>
      </c>
      <c r="G101" s="5" t="s">
        <v>245</v>
      </c>
      <c r="H101" s="5" t="str">
        <f t="shared" si="4"/>
        <v>0</v>
      </c>
      <c r="I101" s="5" t="str">
        <f t="shared" si="5"/>
        <v>10</v>
      </c>
      <c r="J101" s="1" t="str">
        <f t="shared" si="6"/>
        <v>CSV～共通価値の創造～</v>
      </c>
      <c r="K101" s="3">
        <f t="shared" si="7"/>
        <v>10</v>
      </c>
      <c r="L101" s="5">
        <v>1</v>
      </c>
    </row>
    <row r="102" s="3" customFormat="1" spans="1:12">
      <c r="A102" s="7">
        <f>ROW($A102)-ROW($A$4)</f>
        <v>98</v>
      </c>
      <c r="B102" s="3" t="s">
        <v>198</v>
      </c>
      <c r="C102" s="5">
        <v>23</v>
      </c>
      <c r="D102" s="5" t="s">
        <v>246</v>
      </c>
      <c r="E102" s="3" t="s">
        <v>17</v>
      </c>
      <c r="F102" s="5" t="s">
        <v>45</v>
      </c>
      <c r="G102" s="5" t="s">
        <v>247</v>
      </c>
      <c r="H102" s="5" t="str">
        <f t="shared" si="4"/>
        <v>0</v>
      </c>
      <c r="I102" s="5" t="str">
        <f t="shared" si="5"/>
        <v>07</v>
      </c>
      <c r="J102" s="1" t="str">
        <f t="shared" si="6"/>
        <v>アンゾフのマトリクス</v>
      </c>
      <c r="K102" s="3">
        <f t="shared" si="7"/>
        <v>7</v>
      </c>
      <c r="L102" s="5">
        <v>1</v>
      </c>
    </row>
    <row r="103" s="3" customFormat="1" spans="1:12">
      <c r="A103" s="7">
        <f>ROW($A103)-ROW($A$4)</f>
        <v>99</v>
      </c>
      <c r="B103" s="3" t="s">
        <v>198</v>
      </c>
      <c r="C103" s="5">
        <v>24</v>
      </c>
      <c r="D103" s="5" t="s">
        <v>248</v>
      </c>
      <c r="E103" s="3" t="s">
        <v>17</v>
      </c>
      <c r="F103" s="5" t="s">
        <v>31</v>
      </c>
      <c r="G103" s="5" t="s">
        <v>249</v>
      </c>
      <c r="H103" s="5" t="str">
        <f t="shared" si="4"/>
        <v>0</v>
      </c>
      <c r="I103" s="5" t="str">
        <f t="shared" si="5"/>
        <v>11</v>
      </c>
      <c r="J103" s="1" t="str">
        <f t="shared" si="6"/>
        <v>態度変容モデル</v>
      </c>
      <c r="K103" s="3">
        <f t="shared" si="7"/>
        <v>11</v>
      </c>
      <c r="L103" s="5">
        <v>1</v>
      </c>
    </row>
    <row r="104" s="3" customFormat="1" spans="1:12">
      <c r="A104" s="7">
        <f>ROW($A104)-ROW($A$4)</f>
        <v>100</v>
      </c>
      <c r="B104" s="3" t="s">
        <v>198</v>
      </c>
      <c r="C104" s="5">
        <v>25</v>
      </c>
      <c r="D104" s="5" t="s">
        <v>250</v>
      </c>
      <c r="E104" s="3" t="s">
        <v>17</v>
      </c>
      <c r="F104" s="5" t="s">
        <v>57</v>
      </c>
      <c r="G104" s="5" t="s">
        <v>251</v>
      </c>
      <c r="H104" s="5" t="str">
        <f t="shared" si="4"/>
        <v>0</v>
      </c>
      <c r="I104" s="5" t="str">
        <f t="shared" si="5"/>
        <v>09</v>
      </c>
      <c r="J104" s="1" t="str">
        <f t="shared" si="6"/>
        <v>製品ライフサイクル</v>
      </c>
      <c r="K104" s="3">
        <f t="shared" si="7"/>
        <v>9</v>
      </c>
      <c r="L104" s="5">
        <v>1</v>
      </c>
    </row>
    <row r="105" s="3" customFormat="1" spans="1:12">
      <c r="A105" s="7">
        <f>ROW($A105)-ROW($A$4)</f>
        <v>101</v>
      </c>
      <c r="B105" s="3" t="s">
        <v>198</v>
      </c>
      <c r="C105" s="5">
        <v>26</v>
      </c>
      <c r="D105" s="5" t="s">
        <v>252</v>
      </c>
      <c r="E105" s="3" t="s">
        <v>17</v>
      </c>
      <c r="F105" s="5" t="s">
        <v>57</v>
      </c>
      <c r="G105" s="5" t="s">
        <v>253</v>
      </c>
      <c r="H105" s="5" t="str">
        <f t="shared" si="4"/>
        <v>0</v>
      </c>
      <c r="I105" s="5" t="str">
        <f t="shared" si="5"/>
        <v>09</v>
      </c>
      <c r="J105" s="1" t="str">
        <f t="shared" si="6"/>
        <v>SWOT分析</v>
      </c>
      <c r="K105" s="3">
        <f t="shared" si="7"/>
        <v>9</v>
      </c>
      <c r="L105" s="5">
        <v>1</v>
      </c>
    </row>
    <row r="106" s="3" customFormat="1" spans="1:12">
      <c r="A106" s="7">
        <f>ROW($A106)-ROW($A$4)</f>
        <v>102</v>
      </c>
      <c r="B106" s="3" t="s">
        <v>198</v>
      </c>
      <c r="C106" s="5">
        <v>27</v>
      </c>
      <c r="D106" s="5" t="s">
        <v>254</v>
      </c>
      <c r="E106" s="3" t="s">
        <v>17</v>
      </c>
      <c r="F106" s="5" t="s">
        <v>45</v>
      </c>
      <c r="G106" s="5" t="s">
        <v>255</v>
      </c>
      <c r="H106" s="5" t="str">
        <f t="shared" si="4"/>
        <v>0</v>
      </c>
      <c r="I106" s="5" t="str">
        <f t="shared" si="5"/>
        <v>07</v>
      </c>
      <c r="J106" s="1" t="str">
        <f t="shared" si="6"/>
        <v>プロダクト・ポートフォリオ・マネジメント（PPM）</v>
      </c>
      <c r="K106" s="3">
        <f t="shared" si="7"/>
        <v>7</v>
      </c>
      <c r="L106" s="5">
        <v>1</v>
      </c>
    </row>
    <row r="107" s="3" customFormat="1" spans="1:12">
      <c r="A107" s="7">
        <f>ROW($A107)-ROW($A$4)</f>
        <v>103</v>
      </c>
      <c r="B107" s="3" t="s">
        <v>198</v>
      </c>
      <c r="C107" s="5">
        <v>28</v>
      </c>
      <c r="D107" s="5" t="s">
        <v>256</v>
      </c>
      <c r="E107" s="3" t="s">
        <v>17</v>
      </c>
      <c r="F107" s="5" t="s">
        <v>38</v>
      </c>
      <c r="G107" s="5" t="s">
        <v>257</v>
      </c>
      <c r="H107" s="5" t="str">
        <f t="shared" si="4"/>
        <v>0</v>
      </c>
      <c r="I107" s="5" t="str">
        <f t="shared" si="5"/>
        <v>10</v>
      </c>
      <c r="J107" s="1" t="str">
        <f t="shared" si="6"/>
        <v>マーケティングミックス（4P）</v>
      </c>
      <c r="K107" s="3">
        <f t="shared" si="7"/>
        <v>10</v>
      </c>
      <c r="L107" s="5">
        <v>1</v>
      </c>
    </row>
    <row r="108" s="3" customFormat="1" spans="1:12">
      <c r="A108" s="7">
        <f>ROW($A108)-ROW($A$4)</f>
        <v>104</v>
      </c>
      <c r="B108" s="3" t="s">
        <v>198</v>
      </c>
      <c r="C108" s="5">
        <v>29</v>
      </c>
      <c r="D108" s="5" t="s">
        <v>258</v>
      </c>
      <c r="E108" s="3" t="s">
        <v>17</v>
      </c>
      <c r="F108" s="5" t="s">
        <v>21</v>
      </c>
      <c r="G108" s="5" t="s">
        <v>259</v>
      </c>
      <c r="H108" s="5" t="str">
        <f t="shared" si="4"/>
        <v>0</v>
      </c>
      <c r="I108" s="5" t="str">
        <f t="shared" si="5"/>
        <v>06</v>
      </c>
      <c r="J108" s="1" t="str">
        <f t="shared" si="6"/>
        <v>ポジショニング</v>
      </c>
      <c r="K108" s="3">
        <f t="shared" si="7"/>
        <v>6</v>
      </c>
      <c r="L108" s="5">
        <v>1</v>
      </c>
    </row>
    <row r="109" s="3" customFormat="1" spans="1:12">
      <c r="A109" s="7">
        <f>ROW($A109)-ROW($A$4)</f>
        <v>105</v>
      </c>
      <c r="B109" s="3" t="s">
        <v>198</v>
      </c>
      <c r="C109" s="5">
        <v>30</v>
      </c>
      <c r="D109" s="5" t="s">
        <v>260</v>
      </c>
      <c r="E109" s="3" t="s">
        <v>17</v>
      </c>
      <c r="F109" s="5" t="s">
        <v>57</v>
      </c>
      <c r="G109" s="5" t="s">
        <v>261</v>
      </c>
      <c r="H109" s="5" t="str">
        <f t="shared" si="4"/>
        <v>0</v>
      </c>
      <c r="I109" s="5" t="str">
        <f t="shared" si="5"/>
        <v>09</v>
      </c>
      <c r="J109" s="1" t="str">
        <f t="shared" si="6"/>
        <v>セグメンテーション・ターゲティング</v>
      </c>
      <c r="K109" s="3">
        <f t="shared" si="7"/>
        <v>9</v>
      </c>
      <c r="L109" s="5">
        <v>1</v>
      </c>
    </row>
    <row r="110" s="3" customFormat="1" spans="1:12">
      <c r="A110" s="7">
        <f>ROW($A110)-ROW($A$4)</f>
        <v>106</v>
      </c>
      <c r="B110" s="3" t="s">
        <v>198</v>
      </c>
      <c r="C110" s="5">
        <v>31</v>
      </c>
      <c r="D110" s="5" t="s">
        <v>262</v>
      </c>
      <c r="E110" s="3" t="s">
        <v>17</v>
      </c>
      <c r="F110" s="5" t="s">
        <v>45</v>
      </c>
      <c r="G110" s="5" t="s">
        <v>263</v>
      </c>
      <c r="H110" s="5" t="str">
        <f t="shared" si="4"/>
        <v>0</v>
      </c>
      <c r="I110" s="5" t="str">
        <f t="shared" si="5"/>
        <v>07</v>
      </c>
      <c r="J110" s="1" t="str">
        <f t="shared" si="6"/>
        <v>バリューチェーン</v>
      </c>
      <c r="K110" s="3">
        <f t="shared" si="7"/>
        <v>7</v>
      </c>
      <c r="L110" s="5">
        <v>1</v>
      </c>
    </row>
    <row r="111" s="3" customFormat="1" spans="1:12">
      <c r="A111" s="7">
        <f>ROW($A111)-ROW($A$4)</f>
        <v>107</v>
      </c>
      <c r="B111" s="3" t="s">
        <v>198</v>
      </c>
      <c r="C111" s="5">
        <v>32</v>
      </c>
      <c r="D111" s="5" t="s">
        <v>264</v>
      </c>
      <c r="E111" s="3" t="s">
        <v>17</v>
      </c>
      <c r="F111" s="5" t="s">
        <v>38</v>
      </c>
      <c r="G111" s="5" t="s">
        <v>265</v>
      </c>
      <c r="H111" s="5" t="str">
        <f t="shared" si="4"/>
        <v>0</v>
      </c>
      <c r="I111" s="5" t="str">
        <f t="shared" si="5"/>
        <v>10</v>
      </c>
      <c r="J111" s="1" t="str">
        <f t="shared" si="6"/>
        <v>5つの力分析</v>
      </c>
      <c r="K111" s="3">
        <f t="shared" si="7"/>
        <v>10</v>
      </c>
      <c r="L111" s="5">
        <v>1</v>
      </c>
    </row>
    <row r="112" s="3" customFormat="1" spans="1:12">
      <c r="A112" s="7">
        <f>ROW($A112)-ROW($A$4)</f>
        <v>108</v>
      </c>
      <c r="B112" s="3" t="s">
        <v>198</v>
      </c>
      <c r="C112" s="5">
        <v>33</v>
      </c>
      <c r="D112" s="5" t="s">
        <v>266</v>
      </c>
      <c r="E112" s="3" t="s">
        <v>17</v>
      </c>
      <c r="F112" s="5" t="s">
        <v>45</v>
      </c>
      <c r="G112" s="5" t="s">
        <v>267</v>
      </c>
      <c r="H112" s="5" t="str">
        <f t="shared" si="4"/>
        <v>0</v>
      </c>
      <c r="I112" s="5" t="str">
        <f t="shared" si="5"/>
        <v>07</v>
      </c>
      <c r="J112" s="1" t="str">
        <f t="shared" si="6"/>
        <v>PEST分析</v>
      </c>
      <c r="K112" s="3">
        <f t="shared" si="7"/>
        <v>7</v>
      </c>
      <c r="L112" s="5">
        <v>1</v>
      </c>
    </row>
    <row r="113" s="3" customFormat="1" spans="1:12">
      <c r="A113" s="7">
        <f>ROW($A113)-ROW($A$4)</f>
        <v>109</v>
      </c>
      <c r="B113" s="3" t="s">
        <v>198</v>
      </c>
      <c r="C113" s="5">
        <v>34</v>
      </c>
      <c r="D113" s="5" t="s">
        <v>268</v>
      </c>
      <c r="E113" s="3" t="s">
        <v>17</v>
      </c>
      <c r="F113" s="5" t="s">
        <v>24</v>
      </c>
      <c r="G113" s="5" t="s">
        <v>269</v>
      </c>
      <c r="H113" s="5" t="str">
        <f t="shared" si="4"/>
        <v>0</v>
      </c>
      <c r="I113" s="5" t="str">
        <f t="shared" si="5"/>
        <v>08</v>
      </c>
      <c r="J113" s="1" t="str">
        <f t="shared" si="6"/>
        <v>3C分析</v>
      </c>
      <c r="K113" s="3">
        <f t="shared" si="7"/>
        <v>8</v>
      </c>
      <c r="L113" s="5">
        <v>1</v>
      </c>
    </row>
    <row r="114" s="3" customFormat="1" spans="1:12">
      <c r="A114" s="7">
        <f>ROW($A114)-ROW($A$4)</f>
        <v>110</v>
      </c>
      <c r="B114" s="3" t="s">
        <v>198</v>
      </c>
      <c r="C114" s="5">
        <v>35</v>
      </c>
      <c r="D114" s="5" t="s">
        <v>270</v>
      </c>
      <c r="E114" s="3" t="s">
        <v>17</v>
      </c>
      <c r="F114" s="5" t="s">
        <v>57</v>
      </c>
      <c r="G114" s="5" t="s">
        <v>271</v>
      </c>
      <c r="H114" s="5" t="str">
        <f t="shared" si="4"/>
        <v>0</v>
      </c>
      <c r="I114" s="5" t="str">
        <f t="shared" si="5"/>
        <v>09</v>
      </c>
      <c r="J114" s="1" t="str">
        <f t="shared" si="6"/>
        <v>価格弾力性</v>
      </c>
      <c r="K114" s="3">
        <f t="shared" si="7"/>
        <v>9</v>
      </c>
      <c r="L114" s="5">
        <v>1</v>
      </c>
    </row>
    <row r="115" s="3" customFormat="1" spans="1:12">
      <c r="A115" s="7">
        <f>ROW($A115)-ROW($A$4)</f>
        <v>111</v>
      </c>
      <c r="B115" s="3" t="s">
        <v>198</v>
      </c>
      <c r="C115" s="5">
        <v>36</v>
      </c>
      <c r="D115" s="5" t="s">
        <v>272</v>
      </c>
      <c r="E115" s="3" t="s">
        <v>17</v>
      </c>
      <c r="F115" s="5" t="s">
        <v>21</v>
      </c>
      <c r="G115" s="5" t="s">
        <v>273</v>
      </c>
      <c r="H115" s="5" t="str">
        <f t="shared" si="4"/>
        <v>0</v>
      </c>
      <c r="I115" s="5" t="str">
        <f t="shared" si="5"/>
        <v>06</v>
      </c>
      <c r="J115" s="1" t="str">
        <f t="shared" si="6"/>
        <v>規模の経済性</v>
      </c>
      <c r="K115" s="3">
        <f t="shared" si="7"/>
        <v>6</v>
      </c>
      <c r="L115" s="5">
        <v>1</v>
      </c>
    </row>
    <row r="116" s="3" customFormat="1" spans="1:12">
      <c r="A116" s="7">
        <f>ROW($A116)-ROW($A$4)</f>
        <v>112</v>
      </c>
      <c r="B116" s="3" t="s">
        <v>198</v>
      </c>
      <c r="C116" s="5">
        <v>37</v>
      </c>
      <c r="D116" s="5" t="s">
        <v>274</v>
      </c>
      <c r="E116" s="3" t="s">
        <v>17</v>
      </c>
      <c r="F116" s="5" t="s">
        <v>165</v>
      </c>
      <c r="G116" s="5" t="s">
        <v>275</v>
      </c>
      <c r="H116" s="5" t="str">
        <f t="shared" si="4"/>
        <v>0</v>
      </c>
      <c r="I116" s="5" t="str">
        <f t="shared" si="5"/>
        <v>05</v>
      </c>
      <c r="J116" s="1" t="str">
        <f t="shared" si="6"/>
        <v>習熟効果</v>
      </c>
      <c r="K116" s="3">
        <f t="shared" si="7"/>
        <v>5</v>
      </c>
      <c r="L116" s="5">
        <v>1</v>
      </c>
    </row>
    <row r="117" s="3" customFormat="1" spans="1:12">
      <c r="A117" s="7">
        <f>ROW($A117)-ROW($A$4)</f>
        <v>113</v>
      </c>
      <c r="B117" s="3" t="s">
        <v>198</v>
      </c>
      <c r="C117" s="5">
        <v>38</v>
      </c>
      <c r="D117" s="5" t="s">
        <v>276</v>
      </c>
      <c r="E117" s="3" t="s">
        <v>17</v>
      </c>
      <c r="F117" s="5" t="s">
        <v>45</v>
      </c>
      <c r="G117" s="5" t="s">
        <v>277</v>
      </c>
      <c r="H117" s="5" t="str">
        <f t="shared" si="4"/>
        <v>0</v>
      </c>
      <c r="I117" s="5" t="str">
        <f t="shared" si="5"/>
        <v>07</v>
      </c>
      <c r="J117" s="1" t="str">
        <f t="shared" si="6"/>
        <v>範囲の経済性</v>
      </c>
      <c r="K117" s="3">
        <f t="shared" si="7"/>
        <v>7</v>
      </c>
      <c r="L117" s="5">
        <v>1</v>
      </c>
    </row>
    <row r="118" s="3" customFormat="1" spans="1:12">
      <c r="A118" s="7">
        <f>ROW($A118)-ROW($A$4)</f>
        <v>114</v>
      </c>
      <c r="B118" s="3" t="s">
        <v>198</v>
      </c>
      <c r="C118" s="5">
        <v>39</v>
      </c>
      <c r="D118" s="5" t="s">
        <v>278</v>
      </c>
      <c r="E118" s="3" t="s">
        <v>86</v>
      </c>
      <c r="F118" s="5" t="s">
        <v>279</v>
      </c>
      <c r="G118" s="5" t="s">
        <v>280</v>
      </c>
      <c r="H118" s="5" t="str">
        <f t="shared" si="4"/>
        <v>1</v>
      </c>
      <c r="I118" s="5" t="str">
        <f t="shared" si="5"/>
        <v>21</v>
      </c>
      <c r="J118" s="1" t="str">
        <f t="shared" si="6"/>
        <v>未来に差がつくシナリオ・プランニング</v>
      </c>
      <c r="K118" s="3">
        <f t="shared" si="7"/>
        <v>81</v>
      </c>
      <c r="L118" s="5">
        <v>1</v>
      </c>
    </row>
    <row r="119" s="3" customFormat="1" spans="1:12">
      <c r="A119" s="7">
        <f>ROW($A119)-ROW($A$4)</f>
        <v>115</v>
      </c>
      <c r="B119" s="3" t="s">
        <v>198</v>
      </c>
      <c r="C119" s="5">
        <v>40</v>
      </c>
      <c r="D119" s="5" t="s">
        <v>281</v>
      </c>
      <c r="E119" s="3" t="s">
        <v>86</v>
      </c>
      <c r="F119" s="5" t="s">
        <v>282</v>
      </c>
      <c r="G119" s="5" t="s">
        <v>283</v>
      </c>
      <c r="H119" s="5" t="str">
        <f t="shared" si="4"/>
        <v>0</v>
      </c>
      <c r="I119" s="5" t="str">
        <f t="shared" si="5"/>
        <v>58</v>
      </c>
      <c r="J119" s="1" t="str">
        <f t="shared" si="6"/>
        <v>オペレーション戦略（後編）</v>
      </c>
      <c r="K119" s="3">
        <f t="shared" si="7"/>
        <v>58</v>
      </c>
      <c r="L119" s="5">
        <v>1</v>
      </c>
    </row>
    <row r="120" s="3" customFormat="1" spans="1:12">
      <c r="A120" s="7">
        <f>ROW($A120)-ROW($A$4)</f>
        <v>116</v>
      </c>
      <c r="B120" s="3" t="s">
        <v>198</v>
      </c>
      <c r="C120" s="5">
        <v>41</v>
      </c>
      <c r="D120" s="5" t="s">
        <v>284</v>
      </c>
      <c r="E120" s="3" t="s">
        <v>86</v>
      </c>
      <c r="F120" s="5" t="s">
        <v>285</v>
      </c>
      <c r="G120" s="5" t="s">
        <v>286</v>
      </c>
      <c r="H120" s="5" t="str">
        <f t="shared" si="4"/>
        <v>1</v>
      </c>
      <c r="I120" s="5" t="str">
        <f t="shared" si="5"/>
        <v>20</v>
      </c>
      <c r="J120" s="1" t="str">
        <f t="shared" si="6"/>
        <v>オペレーション戦略（前編）</v>
      </c>
      <c r="K120" s="3">
        <f t="shared" si="7"/>
        <v>80</v>
      </c>
      <c r="L120" s="5">
        <v>1</v>
      </c>
    </row>
    <row r="121" s="3" customFormat="1" spans="1:12">
      <c r="A121" s="7">
        <f>ROW($A121)-ROW($A$4)</f>
        <v>117</v>
      </c>
      <c r="B121" s="3" t="s">
        <v>198</v>
      </c>
      <c r="C121" s="5">
        <v>42</v>
      </c>
      <c r="D121" s="5" t="s">
        <v>287</v>
      </c>
      <c r="E121" s="3" t="s">
        <v>86</v>
      </c>
      <c r="F121" s="5" t="s">
        <v>288</v>
      </c>
      <c r="G121" s="5" t="s">
        <v>289</v>
      </c>
      <c r="H121" s="5" t="str">
        <f t="shared" si="4"/>
        <v>1</v>
      </c>
      <c r="I121" s="5" t="str">
        <f t="shared" si="5"/>
        <v>23</v>
      </c>
      <c r="J121" s="1" t="str">
        <f t="shared" si="6"/>
        <v>ブランド・マネジメント</v>
      </c>
      <c r="K121" s="3">
        <f t="shared" si="7"/>
        <v>83</v>
      </c>
      <c r="L121" s="5">
        <v>1</v>
      </c>
    </row>
    <row r="122" s="3" customFormat="1" spans="1:12">
      <c r="A122" s="7">
        <f>ROW($A122)-ROW($A$4)</f>
        <v>118</v>
      </c>
      <c r="B122" s="3" t="s">
        <v>198</v>
      </c>
      <c r="C122" s="5">
        <v>43</v>
      </c>
      <c r="D122" s="5" t="s">
        <v>290</v>
      </c>
      <c r="E122" s="3" t="s">
        <v>86</v>
      </c>
      <c r="F122" s="5" t="s">
        <v>291</v>
      </c>
      <c r="G122" s="5" t="s">
        <v>292</v>
      </c>
      <c r="H122" s="5" t="str">
        <f t="shared" si="4"/>
        <v>1</v>
      </c>
      <c r="I122" s="5" t="str">
        <f t="shared" si="5"/>
        <v>18</v>
      </c>
      <c r="J122" s="1" t="str">
        <f t="shared" si="6"/>
        <v>事業環境分析（フレームワーク実践編）</v>
      </c>
      <c r="K122" s="3">
        <f t="shared" si="7"/>
        <v>78</v>
      </c>
      <c r="L122" s="5">
        <v>1</v>
      </c>
    </row>
    <row r="123" s="3" customFormat="1" spans="1:12">
      <c r="A123" s="7">
        <f>ROW($A123)-ROW($A$4)</f>
        <v>119</v>
      </c>
      <c r="B123" s="3" t="s">
        <v>198</v>
      </c>
      <c r="C123" s="5">
        <v>44</v>
      </c>
      <c r="D123" s="5" t="s">
        <v>293</v>
      </c>
      <c r="E123" s="3" t="s">
        <v>86</v>
      </c>
      <c r="F123" s="5" t="s">
        <v>294</v>
      </c>
      <c r="G123" s="5" t="s">
        <v>295</v>
      </c>
      <c r="H123" s="5" t="str">
        <f t="shared" si="4"/>
        <v>1</v>
      </c>
      <c r="I123" s="5" t="str">
        <f t="shared" si="5"/>
        <v>10</v>
      </c>
      <c r="J123" s="1" t="str">
        <f t="shared" si="6"/>
        <v>法人営業</v>
      </c>
      <c r="K123" s="3">
        <f t="shared" si="7"/>
        <v>70</v>
      </c>
      <c r="L123" s="5">
        <v>1</v>
      </c>
    </row>
    <row r="124" s="3" customFormat="1" spans="1:12">
      <c r="A124" s="7">
        <f>ROW($A124)-ROW($A$4)</f>
        <v>120</v>
      </c>
      <c r="B124" s="3" t="s">
        <v>198</v>
      </c>
      <c r="C124" s="5">
        <v>45</v>
      </c>
      <c r="D124" s="5" t="s">
        <v>296</v>
      </c>
      <c r="E124" s="3" t="s">
        <v>86</v>
      </c>
      <c r="F124" s="5" t="s">
        <v>297</v>
      </c>
      <c r="G124" s="5" t="s">
        <v>298</v>
      </c>
      <c r="H124" s="5" t="str">
        <f t="shared" si="4"/>
        <v>1</v>
      </c>
      <c r="I124" s="5" t="str">
        <f t="shared" si="5"/>
        <v>32</v>
      </c>
      <c r="J124" s="1" t="str">
        <f t="shared" si="6"/>
        <v>経営戦略</v>
      </c>
      <c r="K124" s="3">
        <f t="shared" si="7"/>
        <v>92</v>
      </c>
      <c r="L124" s="5">
        <v>1</v>
      </c>
    </row>
    <row r="125" s="3" customFormat="1" spans="1:12">
      <c r="A125" s="7">
        <f>ROW($A125)-ROW($A$4)</f>
        <v>121</v>
      </c>
      <c r="B125" s="3" t="s">
        <v>198</v>
      </c>
      <c r="C125" s="5">
        <v>46</v>
      </c>
      <c r="D125" s="5" t="s">
        <v>299</v>
      </c>
      <c r="E125" s="3" t="s">
        <v>86</v>
      </c>
      <c r="F125" s="5" t="s">
        <v>93</v>
      </c>
      <c r="G125" s="5" t="s">
        <v>300</v>
      </c>
      <c r="H125" s="5" t="str">
        <f t="shared" si="4"/>
        <v>0</v>
      </c>
      <c r="I125" s="5" t="str">
        <f t="shared" si="5"/>
        <v>49</v>
      </c>
      <c r="J125" s="1" t="str">
        <f t="shared" si="6"/>
        <v>マーケティング（マーケティングミックス編）</v>
      </c>
      <c r="K125" s="3">
        <f t="shared" si="7"/>
        <v>49</v>
      </c>
      <c r="L125" s="5">
        <v>1</v>
      </c>
    </row>
    <row r="126" s="3" customFormat="1" spans="1:12">
      <c r="A126" s="7">
        <f>ROW($A126)-ROW($A$4)</f>
        <v>122</v>
      </c>
      <c r="B126" s="3" t="s">
        <v>198</v>
      </c>
      <c r="C126" s="5">
        <v>47</v>
      </c>
      <c r="D126" s="5" t="s">
        <v>301</v>
      </c>
      <c r="E126" s="3" t="s">
        <v>86</v>
      </c>
      <c r="F126" s="5" t="s">
        <v>302</v>
      </c>
      <c r="G126" s="5" t="s">
        <v>303</v>
      </c>
      <c r="H126" s="5" t="str">
        <f t="shared" si="4"/>
        <v>0</v>
      </c>
      <c r="I126" s="5" t="str">
        <f t="shared" si="5"/>
        <v>50</v>
      </c>
      <c r="J126" s="1" t="str">
        <f t="shared" si="6"/>
        <v>マーケティング（基本編）</v>
      </c>
      <c r="K126" s="3">
        <f t="shared" si="7"/>
        <v>50</v>
      </c>
      <c r="L126" s="5">
        <v>1</v>
      </c>
    </row>
    <row r="127" s="3" customFormat="1" spans="1:12">
      <c r="A127" s="7">
        <f>ROW($A127)-ROW($A$4)</f>
        <v>123</v>
      </c>
      <c r="B127" s="3" t="s">
        <v>198</v>
      </c>
      <c r="C127" s="5">
        <v>48</v>
      </c>
      <c r="D127" s="5" t="s">
        <v>304</v>
      </c>
      <c r="E127" s="3" t="s">
        <v>86</v>
      </c>
      <c r="F127" s="5" t="s">
        <v>93</v>
      </c>
      <c r="G127" s="5" t="s">
        <v>305</v>
      </c>
      <c r="H127" s="5" t="str">
        <f t="shared" si="4"/>
        <v>0</v>
      </c>
      <c r="I127" s="5" t="str">
        <f t="shared" si="5"/>
        <v>49</v>
      </c>
      <c r="J127" s="1" t="str">
        <f t="shared" si="6"/>
        <v>サービスマネジメント</v>
      </c>
      <c r="K127" s="3">
        <f t="shared" si="7"/>
        <v>49</v>
      </c>
      <c r="L127" s="5">
        <v>1</v>
      </c>
    </row>
    <row r="128" s="3" customFormat="1" spans="1:12">
      <c r="A128" s="7">
        <f>ROW($A128)-ROW($A$4)</f>
        <v>124</v>
      </c>
      <c r="B128" s="3" t="s">
        <v>198</v>
      </c>
      <c r="C128" s="5">
        <v>49</v>
      </c>
      <c r="D128" s="5" t="s">
        <v>306</v>
      </c>
      <c r="E128" s="3" t="s">
        <v>124</v>
      </c>
      <c r="F128" s="5" t="s">
        <v>307</v>
      </c>
      <c r="G128" s="5" t="s">
        <v>308</v>
      </c>
      <c r="H128" s="5" t="str">
        <f t="shared" si="4"/>
        <v>0</v>
      </c>
      <c r="I128" s="5" t="str">
        <f t="shared" si="5"/>
        <v>21</v>
      </c>
      <c r="J128" s="1" t="str">
        <f t="shared" si="6"/>
        <v>営業組織における「勝ちパターン」をどう作るか？</v>
      </c>
      <c r="K128" s="3">
        <f t="shared" si="7"/>
        <v>21</v>
      </c>
      <c r="L128" s="5">
        <v>1</v>
      </c>
    </row>
    <row r="129" s="3" customFormat="1" spans="1:12">
      <c r="A129" s="7">
        <f>ROW($A129)-ROW($A$4)</f>
        <v>125</v>
      </c>
      <c r="B129" s="3" t="s">
        <v>198</v>
      </c>
      <c r="C129" s="5">
        <v>50</v>
      </c>
      <c r="D129" s="5" t="s">
        <v>309</v>
      </c>
      <c r="E129" s="3" t="s">
        <v>124</v>
      </c>
      <c r="F129" s="5" t="s">
        <v>310</v>
      </c>
      <c r="G129" s="5" t="s">
        <v>311</v>
      </c>
      <c r="H129" s="5" t="str">
        <f t="shared" si="4"/>
        <v>0</v>
      </c>
      <c r="I129" s="5" t="str">
        <f t="shared" si="5"/>
        <v>16</v>
      </c>
      <c r="J129" s="1" t="str">
        <f t="shared" si="6"/>
        <v>時代に選ばれたSFA・CRM　なぜ求められているのか？</v>
      </c>
      <c r="K129" s="3">
        <f t="shared" si="7"/>
        <v>16</v>
      </c>
      <c r="L129" s="5">
        <v>1</v>
      </c>
    </row>
    <row r="130" s="3" customFormat="1" spans="1:12">
      <c r="A130" s="7">
        <f>ROW($A130)-ROW($A$4)</f>
        <v>126</v>
      </c>
      <c r="B130" s="3" t="s">
        <v>198</v>
      </c>
      <c r="C130" s="5">
        <v>51</v>
      </c>
      <c r="D130" s="5" t="s">
        <v>312</v>
      </c>
      <c r="E130" s="3" t="s">
        <v>124</v>
      </c>
      <c r="F130" s="5" t="s">
        <v>24</v>
      </c>
      <c r="G130" s="5" t="s">
        <v>313</v>
      </c>
      <c r="H130" s="5" t="str">
        <f t="shared" si="4"/>
        <v>0</v>
      </c>
      <c r="I130" s="5" t="str">
        <f t="shared" si="5"/>
        <v>08</v>
      </c>
      <c r="J130" s="1" t="str">
        <f t="shared" si="6"/>
        <v>キーエンス、年収2000万円でも案外安い　高収益のワケ／超わかる！経済のミカタ</v>
      </c>
      <c r="K130" s="3">
        <f t="shared" si="7"/>
        <v>8</v>
      </c>
      <c r="L130" s="5">
        <v>1</v>
      </c>
    </row>
    <row r="131" s="3" customFormat="1" spans="1:12">
      <c r="A131" s="7">
        <f>ROW($A131)-ROW($A$4)</f>
        <v>127</v>
      </c>
      <c r="B131" s="3" t="s">
        <v>198</v>
      </c>
      <c r="C131" s="5">
        <v>52</v>
      </c>
      <c r="D131" s="5" t="s">
        <v>314</v>
      </c>
      <c r="E131" s="3" t="s">
        <v>124</v>
      </c>
      <c r="F131" s="5" t="s">
        <v>57</v>
      </c>
      <c r="G131" s="5" t="s">
        <v>315</v>
      </c>
      <c r="H131" s="5" t="str">
        <f t="shared" si="4"/>
        <v>0</v>
      </c>
      <c r="I131" s="5" t="str">
        <f t="shared" si="5"/>
        <v>09</v>
      </c>
      <c r="J131" s="1" t="str">
        <f t="shared" si="6"/>
        <v>ホンダの新車ネット販売は普及するのか？／超わかる！経済のミカタ</v>
      </c>
      <c r="K131" s="3">
        <f t="shared" si="7"/>
        <v>9</v>
      </c>
      <c r="L131" s="5">
        <v>1</v>
      </c>
    </row>
    <row r="132" s="3" customFormat="1" spans="1:12">
      <c r="A132" s="7">
        <f>ROW($A132)-ROW($A$4)</f>
        <v>128</v>
      </c>
      <c r="B132" s="3" t="s">
        <v>198</v>
      </c>
      <c r="C132" s="5">
        <v>53</v>
      </c>
      <c r="D132" s="5" t="s">
        <v>316</v>
      </c>
      <c r="E132" s="3" t="s">
        <v>124</v>
      </c>
      <c r="F132" s="5" t="s">
        <v>45</v>
      </c>
      <c r="G132" s="5" t="s">
        <v>317</v>
      </c>
      <c r="H132" s="5" t="str">
        <f t="shared" si="4"/>
        <v>0</v>
      </c>
      <c r="I132" s="5" t="str">
        <f t="shared" si="5"/>
        <v>07</v>
      </c>
      <c r="J132" s="1" t="str">
        <f t="shared" si="6"/>
        <v>全ての人のニーズに応えない理由って？／10分で解決！みんなの相談室</v>
      </c>
      <c r="K132" s="3">
        <f t="shared" si="7"/>
        <v>7</v>
      </c>
      <c r="L132" s="5">
        <v>1</v>
      </c>
    </row>
    <row r="133" s="3" customFormat="1" spans="1:12">
      <c r="A133" s="7">
        <f>ROW($A133)-ROW($A$4)</f>
        <v>129</v>
      </c>
      <c r="B133" s="3" t="s">
        <v>198</v>
      </c>
      <c r="C133" s="5">
        <v>54</v>
      </c>
      <c r="D133" s="5" t="s">
        <v>318</v>
      </c>
      <c r="E133" s="3" t="s">
        <v>124</v>
      </c>
      <c r="F133" s="5" t="s">
        <v>24</v>
      </c>
      <c r="G133" s="5" t="s">
        <v>319</v>
      </c>
      <c r="H133" s="5" t="str">
        <f t="shared" ref="H133:H196" si="8">LEFT($F133,1)</f>
        <v>0</v>
      </c>
      <c r="I133" s="5" t="str">
        <f t="shared" ref="I133:I196" si="9">LEFT(RIGHT($F133,3),2)</f>
        <v>08</v>
      </c>
      <c r="J133" s="1" t="str">
        <f t="shared" ref="J133:J196" si="10">HYPERLINK($G133,$D133)</f>
        <v>Amazonの真の狙いは何か？再生可能エネルギーへの取り組み／超わかる！経済のミカタ</v>
      </c>
      <c r="K133" s="3">
        <f t="shared" ref="K133:K196" si="11">$H133*60+$I133</f>
        <v>8</v>
      </c>
      <c r="L133" s="5">
        <v>1</v>
      </c>
    </row>
    <row r="134" s="3" customFormat="1" spans="1:12">
      <c r="A134" s="7">
        <f>ROW($A134)-ROW($A$4)</f>
        <v>130</v>
      </c>
      <c r="B134" s="3" t="s">
        <v>198</v>
      </c>
      <c r="C134" s="5">
        <v>55</v>
      </c>
      <c r="D134" s="5" t="s">
        <v>320</v>
      </c>
      <c r="E134" s="3" t="s">
        <v>124</v>
      </c>
      <c r="F134" s="5" t="s">
        <v>45</v>
      </c>
      <c r="G134" s="5" t="s">
        <v>321</v>
      </c>
      <c r="H134" s="5" t="str">
        <f t="shared" si="8"/>
        <v>0</v>
      </c>
      <c r="I134" s="5" t="str">
        <f t="shared" si="9"/>
        <v>07</v>
      </c>
      <c r="J134" s="1" t="str">
        <f t="shared" si="10"/>
        <v>3C分析っていつ使うの？／10分で解決！みんなの相談室</v>
      </c>
      <c r="K134" s="3">
        <f t="shared" si="11"/>
        <v>7</v>
      </c>
      <c r="L134" s="5">
        <v>1</v>
      </c>
    </row>
    <row r="135" s="3" customFormat="1" spans="1:12">
      <c r="A135" s="7">
        <f>ROW($A135)-ROW($A$4)</f>
        <v>131</v>
      </c>
      <c r="B135" s="3" t="s">
        <v>198</v>
      </c>
      <c r="C135" s="5">
        <v>56</v>
      </c>
      <c r="D135" s="5" t="s">
        <v>322</v>
      </c>
      <c r="E135" s="3" t="s">
        <v>124</v>
      </c>
      <c r="F135" s="5" t="s">
        <v>57</v>
      </c>
      <c r="G135" s="5" t="s">
        <v>323</v>
      </c>
      <c r="H135" s="5" t="str">
        <f t="shared" si="8"/>
        <v>0</v>
      </c>
      <c r="I135" s="5" t="str">
        <f t="shared" si="9"/>
        <v>09</v>
      </c>
      <c r="J135" s="1" t="str">
        <f t="shared" si="10"/>
        <v>韓国のHYBEはポップアイドル界の「プラットフォーマー」になれるか／超わかる！経済のミカタ</v>
      </c>
      <c r="K135" s="3">
        <f t="shared" si="11"/>
        <v>9</v>
      </c>
      <c r="L135" s="5">
        <v>1</v>
      </c>
    </row>
    <row r="136" s="3" customFormat="1" spans="1:12">
      <c r="A136" s="7">
        <f>ROW($A136)-ROW($A$4)</f>
        <v>132</v>
      </c>
      <c r="B136" s="3" t="s">
        <v>198</v>
      </c>
      <c r="C136" s="5">
        <v>57</v>
      </c>
      <c r="D136" s="5" t="s">
        <v>324</v>
      </c>
      <c r="E136" s="3" t="s">
        <v>124</v>
      </c>
      <c r="F136" s="5" t="s">
        <v>325</v>
      </c>
      <c r="G136" s="5" t="s">
        <v>326</v>
      </c>
      <c r="H136" s="5" t="str">
        <f t="shared" si="8"/>
        <v>1</v>
      </c>
      <c r="I136" s="5" t="str">
        <f t="shared" si="9"/>
        <v>04</v>
      </c>
      <c r="J136" s="1" t="str">
        <f t="shared" si="10"/>
        <v>マーケティングは愛～「心」が分かるとモノが売れる編～</v>
      </c>
      <c r="K136" s="3">
        <f t="shared" si="11"/>
        <v>64</v>
      </c>
      <c r="L136" s="5">
        <v>1</v>
      </c>
    </row>
    <row r="137" s="3" customFormat="1" spans="1:12">
      <c r="A137" s="7">
        <f>ROW($A137)-ROW($A$4)</f>
        <v>133</v>
      </c>
      <c r="B137" s="3" t="s">
        <v>198</v>
      </c>
      <c r="C137" s="5">
        <v>58</v>
      </c>
      <c r="D137" s="5" t="s">
        <v>327</v>
      </c>
      <c r="E137" s="3" t="s">
        <v>124</v>
      </c>
      <c r="F137" s="5" t="s">
        <v>18</v>
      </c>
      <c r="G137" s="5" t="s">
        <v>328</v>
      </c>
      <c r="H137" s="5" t="str">
        <f t="shared" si="8"/>
        <v>0</v>
      </c>
      <c r="I137" s="5" t="str">
        <f t="shared" si="9"/>
        <v>04</v>
      </c>
      <c r="J137" s="1" t="str">
        <f t="shared" si="10"/>
        <v>達人の一冊／データ・ドリブン・マーケティング</v>
      </c>
      <c r="K137" s="3">
        <f t="shared" si="11"/>
        <v>4</v>
      </c>
      <c r="L137" s="5">
        <v>1</v>
      </c>
    </row>
    <row r="138" s="3" customFormat="1" spans="1:12">
      <c r="A138" s="7">
        <f>ROW($A138)-ROW($A$4)</f>
        <v>134</v>
      </c>
      <c r="B138" s="3" t="s">
        <v>198</v>
      </c>
      <c r="C138" s="5">
        <v>59</v>
      </c>
      <c r="D138" s="5" t="s">
        <v>329</v>
      </c>
      <c r="E138" s="3" t="s">
        <v>124</v>
      </c>
      <c r="F138" s="5" t="s">
        <v>165</v>
      </c>
      <c r="G138" s="5" t="s">
        <v>330</v>
      </c>
      <c r="H138" s="5" t="str">
        <f t="shared" si="8"/>
        <v>0</v>
      </c>
      <c r="I138" s="5" t="str">
        <f t="shared" si="9"/>
        <v>05</v>
      </c>
      <c r="J138" s="1" t="str">
        <f t="shared" si="10"/>
        <v>達人の一冊／ファンベース</v>
      </c>
      <c r="K138" s="3">
        <f t="shared" si="11"/>
        <v>5</v>
      </c>
      <c r="L138" s="5">
        <v>1</v>
      </c>
    </row>
    <row r="139" s="3" customFormat="1" spans="1:12">
      <c r="A139" s="7">
        <f>ROW($A139)-ROW($A$4)</f>
        <v>135</v>
      </c>
      <c r="B139" s="3" t="s">
        <v>198</v>
      </c>
      <c r="C139" s="5">
        <v>60</v>
      </c>
      <c r="D139" s="5" t="s">
        <v>331</v>
      </c>
      <c r="E139" s="3" t="s">
        <v>124</v>
      </c>
      <c r="F139" s="5" t="s">
        <v>332</v>
      </c>
      <c r="G139" s="5" t="s">
        <v>333</v>
      </c>
      <c r="H139" s="5" t="str">
        <f t="shared" si="8"/>
        <v>0</v>
      </c>
      <c r="I139" s="5" t="str">
        <f t="shared" si="9"/>
        <v>35</v>
      </c>
      <c r="J139" s="1" t="str">
        <f t="shared" si="10"/>
        <v>ドラッカー経営学への入り口</v>
      </c>
      <c r="K139" s="3">
        <f t="shared" si="11"/>
        <v>35</v>
      </c>
      <c r="L139" s="5">
        <v>1</v>
      </c>
    </row>
    <row r="140" s="3" customFormat="1" spans="1:12">
      <c r="A140" s="7">
        <f>ROW($A140)-ROW($A$4)</f>
        <v>136</v>
      </c>
      <c r="B140" s="3" t="s">
        <v>198</v>
      </c>
      <c r="C140" s="5">
        <v>61</v>
      </c>
      <c r="D140" s="5" t="s">
        <v>334</v>
      </c>
      <c r="E140" s="3" t="s">
        <v>124</v>
      </c>
      <c r="F140" s="5" t="s">
        <v>165</v>
      </c>
      <c r="G140" s="5" t="s">
        <v>335</v>
      </c>
      <c r="H140" s="5" t="str">
        <f t="shared" si="8"/>
        <v>0</v>
      </c>
      <c r="I140" s="5" t="str">
        <f t="shared" si="9"/>
        <v>05</v>
      </c>
      <c r="J140" s="1" t="str">
        <f t="shared" si="10"/>
        <v>達人の一冊／ビジネスで一番、大切なこと　消費者のこころを学ぶ授業</v>
      </c>
      <c r="K140" s="3">
        <f t="shared" si="11"/>
        <v>5</v>
      </c>
      <c r="L140" s="5">
        <v>1</v>
      </c>
    </row>
    <row r="141" s="3" customFormat="1" spans="1:12">
      <c r="A141" s="7">
        <f>ROW($A141)-ROW($A$4)</f>
        <v>137</v>
      </c>
      <c r="B141" s="3" t="s">
        <v>198</v>
      </c>
      <c r="C141" s="5">
        <v>62</v>
      </c>
      <c r="D141" s="5" t="s">
        <v>336</v>
      </c>
      <c r="E141" s="3" t="s">
        <v>124</v>
      </c>
      <c r="F141" s="5" t="s">
        <v>165</v>
      </c>
      <c r="G141" s="5" t="s">
        <v>337</v>
      </c>
      <c r="H141" s="5" t="str">
        <f t="shared" si="8"/>
        <v>0</v>
      </c>
      <c r="I141" s="5" t="str">
        <f t="shared" si="9"/>
        <v>05</v>
      </c>
      <c r="J141" s="1" t="str">
        <f t="shared" si="10"/>
        <v>達人の一冊／心脳マーケティング</v>
      </c>
      <c r="K141" s="3">
        <f t="shared" si="11"/>
        <v>5</v>
      </c>
      <c r="L141" s="5">
        <v>1</v>
      </c>
    </row>
    <row r="142" s="3" customFormat="1" spans="1:12">
      <c r="A142" s="7">
        <f>ROW($A142)-ROW($A$4)</f>
        <v>138</v>
      </c>
      <c r="B142" s="3" t="s">
        <v>198</v>
      </c>
      <c r="C142" s="5">
        <v>63</v>
      </c>
      <c r="D142" s="5" t="s">
        <v>338</v>
      </c>
      <c r="E142" s="3" t="s">
        <v>124</v>
      </c>
      <c r="F142" s="5" t="s">
        <v>21</v>
      </c>
      <c r="G142" s="5" t="s">
        <v>339</v>
      </c>
      <c r="H142" s="5" t="str">
        <f t="shared" si="8"/>
        <v>0</v>
      </c>
      <c r="I142" s="5" t="str">
        <f t="shared" si="9"/>
        <v>06</v>
      </c>
      <c r="J142" s="1" t="str">
        <f t="shared" si="10"/>
        <v>達人の一冊／経営者になるためのノート</v>
      </c>
      <c r="K142" s="3">
        <f t="shared" si="11"/>
        <v>6</v>
      </c>
      <c r="L142" s="5">
        <v>1</v>
      </c>
    </row>
    <row r="143" s="3" customFormat="1" spans="1:12">
      <c r="A143" s="7">
        <f>ROW($A143)-ROW($A$4)</f>
        <v>139</v>
      </c>
      <c r="B143" s="3" t="s">
        <v>198</v>
      </c>
      <c r="C143" s="5">
        <v>64</v>
      </c>
      <c r="D143" s="5" t="s">
        <v>340</v>
      </c>
      <c r="E143" s="3" t="s">
        <v>124</v>
      </c>
      <c r="F143" s="5" t="s">
        <v>21</v>
      </c>
      <c r="G143" s="5" t="s">
        <v>341</v>
      </c>
      <c r="H143" s="5" t="str">
        <f t="shared" si="8"/>
        <v>0</v>
      </c>
      <c r="I143" s="5" t="str">
        <f t="shared" si="9"/>
        <v>06</v>
      </c>
      <c r="J143" s="1" t="str">
        <f t="shared" si="10"/>
        <v>達人の一冊／競争優位を実現するファイブ・ウェイ・ポジショニング戦略</v>
      </c>
      <c r="K143" s="3">
        <f t="shared" si="11"/>
        <v>6</v>
      </c>
      <c r="L143" s="5">
        <v>1</v>
      </c>
    </row>
    <row r="144" s="3" customFormat="1" spans="1:12">
      <c r="A144" s="7">
        <f>ROW($A144)-ROW($A$4)</f>
        <v>140</v>
      </c>
      <c r="B144" s="3" t="s">
        <v>198</v>
      </c>
      <c r="C144" s="5">
        <v>65</v>
      </c>
      <c r="D144" s="5" t="s">
        <v>342</v>
      </c>
      <c r="E144" s="3" t="s">
        <v>124</v>
      </c>
      <c r="F144" s="5" t="s">
        <v>165</v>
      </c>
      <c r="G144" s="5" t="s">
        <v>343</v>
      </c>
      <c r="H144" s="5" t="str">
        <f t="shared" si="8"/>
        <v>0</v>
      </c>
      <c r="I144" s="5" t="str">
        <f t="shared" si="9"/>
        <v>05</v>
      </c>
      <c r="J144" s="1" t="str">
        <f t="shared" si="10"/>
        <v>達人の一冊／ジョブ理論</v>
      </c>
      <c r="K144" s="3">
        <f t="shared" si="11"/>
        <v>5</v>
      </c>
      <c r="L144" s="5">
        <v>1</v>
      </c>
    </row>
    <row r="145" s="3" customFormat="1" spans="1:12">
      <c r="A145" s="7">
        <f>ROW($A145)-ROW($A$4)</f>
        <v>141</v>
      </c>
      <c r="B145" s="3" t="s">
        <v>198</v>
      </c>
      <c r="C145" s="5">
        <v>66</v>
      </c>
      <c r="D145" s="5" t="s">
        <v>344</v>
      </c>
      <c r="E145" s="3" t="s">
        <v>124</v>
      </c>
      <c r="F145" s="5" t="s">
        <v>165</v>
      </c>
      <c r="G145" s="5" t="s">
        <v>345</v>
      </c>
      <c r="H145" s="5" t="str">
        <f t="shared" si="8"/>
        <v>0</v>
      </c>
      <c r="I145" s="5" t="str">
        <f t="shared" si="9"/>
        <v>05</v>
      </c>
      <c r="J145" s="1" t="str">
        <f t="shared" si="10"/>
        <v>達人の一冊／イノベーションのジレンマ</v>
      </c>
      <c r="K145" s="3">
        <f t="shared" si="11"/>
        <v>5</v>
      </c>
      <c r="L145" s="5">
        <v>1</v>
      </c>
    </row>
    <row r="146" s="3" customFormat="1" spans="1:12">
      <c r="A146" s="7">
        <f>ROW($A146)-ROW($A$4)</f>
        <v>142</v>
      </c>
      <c r="B146" s="3" t="s">
        <v>198</v>
      </c>
      <c r="C146" s="5">
        <v>67</v>
      </c>
      <c r="D146" s="5" t="s">
        <v>346</v>
      </c>
      <c r="E146" s="3" t="s">
        <v>124</v>
      </c>
      <c r="F146" s="5" t="s">
        <v>347</v>
      </c>
      <c r="G146" s="5" t="s">
        <v>348</v>
      </c>
      <c r="H146" s="5" t="str">
        <f t="shared" si="8"/>
        <v>1</v>
      </c>
      <c r="I146" s="5" t="str">
        <f t="shared" si="9"/>
        <v>13</v>
      </c>
      <c r="J146" s="1" t="str">
        <f t="shared" si="10"/>
        <v>「カスタマーサクセス」を始めるには</v>
      </c>
      <c r="K146" s="3">
        <f t="shared" si="11"/>
        <v>73</v>
      </c>
      <c r="L146" s="5">
        <v>1</v>
      </c>
    </row>
    <row r="147" s="3" customFormat="1" spans="1:12">
      <c r="A147" s="7">
        <f>ROW($A147)-ROW($A$4)</f>
        <v>143</v>
      </c>
      <c r="B147" s="3" t="s">
        <v>198</v>
      </c>
      <c r="C147" s="5">
        <v>68</v>
      </c>
      <c r="D147" s="5" t="s">
        <v>349</v>
      </c>
      <c r="E147" s="3" t="s">
        <v>124</v>
      </c>
      <c r="F147" s="5" t="s">
        <v>350</v>
      </c>
      <c r="G147" s="5" t="s">
        <v>351</v>
      </c>
      <c r="H147" s="5" t="str">
        <f t="shared" si="8"/>
        <v>0</v>
      </c>
      <c r="I147" s="5" t="str">
        <f t="shared" si="9"/>
        <v>37</v>
      </c>
      <c r="J147" s="1" t="str">
        <f t="shared" si="10"/>
        <v>デザインと経営</v>
      </c>
      <c r="K147" s="3">
        <f t="shared" si="11"/>
        <v>37</v>
      </c>
      <c r="L147" s="5">
        <v>1</v>
      </c>
    </row>
    <row r="148" s="3" customFormat="1" spans="1:12">
      <c r="A148" s="7">
        <f>ROW($A148)-ROW($A$4)</f>
        <v>144</v>
      </c>
      <c r="B148" s="3" t="s">
        <v>198</v>
      </c>
      <c r="C148" s="5">
        <v>69</v>
      </c>
      <c r="D148" s="5" t="s">
        <v>352</v>
      </c>
      <c r="E148" s="3" t="s">
        <v>124</v>
      </c>
      <c r="F148" s="5" t="s">
        <v>353</v>
      </c>
      <c r="G148" s="5" t="s">
        <v>354</v>
      </c>
      <c r="H148" s="5" t="str">
        <f t="shared" si="8"/>
        <v>0</v>
      </c>
      <c r="I148" s="5" t="str">
        <f t="shared" si="9"/>
        <v>39</v>
      </c>
      <c r="J148" s="1" t="str">
        <f t="shared" si="10"/>
        <v>なぜその提案書では負けるのか？～プロポーザルマネジメントのススメ～</v>
      </c>
      <c r="K148" s="3">
        <f t="shared" si="11"/>
        <v>39</v>
      </c>
      <c r="L148" s="5">
        <v>1</v>
      </c>
    </row>
    <row r="149" s="3" customFormat="1" spans="1:12">
      <c r="A149" s="7">
        <f>ROW($A149)-ROW($A$4)</f>
        <v>145</v>
      </c>
      <c r="B149" s="3" t="s">
        <v>198</v>
      </c>
      <c r="C149" s="5">
        <v>70</v>
      </c>
      <c r="D149" s="5" t="s">
        <v>355</v>
      </c>
      <c r="E149" s="3" t="s">
        <v>124</v>
      </c>
      <c r="F149" s="5" t="s">
        <v>356</v>
      </c>
      <c r="G149" s="5" t="s">
        <v>357</v>
      </c>
      <c r="H149" s="5" t="str">
        <f t="shared" si="8"/>
        <v>0</v>
      </c>
      <c r="I149" s="5" t="str">
        <f t="shared" si="9"/>
        <v>43</v>
      </c>
      <c r="J149" s="1" t="str">
        <f t="shared" si="10"/>
        <v>経済を読み解くコツ～日経新聞・日経電子版活用法～</v>
      </c>
      <c r="K149" s="3">
        <f t="shared" si="11"/>
        <v>43</v>
      </c>
      <c r="L149" s="5">
        <v>1</v>
      </c>
    </row>
    <row r="150" s="3" customFormat="1" spans="1:12">
      <c r="A150" s="7">
        <f>ROW($A150)-ROW($A$4)</f>
        <v>146</v>
      </c>
      <c r="B150" s="3" t="s">
        <v>198</v>
      </c>
      <c r="C150" s="5">
        <v>71</v>
      </c>
      <c r="D150" s="5" t="s">
        <v>358</v>
      </c>
      <c r="E150" s="3" t="s">
        <v>124</v>
      </c>
      <c r="F150" s="5" t="s">
        <v>359</v>
      </c>
      <c r="G150" s="5" t="s">
        <v>360</v>
      </c>
      <c r="H150" s="5" t="str">
        <f t="shared" si="8"/>
        <v>0</v>
      </c>
      <c r="I150" s="5" t="str">
        <f t="shared" si="9"/>
        <v>38</v>
      </c>
      <c r="J150" s="1" t="str">
        <f t="shared" si="10"/>
        <v>コミュ二ティて作る「ヒシネスモテル2.0図鑑」</v>
      </c>
      <c r="K150" s="3">
        <f t="shared" si="11"/>
        <v>38</v>
      </c>
      <c r="L150" s="5">
        <v>1</v>
      </c>
    </row>
    <row r="151" s="3" customFormat="1" spans="1:12">
      <c r="A151" s="7">
        <f>ROW($A151)-ROW($A$4)</f>
        <v>147</v>
      </c>
      <c r="B151" s="3" t="s">
        <v>198</v>
      </c>
      <c r="C151" s="5">
        <v>72</v>
      </c>
      <c r="D151" s="5" t="s">
        <v>361</v>
      </c>
      <c r="E151" s="3" t="s">
        <v>124</v>
      </c>
      <c r="F151" s="5" t="s">
        <v>332</v>
      </c>
      <c r="G151" s="5" t="s">
        <v>362</v>
      </c>
      <c r="H151" s="5" t="str">
        <f t="shared" si="8"/>
        <v>0</v>
      </c>
      <c r="I151" s="5" t="str">
        <f t="shared" si="9"/>
        <v>35</v>
      </c>
      <c r="J151" s="1" t="str">
        <f t="shared" si="10"/>
        <v>選ばれ続ける営業の「質問力」</v>
      </c>
      <c r="K151" s="3">
        <f t="shared" si="11"/>
        <v>35</v>
      </c>
      <c r="L151" s="5">
        <v>1</v>
      </c>
    </row>
    <row r="152" s="3" customFormat="1" spans="1:12">
      <c r="A152" s="7">
        <f>ROW($A152)-ROW($A$4)</f>
        <v>148</v>
      </c>
      <c r="B152" s="3" t="s">
        <v>198</v>
      </c>
      <c r="C152" s="5">
        <v>73</v>
      </c>
      <c r="D152" s="5" t="s">
        <v>363</v>
      </c>
      <c r="E152" s="3" t="s">
        <v>124</v>
      </c>
      <c r="F152" s="5" t="s">
        <v>111</v>
      </c>
      <c r="G152" s="5" t="s">
        <v>364</v>
      </c>
      <c r="H152" s="5" t="str">
        <f t="shared" si="8"/>
        <v>1</v>
      </c>
      <c r="I152" s="5" t="str">
        <f t="shared" si="9"/>
        <v>06</v>
      </c>
      <c r="J152" s="1" t="str">
        <f t="shared" si="10"/>
        <v>なぜ今「カスタマーサクセス」なのか？</v>
      </c>
      <c r="K152" s="3">
        <f t="shared" si="11"/>
        <v>66</v>
      </c>
      <c r="L152" s="5">
        <v>1</v>
      </c>
    </row>
    <row r="153" s="3" customFormat="1" spans="1:12">
      <c r="A153" s="7">
        <f>ROW($A153)-ROW($A$4)</f>
        <v>149</v>
      </c>
      <c r="B153" s="3" t="s">
        <v>198</v>
      </c>
      <c r="C153" s="5">
        <v>74</v>
      </c>
      <c r="D153" s="5" t="s">
        <v>365</v>
      </c>
      <c r="E153" s="3" t="s">
        <v>124</v>
      </c>
      <c r="F153" s="5" t="s">
        <v>366</v>
      </c>
      <c r="G153" s="5" t="s">
        <v>367</v>
      </c>
      <c r="H153" s="5" t="str">
        <f t="shared" si="8"/>
        <v>0</v>
      </c>
      <c r="I153" s="5" t="str">
        <f t="shared" si="9"/>
        <v>24</v>
      </c>
      <c r="J153" s="1" t="str">
        <f t="shared" si="10"/>
        <v>意味のイノベーション</v>
      </c>
      <c r="K153" s="3">
        <f t="shared" si="11"/>
        <v>24</v>
      </c>
      <c r="L153" s="5">
        <v>1</v>
      </c>
    </row>
    <row r="154" s="3" customFormat="1" spans="1:12">
      <c r="A154" s="7">
        <f>ROW($A154)-ROW($A$4)</f>
        <v>150</v>
      </c>
      <c r="B154" s="3" t="s">
        <v>198</v>
      </c>
      <c r="C154" s="5">
        <v>75</v>
      </c>
      <c r="D154" s="5" t="s">
        <v>368</v>
      </c>
      <c r="E154" s="3" t="s">
        <v>124</v>
      </c>
      <c r="F154" s="5" t="s">
        <v>369</v>
      </c>
      <c r="G154" s="5" t="s">
        <v>370</v>
      </c>
      <c r="H154" s="5" t="str">
        <f t="shared" si="8"/>
        <v>0</v>
      </c>
      <c r="I154" s="5" t="str">
        <f t="shared" si="9"/>
        <v>57</v>
      </c>
      <c r="J154" s="1" t="str">
        <f t="shared" si="10"/>
        <v>オムニチャネルを成功させる</v>
      </c>
      <c r="K154" s="3">
        <f t="shared" si="11"/>
        <v>57</v>
      </c>
      <c r="L154" s="5">
        <v>1</v>
      </c>
    </row>
    <row r="155" s="3" customFormat="1" spans="1:12">
      <c r="A155" s="7">
        <f>ROW($A155)-ROW($A$4)</f>
        <v>151</v>
      </c>
      <c r="B155" s="3" t="s">
        <v>198</v>
      </c>
      <c r="C155" s="5">
        <v>76</v>
      </c>
      <c r="D155" s="5" t="s">
        <v>371</v>
      </c>
      <c r="E155" s="3" t="s">
        <v>124</v>
      </c>
      <c r="F155" s="5" t="s">
        <v>347</v>
      </c>
      <c r="G155" s="5" t="s">
        <v>372</v>
      </c>
      <c r="H155" s="5" t="str">
        <f t="shared" si="8"/>
        <v>1</v>
      </c>
      <c r="I155" s="5" t="str">
        <f t="shared" si="9"/>
        <v>13</v>
      </c>
      <c r="J155" s="1" t="str">
        <f t="shared" si="10"/>
        <v>マーケティングは愛～マーケティングの本質編～</v>
      </c>
      <c r="K155" s="3">
        <f t="shared" si="11"/>
        <v>73</v>
      </c>
      <c r="L155" s="5">
        <v>1</v>
      </c>
    </row>
    <row r="156" s="3" customFormat="1" spans="1:12">
      <c r="A156" s="7">
        <f>ROW($A156)-ROW($A$4)</f>
        <v>152</v>
      </c>
      <c r="B156" s="3" t="s">
        <v>198</v>
      </c>
      <c r="C156" s="5">
        <v>77</v>
      </c>
      <c r="D156" s="5" t="s">
        <v>373</v>
      </c>
      <c r="E156" s="3" t="s">
        <v>124</v>
      </c>
      <c r="F156" s="5" t="s">
        <v>369</v>
      </c>
      <c r="G156" s="5" t="s">
        <v>374</v>
      </c>
      <c r="H156" s="5" t="str">
        <f t="shared" si="8"/>
        <v>0</v>
      </c>
      <c r="I156" s="5" t="str">
        <f t="shared" si="9"/>
        <v>57</v>
      </c>
      <c r="J156" s="1" t="str">
        <f t="shared" si="10"/>
        <v>冷静と情熱の営業</v>
      </c>
      <c r="K156" s="3">
        <f t="shared" si="11"/>
        <v>57</v>
      </c>
      <c r="L156" s="5">
        <v>1</v>
      </c>
    </row>
    <row r="157" s="3" customFormat="1" spans="1:12">
      <c r="A157" s="7">
        <f>ROW($A157)-ROW($A$4)</f>
        <v>153</v>
      </c>
      <c r="B157" s="3" t="s">
        <v>198</v>
      </c>
      <c r="C157" s="5">
        <v>78</v>
      </c>
      <c r="D157" s="5" t="s">
        <v>375</v>
      </c>
      <c r="E157" s="3" t="s">
        <v>124</v>
      </c>
      <c r="F157" s="5" t="s">
        <v>302</v>
      </c>
      <c r="G157" s="5" t="s">
        <v>376</v>
      </c>
      <c r="H157" s="5" t="str">
        <f t="shared" si="8"/>
        <v>0</v>
      </c>
      <c r="I157" s="5" t="str">
        <f t="shared" si="9"/>
        <v>50</v>
      </c>
      <c r="J157" s="1" t="str">
        <f t="shared" si="10"/>
        <v>デザインシンキング～事例とともに考える～</v>
      </c>
      <c r="K157" s="3">
        <f t="shared" si="11"/>
        <v>50</v>
      </c>
      <c r="L157" s="5">
        <v>1</v>
      </c>
    </row>
    <row r="158" s="3" customFormat="1" spans="1:12">
      <c r="A158" s="7">
        <f>ROW($A158)-ROW($A$4)</f>
        <v>154</v>
      </c>
      <c r="B158" s="3" t="s">
        <v>198</v>
      </c>
      <c r="C158" s="5">
        <v>79</v>
      </c>
      <c r="D158" s="5" t="s">
        <v>377</v>
      </c>
      <c r="E158" s="3" t="s">
        <v>124</v>
      </c>
      <c r="F158" s="5" t="s">
        <v>378</v>
      </c>
      <c r="G158" s="5" t="s">
        <v>379</v>
      </c>
      <c r="H158" s="5" t="str">
        <f t="shared" si="8"/>
        <v>1</v>
      </c>
      <c r="I158" s="5" t="str">
        <f t="shared" si="9"/>
        <v>15</v>
      </c>
      <c r="J158" s="1" t="str">
        <f t="shared" si="10"/>
        <v>トヨタの働き方を進化させる「自工程完結」～八百屋の親父はなぜ元気なのか？</v>
      </c>
      <c r="K158" s="3">
        <f t="shared" si="11"/>
        <v>75</v>
      </c>
      <c r="L158" s="5">
        <v>1</v>
      </c>
    </row>
    <row r="159" s="3" customFormat="1" spans="1:12">
      <c r="A159" s="7">
        <f>ROW($A159)-ROW($A$4)</f>
        <v>155</v>
      </c>
      <c r="B159" s="3" t="s">
        <v>198</v>
      </c>
      <c r="C159" s="5">
        <v>80</v>
      </c>
      <c r="D159" s="5" t="s">
        <v>380</v>
      </c>
      <c r="E159" s="3" t="s">
        <v>124</v>
      </c>
      <c r="F159" s="5" t="s">
        <v>99</v>
      </c>
      <c r="G159" s="5" t="s">
        <v>381</v>
      </c>
      <c r="H159" s="5" t="str">
        <f t="shared" si="8"/>
        <v>1</v>
      </c>
      <c r="I159" s="5" t="str">
        <f t="shared" si="9"/>
        <v>07</v>
      </c>
      <c r="J159" s="1" t="str">
        <f t="shared" si="10"/>
        <v>商品企画で大事なコト～コーセーでの商品企画経験を事例に～</v>
      </c>
      <c r="K159" s="3">
        <f t="shared" si="11"/>
        <v>67</v>
      </c>
      <c r="L159" s="5">
        <v>1</v>
      </c>
    </row>
    <row r="160" s="3" customFormat="1" spans="1:12">
      <c r="A160" s="7">
        <f>ROW($A160)-ROW($A$4)</f>
        <v>156</v>
      </c>
      <c r="B160" s="3" t="s">
        <v>198</v>
      </c>
      <c r="C160" s="5">
        <v>81</v>
      </c>
      <c r="D160" s="5" t="s">
        <v>382</v>
      </c>
      <c r="E160" s="3" t="s">
        <v>124</v>
      </c>
      <c r="F160" s="5" t="s">
        <v>383</v>
      </c>
      <c r="G160" s="5" t="s">
        <v>384</v>
      </c>
      <c r="H160" s="5" t="str">
        <f t="shared" si="8"/>
        <v>0</v>
      </c>
      <c r="I160" s="5" t="str">
        <f t="shared" si="9"/>
        <v>59</v>
      </c>
      <c r="J160" s="1" t="str">
        <f t="shared" si="10"/>
        <v>糸井重里が語るヒットを生む組織づくり</v>
      </c>
      <c r="K160" s="3">
        <f t="shared" si="11"/>
        <v>59</v>
      </c>
      <c r="L160" s="5">
        <v>1</v>
      </c>
    </row>
    <row r="161" s="3" customFormat="1" spans="1:12">
      <c r="A161" s="7">
        <f>ROW($A161)-ROW($A$4)</f>
        <v>157</v>
      </c>
      <c r="B161" s="3" t="s">
        <v>198</v>
      </c>
      <c r="C161" s="5">
        <v>82</v>
      </c>
      <c r="D161" s="5" t="s">
        <v>385</v>
      </c>
      <c r="E161" s="3" t="s">
        <v>124</v>
      </c>
      <c r="F161" s="5" t="s">
        <v>105</v>
      </c>
      <c r="G161" s="5" t="s">
        <v>386</v>
      </c>
      <c r="H161" s="5" t="str">
        <f t="shared" si="8"/>
        <v>0</v>
      </c>
      <c r="I161" s="5" t="str">
        <f t="shared" si="9"/>
        <v>46</v>
      </c>
      <c r="J161" s="1" t="str">
        <f t="shared" si="10"/>
        <v>MBAの学びを実践に活かす～マクドナルドのターンアラウンドにおける経験を事例として～（後編）</v>
      </c>
      <c r="K161" s="3">
        <f t="shared" si="11"/>
        <v>46</v>
      </c>
      <c r="L161" s="5">
        <v>1</v>
      </c>
    </row>
    <row r="162" s="3" customFormat="1" spans="1:12">
      <c r="A162" s="7">
        <f>ROW($A162)-ROW($A$4)</f>
        <v>158</v>
      </c>
      <c r="B162" s="3" t="s">
        <v>198</v>
      </c>
      <c r="C162" s="5">
        <v>83</v>
      </c>
      <c r="D162" s="5" t="s">
        <v>387</v>
      </c>
      <c r="E162" s="3" t="s">
        <v>124</v>
      </c>
      <c r="F162" s="5" t="s">
        <v>356</v>
      </c>
      <c r="G162" s="5" t="s">
        <v>388</v>
      </c>
      <c r="H162" s="5" t="str">
        <f t="shared" si="8"/>
        <v>0</v>
      </c>
      <c r="I162" s="5" t="str">
        <f t="shared" si="9"/>
        <v>43</v>
      </c>
      <c r="J162" s="1" t="str">
        <f t="shared" si="10"/>
        <v>MBAの学びを実践に活かす～マクドナルドのターンアラウンドにおける経験を事例として～（前編）</v>
      </c>
      <c r="K162" s="3">
        <f t="shared" si="11"/>
        <v>43</v>
      </c>
      <c r="L162" s="5">
        <v>1</v>
      </c>
    </row>
    <row r="163" s="3" customFormat="1" spans="1:12">
      <c r="A163" s="7">
        <f>ROW($A163)-ROW($A$4)</f>
        <v>159</v>
      </c>
      <c r="B163" s="3" t="s">
        <v>198</v>
      </c>
      <c r="C163" s="5">
        <v>84</v>
      </c>
      <c r="D163" s="5" t="s">
        <v>389</v>
      </c>
      <c r="E163" s="3" t="s">
        <v>124</v>
      </c>
      <c r="F163" s="5" t="s">
        <v>302</v>
      </c>
      <c r="G163" s="5" t="s">
        <v>390</v>
      </c>
      <c r="H163" s="5" t="str">
        <f t="shared" si="8"/>
        <v>0</v>
      </c>
      <c r="I163" s="5" t="str">
        <f t="shared" si="9"/>
        <v>50</v>
      </c>
      <c r="J163" s="1" t="str">
        <f t="shared" si="10"/>
        <v>ハートに届けるクリエイティブ</v>
      </c>
      <c r="K163" s="3">
        <f t="shared" si="11"/>
        <v>50</v>
      </c>
      <c r="L163" s="5">
        <v>1</v>
      </c>
    </row>
    <row r="164" s="3" customFormat="1" spans="1:12">
      <c r="A164" s="7">
        <f>ROW($A164)-ROW($A$4)</f>
        <v>160</v>
      </c>
      <c r="B164" s="3" t="s">
        <v>198</v>
      </c>
      <c r="C164" s="5">
        <v>85</v>
      </c>
      <c r="D164" s="5" t="s">
        <v>391</v>
      </c>
      <c r="E164" s="3" t="s">
        <v>177</v>
      </c>
      <c r="F164" s="5" t="s">
        <v>392</v>
      </c>
      <c r="G164" s="5" t="s">
        <v>393</v>
      </c>
      <c r="H164" s="5" t="str">
        <f t="shared" si="8"/>
        <v>0</v>
      </c>
      <c r="I164" s="5" t="str">
        <f t="shared" si="9"/>
        <v>41</v>
      </c>
      <c r="J164" s="1" t="str">
        <f t="shared" si="10"/>
        <v>【3月31日までの限定公開】ダイバーシティニュース　経済／川崎裕一（2/2放送）</v>
      </c>
      <c r="K164" s="3">
        <f t="shared" si="11"/>
        <v>41</v>
      </c>
      <c r="L164" s="5">
        <v>1</v>
      </c>
    </row>
    <row r="165" s="3" customFormat="1" spans="1:12">
      <c r="A165" s="7">
        <f>ROW($A165)-ROW($A$4)</f>
        <v>161</v>
      </c>
      <c r="B165" s="3" t="s">
        <v>198</v>
      </c>
      <c r="C165" s="5">
        <v>86</v>
      </c>
      <c r="D165" s="5" t="s">
        <v>394</v>
      </c>
      <c r="E165" s="3" t="s">
        <v>177</v>
      </c>
      <c r="F165" s="5" t="s">
        <v>45</v>
      </c>
      <c r="G165" s="5" t="s">
        <v>395</v>
      </c>
      <c r="H165" s="5" t="str">
        <f t="shared" si="8"/>
        <v>0</v>
      </c>
      <c r="I165" s="5" t="str">
        <f t="shared" si="9"/>
        <v>07</v>
      </c>
      <c r="J165" s="1" t="str">
        <f t="shared" si="10"/>
        <v>自分のありたい姿を目指すためには「ロールモデル」を活用せよ！／みんなの相談室Premium</v>
      </c>
      <c r="K165" s="3">
        <f t="shared" si="11"/>
        <v>7</v>
      </c>
      <c r="L165" s="5">
        <v>1</v>
      </c>
    </row>
    <row r="166" s="3" customFormat="1" spans="1:12">
      <c r="A166" s="7">
        <f>ROW($A166)-ROW($A$4)</f>
        <v>162</v>
      </c>
      <c r="B166" s="3" t="s">
        <v>198</v>
      </c>
      <c r="C166" s="5">
        <v>87</v>
      </c>
      <c r="D166" s="5" t="s">
        <v>396</v>
      </c>
      <c r="E166" s="3" t="s">
        <v>177</v>
      </c>
      <c r="F166" s="5" t="s">
        <v>392</v>
      </c>
      <c r="G166" s="5" t="s">
        <v>397</v>
      </c>
      <c r="H166" s="5" t="str">
        <f t="shared" si="8"/>
        <v>0</v>
      </c>
      <c r="I166" s="5" t="str">
        <f t="shared" si="9"/>
        <v>41</v>
      </c>
      <c r="J166" s="1" t="str">
        <f t="shared" si="10"/>
        <v>【3月31日までの限定公開】ダイバーシティニュース 経済／瀬尾傑（1/26放送）</v>
      </c>
      <c r="K166" s="3">
        <f t="shared" si="11"/>
        <v>41</v>
      </c>
      <c r="L166" s="5">
        <v>1</v>
      </c>
    </row>
    <row r="167" s="3" customFormat="1" spans="1:12">
      <c r="A167" s="7">
        <f>ROW($A167)-ROW($A$4)</f>
        <v>163</v>
      </c>
      <c r="B167" s="3" t="s">
        <v>198</v>
      </c>
      <c r="C167" s="5">
        <v>88</v>
      </c>
      <c r="D167" s="5" t="s">
        <v>398</v>
      </c>
      <c r="E167" s="3" t="s">
        <v>177</v>
      </c>
      <c r="F167" s="5" t="s">
        <v>399</v>
      </c>
      <c r="G167" s="5" t="s">
        <v>400</v>
      </c>
      <c r="H167" s="5" t="str">
        <f t="shared" si="8"/>
        <v>0</v>
      </c>
      <c r="I167" s="5" t="str">
        <f t="shared" si="9"/>
        <v>53</v>
      </c>
      <c r="J167" s="1" t="str">
        <f t="shared" si="10"/>
        <v>リーダーの挑戦　伊達美和子氏（森トラスト株式会社　代表取締役社長）</v>
      </c>
      <c r="K167" s="3">
        <f t="shared" si="11"/>
        <v>53</v>
      </c>
      <c r="L167" s="5">
        <v>1</v>
      </c>
    </row>
    <row r="168" s="3" customFormat="1" spans="1:12">
      <c r="A168" s="7">
        <f>ROW($A168)-ROW($A$4)</f>
        <v>164</v>
      </c>
      <c r="B168" s="3" t="s">
        <v>198</v>
      </c>
      <c r="C168" s="5">
        <v>89</v>
      </c>
      <c r="D168" s="5" t="s">
        <v>401</v>
      </c>
      <c r="E168" s="3" t="s">
        <v>177</v>
      </c>
      <c r="F168" s="5" t="s">
        <v>402</v>
      </c>
      <c r="G168" s="5" t="s">
        <v>403</v>
      </c>
      <c r="H168" s="5" t="str">
        <f t="shared" si="8"/>
        <v>0</v>
      </c>
      <c r="I168" s="5" t="str">
        <f t="shared" si="9"/>
        <v>42</v>
      </c>
      <c r="J168" s="1" t="str">
        <f t="shared" si="10"/>
        <v>【2月28日までの限定公開】ダイバーシティニュース　経済／湯浅エムレ秀和（1/19放送）</v>
      </c>
      <c r="K168" s="3">
        <f t="shared" si="11"/>
        <v>42</v>
      </c>
      <c r="L168" s="5">
        <v>1</v>
      </c>
    </row>
    <row r="169" s="3" customFormat="1" spans="1:12">
      <c r="A169" s="7">
        <f>ROW($A169)-ROW($A$4)</f>
        <v>165</v>
      </c>
      <c r="B169" s="3" t="s">
        <v>198</v>
      </c>
      <c r="C169" s="5">
        <v>90</v>
      </c>
      <c r="D169" s="5" t="s">
        <v>404</v>
      </c>
      <c r="E169" s="3" t="s">
        <v>177</v>
      </c>
      <c r="F169" s="5" t="s">
        <v>185</v>
      </c>
      <c r="G169" s="5" t="s">
        <v>405</v>
      </c>
      <c r="H169" s="5" t="str">
        <f t="shared" si="8"/>
        <v>1</v>
      </c>
      <c r="I169" s="5" t="str">
        <f t="shared" si="9"/>
        <v>00</v>
      </c>
      <c r="J169" s="1" t="str">
        <f t="shared" si="10"/>
        <v>コロナを機に進化する、コンテンツ・エンタメ産業の未来～鎌田和樹×里見治紀×中川悠介×梅澤高明</v>
      </c>
      <c r="K169" s="3">
        <f t="shared" si="11"/>
        <v>60</v>
      </c>
      <c r="L169" s="5">
        <v>1</v>
      </c>
    </row>
    <row r="170" s="3" customFormat="1" spans="1:12">
      <c r="A170" s="7">
        <f>ROW($A170)-ROW($A$4)</f>
        <v>166</v>
      </c>
      <c r="B170" s="3" t="s">
        <v>198</v>
      </c>
      <c r="C170" s="5">
        <v>91</v>
      </c>
      <c r="D170" s="5" t="s">
        <v>406</v>
      </c>
      <c r="E170" s="3" t="s">
        <v>177</v>
      </c>
      <c r="F170" s="5" t="s">
        <v>407</v>
      </c>
      <c r="G170" s="5" t="s">
        <v>408</v>
      </c>
      <c r="H170" s="5" t="str">
        <f t="shared" si="8"/>
        <v>0</v>
      </c>
      <c r="I170" s="5" t="str">
        <f t="shared" si="9"/>
        <v>40</v>
      </c>
      <c r="J170" s="1" t="str">
        <f t="shared" si="10"/>
        <v>【2月28日までの限定公開】ダイバーシティニュース　経済／金泉俊輔（1/12放送）</v>
      </c>
      <c r="K170" s="3">
        <f t="shared" si="11"/>
        <v>40</v>
      </c>
      <c r="L170" s="5">
        <v>1</v>
      </c>
    </row>
    <row r="171" s="3" customFormat="1" spans="1:12">
      <c r="A171" s="7">
        <f>ROW($A171)-ROW($A$4)</f>
        <v>167</v>
      </c>
      <c r="B171" s="3" t="s">
        <v>198</v>
      </c>
      <c r="C171" s="5">
        <v>92</v>
      </c>
      <c r="D171" s="5" t="s">
        <v>409</v>
      </c>
      <c r="E171" s="3" t="s">
        <v>177</v>
      </c>
      <c r="F171" s="5" t="s">
        <v>407</v>
      </c>
      <c r="G171" s="5" t="s">
        <v>410</v>
      </c>
      <c r="H171" s="5" t="str">
        <f t="shared" si="8"/>
        <v>0</v>
      </c>
      <c r="I171" s="5" t="str">
        <f t="shared" si="9"/>
        <v>40</v>
      </c>
      <c r="J171" s="1" t="str">
        <f t="shared" si="10"/>
        <v>【2月28日までの限定公開】ダイバーシティニュース　経済／山野智久（12/29放送）</v>
      </c>
      <c r="K171" s="3">
        <f t="shared" si="11"/>
        <v>40</v>
      </c>
      <c r="L171" s="5">
        <v>1</v>
      </c>
    </row>
    <row r="172" s="3" customFormat="1" spans="1:12">
      <c r="A172" s="7">
        <f>ROW($A172)-ROW($A$4)</f>
        <v>168</v>
      </c>
      <c r="B172" s="3" t="s">
        <v>198</v>
      </c>
      <c r="C172" s="5">
        <v>93</v>
      </c>
      <c r="D172" s="5" t="s">
        <v>411</v>
      </c>
      <c r="E172" s="3" t="s">
        <v>177</v>
      </c>
      <c r="F172" s="5" t="s">
        <v>136</v>
      </c>
      <c r="G172" s="5" t="s">
        <v>412</v>
      </c>
      <c r="H172" s="5" t="str">
        <f t="shared" si="8"/>
        <v>0</v>
      </c>
      <c r="I172" s="5" t="str">
        <f t="shared" si="9"/>
        <v>25</v>
      </c>
      <c r="J172" s="1" t="str">
        <f t="shared" si="10"/>
        <v>Airbnb Japan代表が見据える、ホームシェアリングの可能性～田邉泰之氏（Airbnb Japan株式会社　代表取締役）</v>
      </c>
      <c r="K172" s="3">
        <f t="shared" si="11"/>
        <v>25</v>
      </c>
      <c r="L172" s="5">
        <v>1</v>
      </c>
    </row>
    <row r="173" s="3" customFormat="1" spans="1:12">
      <c r="A173" s="7">
        <f>ROW($A173)-ROW($A$4)</f>
        <v>169</v>
      </c>
      <c r="B173" s="3" t="s">
        <v>198</v>
      </c>
      <c r="C173" s="5">
        <v>94</v>
      </c>
      <c r="D173" s="5" t="s">
        <v>413</v>
      </c>
      <c r="E173" s="3" t="s">
        <v>177</v>
      </c>
      <c r="F173" s="5" t="s">
        <v>383</v>
      </c>
      <c r="G173" s="5" t="s">
        <v>414</v>
      </c>
      <c r="H173" s="5" t="str">
        <f t="shared" si="8"/>
        <v>0</v>
      </c>
      <c r="I173" s="5" t="str">
        <f t="shared" si="9"/>
        <v>59</v>
      </c>
      <c r="J173" s="1" t="str">
        <f t="shared" si="10"/>
        <v>サステイナブルな社会の実現に向けて―「脱炭素」「サーキュラーエコノミー」の行方～小泉進次郎×竹内純子×水野弘道×翁百合</v>
      </c>
      <c r="K173" s="3">
        <f t="shared" si="11"/>
        <v>59</v>
      </c>
      <c r="L173" s="5">
        <v>1</v>
      </c>
    </row>
    <row r="174" s="3" customFormat="1" spans="1:12">
      <c r="A174" s="7">
        <f>ROW($A174)-ROW($A$4)</f>
        <v>170</v>
      </c>
      <c r="B174" s="3" t="s">
        <v>198</v>
      </c>
      <c r="C174" s="5">
        <v>95</v>
      </c>
      <c r="D174" s="5" t="s">
        <v>415</v>
      </c>
      <c r="E174" s="3" t="s">
        <v>177</v>
      </c>
      <c r="F174" s="5" t="s">
        <v>416</v>
      </c>
      <c r="G174" s="5" t="s">
        <v>417</v>
      </c>
      <c r="H174" s="5" t="str">
        <f t="shared" si="8"/>
        <v>0</v>
      </c>
      <c r="I174" s="5" t="str">
        <f t="shared" si="9"/>
        <v>56</v>
      </c>
      <c r="J174" s="1" t="str">
        <f t="shared" si="10"/>
        <v>「宇宙ビジネス」起業家・政府が取るべき戦略とは～岡島礼奈×中村友哉×袴田武史×平将明</v>
      </c>
      <c r="K174" s="3">
        <f t="shared" si="11"/>
        <v>56</v>
      </c>
      <c r="L174" s="5">
        <v>1</v>
      </c>
    </row>
    <row r="175" s="3" customFormat="1" spans="1:12">
      <c r="A175" s="7">
        <f>ROW($A175)-ROW($A$4)</f>
        <v>171</v>
      </c>
      <c r="B175" s="3" t="s">
        <v>198</v>
      </c>
      <c r="C175" s="5">
        <v>96</v>
      </c>
      <c r="D175" s="5" t="s">
        <v>418</v>
      </c>
      <c r="E175" s="3" t="s">
        <v>177</v>
      </c>
      <c r="F175" s="5" t="s">
        <v>419</v>
      </c>
      <c r="G175" s="5" t="s">
        <v>420</v>
      </c>
      <c r="H175" s="5" t="str">
        <f t="shared" si="8"/>
        <v>0</v>
      </c>
      <c r="I175" s="5" t="str">
        <f t="shared" si="9"/>
        <v>36</v>
      </c>
      <c r="J175" s="1" t="str">
        <f t="shared" si="10"/>
        <v>コロナ時代、スポーツビジネスが取るべき運営方法・戦略とは～小泉文明×髙田旭人×松下浩二×為末大</v>
      </c>
      <c r="K175" s="3">
        <f t="shared" si="11"/>
        <v>36</v>
      </c>
      <c r="L175" s="5">
        <v>1</v>
      </c>
    </row>
    <row r="176" s="3" customFormat="1" spans="1:12">
      <c r="A176" s="7">
        <f>ROW($A176)-ROW($A$4)</f>
        <v>172</v>
      </c>
      <c r="B176" s="3" t="s">
        <v>198</v>
      </c>
      <c r="C176" s="5">
        <v>97</v>
      </c>
      <c r="D176" s="5" t="s">
        <v>421</v>
      </c>
      <c r="E176" s="3" t="s">
        <v>177</v>
      </c>
      <c r="F176" s="5" t="s">
        <v>185</v>
      </c>
      <c r="G176" s="5" t="s">
        <v>422</v>
      </c>
      <c r="H176" s="5" t="str">
        <f t="shared" si="8"/>
        <v>1</v>
      </c>
      <c r="I176" s="5" t="str">
        <f t="shared" si="9"/>
        <v>00</v>
      </c>
      <c r="J176" s="1" t="str">
        <f t="shared" si="10"/>
        <v>日本の「水産改革」の課題とは？～臼井壯太朗×鈴木寛×津田祐樹×井植美奈子</v>
      </c>
      <c r="K176" s="3">
        <f t="shared" si="11"/>
        <v>60</v>
      </c>
      <c r="L176" s="5">
        <v>1</v>
      </c>
    </row>
    <row r="177" s="3" customFormat="1" spans="1:12">
      <c r="A177" s="7">
        <f>ROW($A177)-ROW($A$4)</f>
        <v>173</v>
      </c>
      <c r="B177" s="3" t="s">
        <v>198</v>
      </c>
      <c r="C177" s="5">
        <v>98</v>
      </c>
      <c r="D177" s="5" t="s">
        <v>423</v>
      </c>
      <c r="E177" s="3" t="s">
        <v>177</v>
      </c>
      <c r="F177" s="5" t="s">
        <v>57</v>
      </c>
      <c r="G177" s="5" t="s">
        <v>424</v>
      </c>
      <c r="H177" s="5" t="str">
        <f t="shared" si="8"/>
        <v>0</v>
      </c>
      <c r="I177" s="5" t="str">
        <f t="shared" si="9"/>
        <v>09</v>
      </c>
      <c r="J177" s="1" t="str">
        <f t="shared" si="10"/>
        <v>競合の多い新たな事業を成長させるには独自の「ポジショニング」を構築せよ！／みんなの相談室Premium</v>
      </c>
      <c r="K177" s="3">
        <f t="shared" si="11"/>
        <v>9</v>
      </c>
      <c r="L177" s="5">
        <v>1</v>
      </c>
    </row>
    <row r="178" s="3" customFormat="1" spans="1:12">
      <c r="A178" s="7">
        <f>ROW($A178)-ROW($A$4)</f>
        <v>174</v>
      </c>
      <c r="B178" s="3" t="s">
        <v>198</v>
      </c>
      <c r="C178" s="5">
        <v>99</v>
      </c>
      <c r="D178" s="5" t="s">
        <v>425</v>
      </c>
      <c r="E178" s="3" t="s">
        <v>177</v>
      </c>
      <c r="F178" s="5" t="s">
        <v>383</v>
      </c>
      <c r="G178" s="5" t="s">
        <v>426</v>
      </c>
      <c r="H178" s="5" t="str">
        <f t="shared" si="8"/>
        <v>0</v>
      </c>
      <c r="I178" s="5" t="str">
        <f t="shared" si="9"/>
        <v>59</v>
      </c>
      <c r="J178" s="1" t="str">
        <f t="shared" si="10"/>
        <v>経営上の最重要課題「ESG」の新潮流～青井浩×水野弘道×重富隆介×キャシー松井×出雲充</v>
      </c>
      <c r="K178" s="3">
        <f t="shared" si="11"/>
        <v>59</v>
      </c>
      <c r="L178" s="5">
        <v>1</v>
      </c>
    </row>
    <row r="179" s="3" customFormat="1" spans="1:12">
      <c r="A179" s="7">
        <f>ROW($A179)-ROW($A$4)</f>
        <v>175</v>
      </c>
      <c r="B179" s="3" t="s">
        <v>198</v>
      </c>
      <c r="C179" s="5">
        <v>100</v>
      </c>
      <c r="D179" s="5" t="s">
        <v>427</v>
      </c>
      <c r="E179" s="3" t="s">
        <v>177</v>
      </c>
      <c r="F179" s="5" t="s">
        <v>45</v>
      </c>
      <c r="G179" s="5" t="s">
        <v>428</v>
      </c>
      <c r="H179" s="5" t="str">
        <f t="shared" si="8"/>
        <v>0</v>
      </c>
      <c r="I179" s="5" t="str">
        <f t="shared" si="9"/>
        <v>07</v>
      </c>
      <c r="J179" s="1" t="str">
        <f t="shared" si="10"/>
        <v>高級食パンブームの仕掛け人！岸本流「売れる仕組み」の作り方～岸本拓也氏（ベーカリープロデューサー）</v>
      </c>
      <c r="K179" s="3">
        <f t="shared" si="11"/>
        <v>7</v>
      </c>
      <c r="L179" s="5">
        <v>1</v>
      </c>
    </row>
    <row r="180" s="3" customFormat="1" spans="1:12">
      <c r="A180" s="7">
        <f>ROW($A180)-ROW($A$4)</f>
        <v>176</v>
      </c>
      <c r="B180" s="3" t="s">
        <v>198</v>
      </c>
      <c r="C180" s="5">
        <v>101</v>
      </c>
      <c r="D180" s="5" t="s">
        <v>429</v>
      </c>
      <c r="E180" s="3" t="s">
        <v>177</v>
      </c>
      <c r="F180" s="5" t="s">
        <v>383</v>
      </c>
      <c r="G180" s="5" t="s">
        <v>430</v>
      </c>
      <c r="H180" s="5" t="str">
        <f t="shared" si="8"/>
        <v>0</v>
      </c>
      <c r="I180" s="5" t="str">
        <f t="shared" si="9"/>
        <v>59</v>
      </c>
      <c r="J180" s="1" t="str">
        <f t="shared" si="10"/>
        <v>これからの医療体制、病院経営、医療保険制度を含めた「医療の在り方」～稲垣精二×鈴木英敬×高木邦彰×古川俊治×麻生巖</v>
      </c>
      <c r="K180" s="3">
        <f t="shared" si="11"/>
        <v>59</v>
      </c>
      <c r="L180" s="5">
        <v>1</v>
      </c>
    </row>
    <row r="181" s="3" customFormat="1" spans="1:12">
      <c r="A181" s="7">
        <f>ROW($A181)-ROW($A$4)</f>
        <v>177</v>
      </c>
      <c r="B181" s="3" t="s">
        <v>198</v>
      </c>
      <c r="C181" s="5">
        <v>102</v>
      </c>
      <c r="D181" s="5" t="s">
        <v>431</v>
      </c>
      <c r="E181" s="3" t="s">
        <v>177</v>
      </c>
      <c r="F181" s="5" t="s">
        <v>50</v>
      </c>
      <c r="G181" s="5" t="s">
        <v>432</v>
      </c>
      <c r="H181" s="5" t="str">
        <f t="shared" si="8"/>
        <v>0</v>
      </c>
      <c r="I181" s="5" t="str">
        <f t="shared" si="9"/>
        <v>15</v>
      </c>
      <c r="J181" s="1" t="str">
        <f t="shared" si="10"/>
        <v>うまくいかない婚活は「顧客志向」を取り入れよ！／みんなの相談室Premium</v>
      </c>
      <c r="K181" s="3">
        <f t="shared" si="11"/>
        <v>15</v>
      </c>
      <c r="L181" s="5">
        <v>1</v>
      </c>
    </row>
    <row r="182" s="3" customFormat="1" spans="1:12">
      <c r="A182" s="7">
        <f>ROW($A182)-ROW($A$4)</f>
        <v>178</v>
      </c>
      <c r="B182" s="3" t="s">
        <v>198</v>
      </c>
      <c r="C182" s="5">
        <v>103</v>
      </c>
      <c r="D182" s="5" t="s">
        <v>433</v>
      </c>
      <c r="E182" s="3" t="s">
        <v>177</v>
      </c>
      <c r="F182" s="5" t="s">
        <v>282</v>
      </c>
      <c r="G182" s="5" t="s">
        <v>434</v>
      </c>
      <c r="H182" s="5" t="str">
        <f t="shared" si="8"/>
        <v>0</v>
      </c>
      <c r="I182" s="5" t="str">
        <f t="shared" si="9"/>
        <v>58</v>
      </c>
      <c r="J182" s="1" t="str">
        <f t="shared" si="10"/>
        <v>コロナ時代における観光業の経営戦略とは～上月良祐×長野恭紘×山野智久×東良和</v>
      </c>
      <c r="K182" s="3">
        <f t="shared" si="11"/>
        <v>58</v>
      </c>
      <c r="L182" s="5">
        <v>1</v>
      </c>
    </row>
    <row r="183" s="3" customFormat="1" spans="1:12">
      <c r="A183" s="7">
        <f>ROW($A183)-ROW($A$4)</f>
        <v>179</v>
      </c>
      <c r="B183" s="3" t="s">
        <v>198</v>
      </c>
      <c r="C183" s="5">
        <v>104</v>
      </c>
      <c r="D183" s="5" t="s">
        <v>435</v>
      </c>
      <c r="E183" s="3" t="s">
        <v>177</v>
      </c>
      <c r="F183" s="5" t="s">
        <v>142</v>
      </c>
      <c r="G183" s="5" t="s">
        <v>436</v>
      </c>
      <c r="H183" s="5" t="str">
        <f t="shared" si="8"/>
        <v>0</v>
      </c>
      <c r="I183" s="5" t="str">
        <f t="shared" si="9"/>
        <v>17</v>
      </c>
      <c r="J183" s="1" t="str">
        <f t="shared" si="10"/>
        <v>サーキュラー・エコノミーとSDGs～SDGsが迫るビジネスモデルの転換～</v>
      </c>
      <c r="K183" s="3">
        <f t="shared" si="11"/>
        <v>17</v>
      </c>
      <c r="L183" s="5">
        <v>1</v>
      </c>
    </row>
    <row r="184" s="3" customFormat="1" spans="1:12">
      <c r="A184" s="7">
        <f>ROW($A184)-ROW($A$4)</f>
        <v>180</v>
      </c>
      <c r="B184" s="3" t="s">
        <v>198</v>
      </c>
      <c r="C184" s="5">
        <v>105</v>
      </c>
      <c r="D184" s="5" t="s">
        <v>437</v>
      </c>
      <c r="E184" s="3" t="s">
        <v>177</v>
      </c>
      <c r="F184" s="5" t="s">
        <v>438</v>
      </c>
      <c r="G184" s="5" t="s">
        <v>439</v>
      </c>
      <c r="H184" s="5" t="str">
        <f t="shared" si="8"/>
        <v>0</v>
      </c>
      <c r="I184" s="5" t="str">
        <f t="shared" si="9"/>
        <v>54</v>
      </c>
      <c r="J184" s="1" t="str">
        <f t="shared" si="10"/>
        <v>「脱炭素」と「ダイバーシティ」をESGの観点から議論する～水野弘道×青井浩×堀義人</v>
      </c>
      <c r="K184" s="3">
        <f t="shared" si="11"/>
        <v>54</v>
      </c>
      <c r="L184" s="5">
        <v>1</v>
      </c>
    </row>
    <row r="185" s="3" customFormat="1" spans="1:12">
      <c r="A185" s="7">
        <f>ROW($A185)-ROW($A$4)</f>
        <v>181</v>
      </c>
      <c r="B185" s="3" t="s">
        <v>198</v>
      </c>
      <c r="C185" s="5">
        <v>106</v>
      </c>
      <c r="D185" s="5" t="s">
        <v>440</v>
      </c>
      <c r="E185" s="3" t="s">
        <v>177</v>
      </c>
      <c r="F185" s="5" t="s">
        <v>441</v>
      </c>
      <c r="G185" s="5" t="s">
        <v>442</v>
      </c>
      <c r="H185" s="5" t="str">
        <f t="shared" si="8"/>
        <v>1</v>
      </c>
      <c r="I185" s="5" t="str">
        <f t="shared" si="9"/>
        <v>01</v>
      </c>
      <c r="J185" s="1" t="str">
        <f t="shared" si="10"/>
        <v>DX時代のデザイン×コミュニケーション～小佐野保×嶋浩一郎×田川欣哉×田中絢子×梅澤高明</v>
      </c>
      <c r="K185" s="3">
        <f t="shared" si="11"/>
        <v>61</v>
      </c>
      <c r="L185" s="5">
        <v>1</v>
      </c>
    </row>
    <row r="186" s="3" customFormat="1" spans="1:12">
      <c r="A186" s="7">
        <f>ROW($A186)-ROW($A$4)</f>
        <v>182</v>
      </c>
      <c r="B186" s="3" t="s">
        <v>198</v>
      </c>
      <c r="C186" s="5">
        <v>107</v>
      </c>
      <c r="D186" s="5" t="s">
        <v>443</v>
      </c>
      <c r="E186" s="3" t="s">
        <v>177</v>
      </c>
      <c r="F186" s="5" t="s">
        <v>45</v>
      </c>
      <c r="G186" s="5" t="s">
        <v>444</v>
      </c>
      <c r="H186" s="5" t="str">
        <f t="shared" si="8"/>
        <v>0</v>
      </c>
      <c r="I186" s="5" t="str">
        <f t="shared" si="9"/>
        <v>07</v>
      </c>
      <c r="J186" s="1" t="str">
        <f t="shared" si="10"/>
        <v>子どもに宿題をさせるには「動機付け」と「PDCA」を実行する！／みんなの相談室Premium</v>
      </c>
      <c r="K186" s="3">
        <f t="shared" si="11"/>
        <v>7</v>
      </c>
      <c r="L186" s="5">
        <v>1</v>
      </c>
    </row>
    <row r="187" s="3" customFormat="1" spans="1:12">
      <c r="A187" s="7">
        <f>ROW($A187)-ROW($A$4)</f>
        <v>183</v>
      </c>
      <c r="B187" s="3" t="s">
        <v>198</v>
      </c>
      <c r="C187" s="5">
        <v>108</v>
      </c>
      <c r="D187" s="5" t="s">
        <v>445</v>
      </c>
      <c r="E187" s="3" t="s">
        <v>177</v>
      </c>
      <c r="F187" s="5" t="s">
        <v>446</v>
      </c>
      <c r="G187" s="5" t="s">
        <v>447</v>
      </c>
      <c r="H187" s="5" t="str">
        <f t="shared" si="8"/>
        <v>1</v>
      </c>
      <c r="I187" s="5" t="str">
        <f t="shared" si="9"/>
        <v>02</v>
      </c>
      <c r="J187" s="1" t="str">
        <f t="shared" si="10"/>
        <v>時代を超えた真の「サステナブル経営」とは何かを議論する～出雲充×昆政彦×田瀬和夫×松山大耕×鎌田英治</v>
      </c>
      <c r="K187" s="3">
        <f t="shared" si="11"/>
        <v>62</v>
      </c>
      <c r="L187" s="5">
        <v>1</v>
      </c>
    </row>
    <row r="188" s="3" customFormat="1" spans="1:12">
      <c r="A188" s="7">
        <f>ROW($A188)-ROW($A$4)</f>
        <v>184</v>
      </c>
      <c r="B188" s="3" t="s">
        <v>198</v>
      </c>
      <c r="C188" s="5">
        <v>109</v>
      </c>
      <c r="D188" s="5" t="s">
        <v>448</v>
      </c>
      <c r="E188" s="3" t="s">
        <v>177</v>
      </c>
      <c r="F188" s="5" t="s">
        <v>441</v>
      </c>
      <c r="G188" s="5" t="s">
        <v>449</v>
      </c>
      <c r="H188" s="5" t="str">
        <f t="shared" si="8"/>
        <v>1</v>
      </c>
      <c r="I188" s="5" t="str">
        <f t="shared" si="9"/>
        <v>01</v>
      </c>
      <c r="J188" s="1" t="str">
        <f t="shared" si="10"/>
        <v>新しい時代のビジネスモデルをデザインする方法とは～石井力×馬場渉×松尾豊×木村尚敬</v>
      </c>
      <c r="K188" s="3">
        <f t="shared" si="11"/>
        <v>61</v>
      </c>
      <c r="L188" s="5">
        <v>1</v>
      </c>
    </row>
    <row r="189" s="3" customFormat="1" spans="1:12">
      <c r="A189" s="7">
        <f>ROW($A189)-ROW($A$4)</f>
        <v>185</v>
      </c>
      <c r="B189" s="3" t="s">
        <v>198</v>
      </c>
      <c r="C189" s="5">
        <v>110</v>
      </c>
      <c r="D189" s="5" t="s">
        <v>450</v>
      </c>
      <c r="E189" s="3" t="s">
        <v>177</v>
      </c>
      <c r="F189" s="5" t="s">
        <v>383</v>
      </c>
      <c r="G189" s="5" t="s">
        <v>451</v>
      </c>
      <c r="H189" s="5" t="str">
        <f t="shared" si="8"/>
        <v>0</v>
      </c>
      <c r="I189" s="5" t="str">
        <f t="shared" si="9"/>
        <v>59</v>
      </c>
      <c r="J189" s="1" t="str">
        <f t="shared" si="10"/>
        <v>5G時代のコンテンツ・エンタメの価値と可能性～里見治紀×土川元×森健一×山田昭雄×栗山浩樹</v>
      </c>
      <c r="K189" s="3">
        <f t="shared" si="11"/>
        <v>59</v>
      </c>
      <c r="L189" s="5">
        <v>1</v>
      </c>
    </row>
    <row r="190" s="3" customFormat="1" spans="1:12">
      <c r="A190" s="7">
        <f>ROW($A190)-ROW($A$4)</f>
        <v>186</v>
      </c>
      <c r="B190" s="3" t="s">
        <v>198</v>
      </c>
      <c r="C190" s="5">
        <v>111</v>
      </c>
      <c r="D190" s="5" t="s">
        <v>452</v>
      </c>
      <c r="E190" s="3" t="s">
        <v>177</v>
      </c>
      <c r="F190" s="5" t="s">
        <v>31</v>
      </c>
      <c r="G190" s="5" t="s">
        <v>453</v>
      </c>
      <c r="H190" s="5" t="str">
        <f t="shared" si="8"/>
        <v>0</v>
      </c>
      <c r="I190" s="5" t="str">
        <f t="shared" si="9"/>
        <v>11</v>
      </c>
      <c r="J190" s="1" t="str">
        <f t="shared" si="10"/>
        <v>恋愛を長続きさせたければ「プロダクト・ライフサイクル」を意識せよ！／みんなの相談室Premium</v>
      </c>
      <c r="K190" s="3">
        <f t="shared" si="11"/>
        <v>11</v>
      </c>
      <c r="L190" s="5">
        <v>1</v>
      </c>
    </row>
    <row r="191" s="3" customFormat="1" spans="1:12">
      <c r="A191" s="7">
        <f>ROW($A191)-ROW($A$4)</f>
        <v>187</v>
      </c>
      <c r="B191" s="3" t="s">
        <v>198</v>
      </c>
      <c r="C191" s="5">
        <v>112</v>
      </c>
      <c r="D191" s="5" t="s">
        <v>454</v>
      </c>
      <c r="E191" s="3" t="s">
        <v>177</v>
      </c>
      <c r="F191" s="5" t="s">
        <v>24</v>
      </c>
      <c r="G191" s="5" t="s">
        <v>455</v>
      </c>
      <c r="H191" s="5" t="str">
        <f t="shared" si="8"/>
        <v>0</v>
      </c>
      <c r="I191" s="5" t="str">
        <f t="shared" si="9"/>
        <v>08</v>
      </c>
      <c r="J191" s="1" t="str">
        <f t="shared" si="10"/>
        <v>初デートで好印象を与えたければ「ピーク」と「エンド」を意識して行動を！／みんなの相談室Premium</v>
      </c>
      <c r="K191" s="3">
        <f t="shared" si="11"/>
        <v>8</v>
      </c>
      <c r="L191" s="5">
        <v>1</v>
      </c>
    </row>
    <row r="192" s="3" customFormat="1" spans="1:12">
      <c r="A192" s="7">
        <f>ROW($A192)-ROW($A$4)</f>
        <v>188</v>
      </c>
      <c r="B192" s="3" t="s">
        <v>198</v>
      </c>
      <c r="C192" s="5">
        <v>113</v>
      </c>
      <c r="D192" s="5" t="s">
        <v>456</v>
      </c>
      <c r="E192" s="3" t="s">
        <v>177</v>
      </c>
      <c r="F192" s="5" t="s">
        <v>24</v>
      </c>
      <c r="G192" s="5" t="s">
        <v>457</v>
      </c>
      <c r="H192" s="5" t="str">
        <f t="shared" si="8"/>
        <v>0</v>
      </c>
      <c r="I192" s="5" t="str">
        <f t="shared" si="9"/>
        <v>08</v>
      </c>
      <c r="J192" s="1" t="str">
        <f t="shared" si="10"/>
        <v>フリマアプリで高く服を売りたければ「シグナリング効果」を意識せよ！／みんなの相談室Premium</v>
      </c>
      <c r="K192" s="3">
        <f t="shared" si="11"/>
        <v>8</v>
      </c>
      <c r="L192" s="5">
        <v>1</v>
      </c>
    </row>
    <row r="193" s="3" customFormat="1" spans="1:12">
      <c r="A193" s="7">
        <f>ROW($A193)-ROW($A$4)</f>
        <v>189</v>
      </c>
      <c r="B193" s="3" t="s">
        <v>198</v>
      </c>
      <c r="C193" s="5">
        <v>114</v>
      </c>
      <c r="D193" s="5" t="s">
        <v>458</v>
      </c>
      <c r="E193" s="3" t="s">
        <v>177</v>
      </c>
      <c r="F193" s="5" t="s">
        <v>383</v>
      </c>
      <c r="G193" s="5" t="s">
        <v>459</v>
      </c>
      <c r="H193" s="5" t="str">
        <f t="shared" si="8"/>
        <v>0</v>
      </c>
      <c r="I193" s="5" t="str">
        <f t="shared" si="9"/>
        <v>59</v>
      </c>
      <c r="J193" s="1" t="str">
        <f t="shared" si="10"/>
        <v>DX・AI時代のM&amp;A戦略とは～稲垣精二×小澤隆生×永沢徹×髙島宏平</v>
      </c>
      <c r="K193" s="3">
        <f t="shared" si="11"/>
        <v>59</v>
      </c>
      <c r="L193" s="5">
        <v>1</v>
      </c>
    </row>
    <row r="194" s="3" customFormat="1" spans="1:12">
      <c r="A194" s="7">
        <f>ROW($A194)-ROW($A$4)</f>
        <v>190</v>
      </c>
      <c r="B194" s="3" t="s">
        <v>198</v>
      </c>
      <c r="C194" s="5">
        <v>115</v>
      </c>
      <c r="D194" s="5" t="s">
        <v>460</v>
      </c>
      <c r="E194" s="3" t="s">
        <v>177</v>
      </c>
      <c r="F194" s="5" t="s">
        <v>282</v>
      </c>
      <c r="G194" s="5" t="s">
        <v>461</v>
      </c>
      <c r="H194" s="5" t="str">
        <f t="shared" si="8"/>
        <v>0</v>
      </c>
      <c r="I194" s="5" t="str">
        <f t="shared" si="9"/>
        <v>58</v>
      </c>
      <c r="J194" s="1" t="str">
        <f t="shared" si="10"/>
        <v>アフターデジタル時代における経営イシューとしての「UX」を議論する～藤井保文×舛田淳×室元隆志×青井浩</v>
      </c>
      <c r="K194" s="3">
        <f t="shared" si="11"/>
        <v>58</v>
      </c>
      <c r="L194" s="5">
        <v>1</v>
      </c>
    </row>
    <row r="195" s="3" customFormat="1" spans="1:12">
      <c r="A195" s="7">
        <f>ROW($A195)-ROW($A$4)</f>
        <v>191</v>
      </c>
      <c r="B195" s="3" t="s">
        <v>198</v>
      </c>
      <c r="C195" s="5">
        <v>116</v>
      </c>
      <c r="D195" s="5" t="s">
        <v>462</v>
      </c>
      <c r="E195" s="3" t="s">
        <v>177</v>
      </c>
      <c r="F195" s="5" t="s">
        <v>185</v>
      </c>
      <c r="G195" s="5" t="s">
        <v>463</v>
      </c>
      <c r="H195" s="5" t="str">
        <f t="shared" si="8"/>
        <v>1</v>
      </c>
      <c r="I195" s="5" t="str">
        <f t="shared" si="9"/>
        <v>00</v>
      </c>
      <c r="J195" s="1" t="str">
        <f t="shared" si="10"/>
        <v>企業・メディア・行政が連携して取り組むべき「災害対策」とは～阿部重典×伊藤順朗×柴田久×鈴木英敬×藤沢久美</v>
      </c>
      <c r="K195" s="3">
        <f t="shared" si="11"/>
        <v>60</v>
      </c>
      <c r="L195" s="5">
        <v>1</v>
      </c>
    </row>
    <row r="196" s="3" customFormat="1" spans="1:12">
      <c r="A196" s="7">
        <f>ROW($A196)-ROW($A$4)</f>
        <v>192</v>
      </c>
      <c r="B196" s="3" t="s">
        <v>198</v>
      </c>
      <c r="C196" s="5">
        <v>117</v>
      </c>
      <c r="D196" s="5" t="s">
        <v>464</v>
      </c>
      <c r="E196" s="3" t="s">
        <v>177</v>
      </c>
      <c r="F196" s="5" t="s">
        <v>302</v>
      </c>
      <c r="G196" s="5" t="s">
        <v>465</v>
      </c>
      <c r="H196" s="5" t="str">
        <f t="shared" si="8"/>
        <v>0</v>
      </c>
      <c r="I196" s="5" t="str">
        <f t="shared" si="9"/>
        <v>50</v>
      </c>
      <c r="J196" s="1" t="str">
        <f t="shared" si="10"/>
        <v>コロナ危機に経営者たちはどう対応したのか？～青柳直樹×犬塚力×土屋諭×松本恭攝×辻庸介</v>
      </c>
      <c r="K196" s="3">
        <f t="shared" si="11"/>
        <v>50</v>
      </c>
      <c r="L196" s="5">
        <v>1</v>
      </c>
    </row>
    <row r="197" s="3" customFormat="1" spans="1:12">
      <c r="A197" s="7">
        <f>ROW($A197)-ROW($A$4)</f>
        <v>193</v>
      </c>
      <c r="B197" s="3" t="s">
        <v>198</v>
      </c>
      <c r="C197" s="5">
        <v>118</v>
      </c>
      <c r="D197" s="5" t="s">
        <v>466</v>
      </c>
      <c r="E197" s="3" t="s">
        <v>177</v>
      </c>
      <c r="F197" s="5" t="s">
        <v>148</v>
      </c>
      <c r="G197" s="5" t="s">
        <v>467</v>
      </c>
      <c r="H197" s="5" t="str">
        <f t="shared" ref="H197:H260" si="12">LEFT($F197,1)</f>
        <v>0</v>
      </c>
      <c r="I197" s="5" t="str">
        <f t="shared" ref="I197:I260" si="13">LEFT(RIGHT($F197,3),2)</f>
        <v>23</v>
      </c>
      <c r="J197" s="1" t="str">
        <f t="shared" ref="J197:J260" si="14">HYPERLINK($G197,$D197)</f>
        <v>エアビーとドアダッシュ成長の比較～2020年に最も注目を集めたIPO2社～</v>
      </c>
      <c r="K197" s="3">
        <f t="shared" ref="K197:K260" si="15">$H197*60+$I197</f>
        <v>23</v>
      </c>
      <c r="L197" s="5">
        <v>1</v>
      </c>
    </row>
    <row r="198" s="3" customFormat="1" spans="1:12">
      <c r="A198" s="7">
        <f>ROW($A198)-ROW($A$4)</f>
        <v>194</v>
      </c>
      <c r="B198" s="3" t="s">
        <v>198</v>
      </c>
      <c r="C198" s="5">
        <v>119</v>
      </c>
      <c r="D198" s="5" t="s">
        <v>468</v>
      </c>
      <c r="E198" s="3" t="s">
        <v>177</v>
      </c>
      <c r="F198" s="5" t="s">
        <v>31</v>
      </c>
      <c r="G198" s="5" t="s">
        <v>469</v>
      </c>
      <c r="H198" s="5" t="str">
        <f t="shared" si="12"/>
        <v>0</v>
      </c>
      <c r="I198" s="5" t="str">
        <f t="shared" si="13"/>
        <v>11</v>
      </c>
      <c r="J198" s="1" t="str">
        <f t="shared" si="14"/>
        <v>日本でレコードの売上げが10年前の10倍に～衰退期にはチャンスあり～</v>
      </c>
      <c r="K198" s="3">
        <f t="shared" si="15"/>
        <v>11</v>
      </c>
      <c r="L198" s="5">
        <v>1</v>
      </c>
    </row>
    <row r="199" s="3" customFormat="1" spans="1:12">
      <c r="A199" s="7">
        <f>ROW($A199)-ROW($A$4)</f>
        <v>195</v>
      </c>
      <c r="B199" s="3" t="s">
        <v>198</v>
      </c>
      <c r="C199" s="5">
        <v>120</v>
      </c>
      <c r="D199" s="5" t="s">
        <v>470</v>
      </c>
      <c r="E199" s="3" t="s">
        <v>177</v>
      </c>
      <c r="F199" s="5" t="s">
        <v>471</v>
      </c>
      <c r="G199" s="5" t="s">
        <v>472</v>
      </c>
      <c r="H199" s="5" t="str">
        <f t="shared" si="12"/>
        <v>0</v>
      </c>
      <c r="I199" s="5" t="str">
        <f t="shared" si="13"/>
        <v>48</v>
      </c>
      <c r="J199" s="1" t="str">
        <f t="shared" si="14"/>
        <v>危機をどう乗り越える？withコロナ時代のスポーツビジネス～伊藤絵美×小倉隆史×瀬古利彦×髙田旭人×松下浩二</v>
      </c>
      <c r="K199" s="3">
        <f t="shared" si="15"/>
        <v>48</v>
      </c>
      <c r="L199" s="5">
        <v>1</v>
      </c>
    </row>
    <row r="200" s="3" customFormat="1" spans="1:12">
      <c r="A200" s="7">
        <f>ROW($A200)-ROW($A$4)</f>
        <v>196</v>
      </c>
      <c r="B200" s="3" t="s">
        <v>198</v>
      </c>
      <c r="C200" s="5">
        <v>121</v>
      </c>
      <c r="D200" s="5" t="s">
        <v>473</v>
      </c>
      <c r="E200" s="3" t="s">
        <v>177</v>
      </c>
      <c r="F200" s="5" t="s">
        <v>105</v>
      </c>
      <c r="G200" s="5" t="s">
        <v>474</v>
      </c>
      <c r="H200" s="5" t="str">
        <f t="shared" si="12"/>
        <v>0</v>
      </c>
      <c r="I200" s="5" t="str">
        <f t="shared" si="13"/>
        <v>46</v>
      </c>
      <c r="J200" s="1" t="str">
        <f t="shared" si="14"/>
        <v>withコロナ時代、地方都市に新たなチャンスはあるのか？～雀部優×里見治紀×田島麻衣子×間下直晃×伊藤徳宇</v>
      </c>
      <c r="K200" s="3">
        <f t="shared" si="15"/>
        <v>46</v>
      </c>
      <c r="L200" s="5">
        <v>1</v>
      </c>
    </row>
    <row r="201" s="3" customFormat="1" spans="1:12">
      <c r="A201" s="7">
        <f>ROW($A201)-ROW($A$4)</f>
        <v>197</v>
      </c>
      <c r="B201" s="3" t="s">
        <v>198</v>
      </c>
      <c r="C201" s="5">
        <v>122</v>
      </c>
      <c r="D201" s="5" t="s">
        <v>475</v>
      </c>
      <c r="E201" s="3" t="s">
        <v>177</v>
      </c>
      <c r="F201" s="5" t="s">
        <v>471</v>
      </c>
      <c r="G201" s="5" t="s">
        <v>476</v>
      </c>
      <c r="H201" s="5" t="str">
        <f t="shared" si="12"/>
        <v>0</v>
      </c>
      <c r="I201" s="5" t="str">
        <f t="shared" si="13"/>
        <v>48</v>
      </c>
      <c r="J201" s="1" t="str">
        <f t="shared" si="14"/>
        <v>withコロナ時代に強みとなる「経営資源」とは？～春日井康仁×島田太郎×田口義隆×村田大介×麻生巖</v>
      </c>
      <c r="K201" s="3">
        <f t="shared" si="15"/>
        <v>48</v>
      </c>
      <c r="L201" s="5">
        <v>1</v>
      </c>
    </row>
    <row r="202" s="3" customFormat="1" spans="1:12">
      <c r="A202" s="7">
        <f>ROW($A202)-ROW($A$4)</f>
        <v>198</v>
      </c>
      <c r="B202" s="3" t="s">
        <v>198</v>
      </c>
      <c r="C202" s="5">
        <v>123</v>
      </c>
      <c r="D202" s="5" t="s">
        <v>477</v>
      </c>
      <c r="E202" s="3" t="s">
        <v>177</v>
      </c>
      <c r="F202" s="5" t="s">
        <v>478</v>
      </c>
      <c r="G202" s="5" t="s">
        <v>479</v>
      </c>
      <c r="H202" s="5" t="str">
        <f t="shared" si="12"/>
        <v>0</v>
      </c>
      <c r="I202" s="5" t="str">
        <f t="shared" si="13"/>
        <v>45</v>
      </c>
      <c r="J202" s="1" t="str">
        <f t="shared" si="14"/>
        <v>大学がけん引する新たな地方創生のかたち～大友克之×中室牧子×西村訓弘×浜田吉司×出雲充</v>
      </c>
      <c r="K202" s="3">
        <f t="shared" si="15"/>
        <v>45</v>
      </c>
      <c r="L202" s="5">
        <v>1</v>
      </c>
    </row>
    <row r="203" s="3" customFormat="1" spans="1:12">
      <c r="A203" s="7">
        <f>ROW($A203)-ROW($A$4)</f>
        <v>199</v>
      </c>
      <c r="B203" s="3" t="s">
        <v>198</v>
      </c>
      <c r="C203" s="5">
        <v>124</v>
      </c>
      <c r="D203" s="5" t="s">
        <v>480</v>
      </c>
      <c r="E203" s="3" t="s">
        <v>177</v>
      </c>
      <c r="F203" s="5" t="s">
        <v>142</v>
      </c>
      <c r="G203" s="5" t="s">
        <v>481</v>
      </c>
      <c r="H203" s="5" t="str">
        <f t="shared" si="12"/>
        <v>0</v>
      </c>
      <c r="I203" s="5" t="str">
        <f t="shared" si="13"/>
        <v>17</v>
      </c>
      <c r="J203" s="1" t="str">
        <f t="shared" si="14"/>
        <v>NTTによるドコモ完全子会社化の狙い～親子上場解消の動き～</v>
      </c>
      <c r="K203" s="3">
        <f t="shared" si="15"/>
        <v>17</v>
      </c>
      <c r="L203" s="5">
        <v>1</v>
      </c>
    </row>
    <row r="204" s="3" customFormat="1" spans="1:12">
      <c r="A204" s="7">
        <f>ROW($A204)-ROW($A$4)</f>
        <v>200</v>
      </c>
      <c r="B204" s="3" t="s">
        <v>198</v>
      </c>
      <c r="C204" s="5">
        <v>125</v>
      </c>
      <c r="D204" s="5" t="s">
        <v>482</v>
      </c>
      <c r="E204" s="3" t="s">
        <v>177</v>
      </c>
      <c r="F204" s="5" t="s">
        <v>185</v>
      </c>
      <c r="G204" s="5" t="s">
        <v>483</v>
      </c>
      <c r="H204" s="5" t="str">
        <f t="shared" si="12"/>
        <v>1</v>
      </c>
      <c r="I204" s="5" t="str">
        <f t="shared" si="13"/>
        <v>00</v>
      </c>
      <c r="J204" s="1" t="str">
        <f t="shared" si="14"/>
        <v>コロナ危機をチャンスに変える経営戦略とは？～浜本階生×松本恭攝×米良はるか×塩田元規</v>
      </c>
      <c r="K204" s="3">
        <f t="shared" si="15"/>
        <v>60</v>
      </c>
      <c r="L204" s="5">
        <v>1</v>
      </c>
    </row>
    <row r="205" s="3" customFormat="1" spans="1:12">
      <c r="A205" s="7">
        <f>ROW($A205)-ROW($A$4)</f>
        <v>201</v>
      </c>
      <c r="B205" s="3" t="s">
        <v>198</v>
      </c>
      <c r="C205" s="5">
        <v>126</v>
      </c>
      <c r="D205" s="5" t="s">
        <v>484</v>
      </c>
      <c r="E205" s="3" t="s">
        <v>177</v>
      </c>
      <c r="F205" s="5" t="s">
        <v>38</v>
      </c>
      <c r="G205" s="5" t="s">
        <v>485</v>
      </c>
      <c r="H205" s="5" t="str">
        <f t="shared" si="12"/>
        <v>0</v>
      </c>
      <c r="I205" s="5" t="str">
        <f t="shared" si="13"/>
        <v>10</v>
      </c>
      <c r="J205" s="1" t="str">
        <f t="shared" si="14"/>
        <v>日立建機の売却報道にみる日立の選択～なぜ企業は複合企業化するのか～</v>
      </c>
      <c r="K205" s="3">
        <f t="shared" si="15"/>
        <v>10</v>
      </c>
      <c r="L205" s="5">
        <v>1</v>
      </c>
    </row>
    <row r="206" s="3" customFormat="1" spans="1:12">
      <c r="A206" s="7">
        <f>ROW($A206)-ROW($A$4)</f>
        <v>202</v>
      </c>
      <c r="B206" s="3" t="s">
        <v>198</v>
      </c>
      <c r="C206" s="5">
        <v>127</v>
      </c>
      <c r="D206" s="5" t="s">
        <v>486</v>
      </c>
      <c r="E206" s="3" t="s">
        <v>177</v>
      </c>
      <c r="F206" s="5" t="s">
        <v>383</v>
      </c>
      <c r="G206" s="5" t="s">
        <v>487</v>
      </c>
      <c r="H206" s="5" t="str">
        <f t="shared" si="12"/>
        <v>0</v>
      </c>
      <c r="I206" s="5" t="str">
        <f t="shared" si="13"/>
        <v>59</v>
      </c>
      <c r="J206" s="1" t="str">
        <f t="shared" si="14"/>
        <v>地方銀行の町おこしにおける役割とは？～日下智晴×辻庸介×西川義教×吉村猛×香西志帆</v>
      </c>
      <c r="K206" s="3">
        <f t="shared" si="15"/>
        <v>59</v>
      </c>
      <c r="L206" s="5">
        <v>1</v>
      </c>
    </row>
    <row r="207" s="3" customFormat="1" spans="1:12">
      <c r="A207" s="7">
        <f>ROW($A207)-ROW($A$4)</f>
        <v>203</v>
      </c>
      <c r="B207" s="3" t="s">
        <v>198</v>
      </c>
      <c r="C207" s="5">
        <v>128</v>
      </c>
      <c r="D207" s="5" t="s">
        <v>488</v>
      </c>
      <c r="E207" s="3" t="s">
        <v>177</v>
      </c>
      <c r="F207" s="5" t="s">
        <v>489</v>
      </c>
      <c r="G207" s="5" t="s">
        <v>490</v>
      </c>
      <c r="H207" s="5" t="str">
        <f t="shared" si="12"/>
        <v>0</v>
      </c>
      <c r="I207" s="5" t="str">
        <f t="shared" si="13"/>
        <v>47</v>
      </c>
      <c r="J207" s="1" t="str">
        <f t="shared" si="14"/>
        <v>企業×スポーツが新たな価値を生み出していく～髙田旭人×西村慶介×前沢賢×山谷拓志×葦原一正</v>
      </c>
      <c r="K207" s="3">
        <f t="shared" si="15"/>
        <v>47</v>
      </c>
      <c r="L207" s="5">
        <v>1</v>
      </c>
    </row>
    <row r="208" s="3" customFormat="1" spans="1:12">
      <c r="A208" s="7">
        <f>ROW($A208)-ROW($A$4)</f>
        <v>204</v>
      </c>
      <c r="B208" s="3" t="s">
        <v>198</v>
      </c>
      <c r="C208" s="5">
        <v>129</v>
      </c>
      <c r="D208" s="5" t="s">
        <v>491</v>
      </c>
      <c r="E208" s="3" t="s">
        <v>177</v>
      </c>
      <c r="F208" s="5" t="s">
        <v>24</v>
      </c>
      <c r="G208" s="5" t="s">
        <v>492</v>
      </c>
      <c r="H208" s="5" t="str">
        <f t="shared" si="12"/>
        <v>0</v>
      </c>
      <c r="I208" s="5" t="str">
        <f t="shared" si="13"/>
        <v>08</v>
      </c>
      <c r="J208" s="1" t="str">
        <f t="shared" si="14"/>
        <v>ワークマン急成長の秘密「しない経営」と「データ経営」</v>
      </c>
      <c r="K208" s="3">
        <f t="shared" si="15"/>
        <v>8</v>
      </c>
      <c r="L208" s="5">
        <v>1</v>
      </c>
    </row>
    <row r="209" s="3" customFormat="1" spans="1:12">
      <c r="A209" s="7">
        <f>ROW($A209)-ROW($A$4)</f>
        <v>205</v>
      </c>
      <c r="B209" s="3" t="s">
        <v>198</v>
      </c>
      <c r="C209" s="5">
        <v>130</v>
      </c>
      <c r="D209" s="5" t="s">
        <v>493</v>
      </c>
      <c r="E209" s="3" t="s">
        <v>177</v>
      </c>
      <c r="F209" s="5" t="s">
        <v>441</v>
      </c>
      <c r="G209" s="5" t="s">
        <v>494</v>
      </c>
      <c r="H209" s="5" t="str">
        <f t="shared" si="12"/>
        <v>1</v>
      </c>
      <c r="I209" s="5" t="str">
        <f t="shared" si="13"/>
        <v>01</v>
      </c>
      <c r="J209" s="1" t="str">
        <f t="shared" si="14"/>
        <v>SDGsと経営の最新事情～出雲充×太田昇×大原あかね×槇野博史×秋山咲恵</v>
      </c>
      <c r="K209" s="3">
        <f t="shared" si="15"/>
        <v>61</v>
      </c>
      <c r="L209" s="5">
        <v>1</v>
      </c>
    </row>
    <row r="210" s="3" customFormat="1" spans="1:12">
      <c r="A210" s="7">
        <f>ROW($A210)-ROW($A$4)</f>
        <v>206</v>
      </c>
      <c r="B210" s="3" t="s">
        <v>198</v>
      </c>
      <c r="C210" s="5">
        <v>131</v>
      </c>
      <c r="D210" s="5" t="s">
        <v>495</v>
      </c>
      <c r="E210" s="3" t="s">
        <v>177</v>
      </c>
      <c r="F210" s="5" t="s">
        <v>383</v>
      </c>
      <c r="G210" s="5" t="s">
        <v>496</v>
      </c>
      <c r="H210" s="5" t="str">
        <f t="shared" si="12"/>
        <v>0</v>
      </c>
      <c r="I210" s="5" t="str">
        <f t="shared" si="13"/>
        <v>59</v>
      </c>
      <c r="J210" s="1" t="str">
        <f t="shared" si="14"/>
        <v>ユニバーサルな社会のかたちを考える～織田友理子×岸田ひろ実×佐藤守正×平井伸治×毛利公一×民秋清史</v>
      </c>
      <c r="K210" s="3">
        <f t="shared" si="15"/>
        <v>59</v>
      </c>
      <c r="L210" s="5">
        <v>1</v>
      </c>
    </row>
    <row r="211" s="3" customFormat="1" spans="1:12">
      <c r="A211" s="7">
        <f>ROW($A211)-ROW($A$4)</f>
        <v>207</v>
      </c>
      <c r="B211" s="3" t="s">
        <v>198</v>
      </c>
      <c r="C211" s="5">
        <v>132</v>
      </c>
      <c r="D211" s="5" t="s">
        <v>497</v>
      </c>
      <c r="E211" s="3" t="s">
        <v>177</v>
      </c>
      <c r="F211" s="5" t="s">
        <v>383</v>
      </c>
      <c r="G211" s="5" t="s">
        <v>498</v>
      </c>
      <c r="H211" s="5" t="str">
        <f t="shared" si="12"/>
        <v>0</v>
      </c>
      <c r="I211" s="5" t="str">
        <f t="shared" si="13"/>
        <v>59</v>
      </c>
      <c r="J211" s="1" t="str">
        <f t="shared" si="14"/>
        <v>「食×農業×地域」のパイオニアたちが語る未来～大岡弘武×高橋竜太×田中哲也×松嶋匡史×岩佐大輝</v>
      </c>
      <c r="K211" s="3">
        <f t="shared" si="15"/>
        <v>59</v>
      </c>
      <c r="L211" s="5">
        <v>1</v>
      </c>
    </row>
    <row r="212" s="3" customFormat="1" spans="1:12">
      <c r="A212" s="7">
        <f>ROW($A212)-ROW($A$4)</f>
        <v>208</v>
      </c>
      <c r="B212" s="3" t="s">
        <v>198</v>
      </c>
      <c r="C212" s="5">
        <v>133</v>
      </c>
      <c r="D212" s="5" t="s">
        <v>499</v>
      </c>
      <c r="E212" s="3" t="s">
        <v>177</v>
      </c>
      <c r="F212" s="5" t="s">
        <v>369</v>
      </c>
      <c r="G212" s="5" t="s">
        <v>500</v>
      </c>
      <c r="H212" s="5" t="str">
        <f t="shared" si="12"/>
        <v>0</v>
      </c>
      <c r="I212" s="5" t="str">
        <f t="shared" si="13"/>
        <v>57</v>
      </c>
      <c r="J212" s="1" t="str">
        <f t="shared" si="14"/>
        <v>スポーツは地域を変えるか～稲吉正樹×髙田旭人×松下浩二×為末大</v>
      </c>
      <c r="K212" s="3">
        <f t="shared" si="15"/>
        <v>57</v>
      </c>
      <c r="L212" s="5">
        <v>1</v>
      </c>
    </row>
    <row r="213" s="3" customFormat="1" spans="1:12">
      <c r="A213" s="7">
        <f>ROW($A213)-ROW($A$4)</f>
        <v>209</v>
      </c>
      <c r="B213" s="3" t="s">
        <v>198</v>
      </c>
      <c r="C213" s="5">
        <v>134</v>
      </c>
      <c r="D213" s="5" t="s">
        <v>501</v>
      </c>
      <c r="E213" s="3" t="s">
        <v>177</v>
      </c>
      <c r="F213" s="5" t="s">
        <v>383</v>
      </c>
      <c r="G213" s="5" t="s">
        <v>502</v>
      </c>
      <c r="H213" s="5" t="str">
        <f t="shared" si="12"/>
        <v>0</v>
      </c>
      <c r="I213" s="5" t="str">
        <f t="shared" si="13"/>
        <v>59</v>
      </c>
      <c r="J213" s="1" t="str">
        <f t="shared" si="14"/>
        <v>急拡大するサブスクの未来！成功のポイントとは？～天沼聰×石川康晴×児玉昇司×治山正史</v>
      </c>
      <c r="K213" s="3">
        <f t="shared" si="15"/>
        <v>59</v>
      </c>
      <c r="L213" s="5">
        <v>1</v>
      </c>
    </row>
    <row r="214" s="3" customFormat="1" spans="1:12">
      <c r="A214" s="7">
        <f>ROW($A214)-ROW($A$4)</f>
        <v>210</v>
      </c>
      <c r="B214" s="3" t="s">
        <v>198</v>
      </c>
      <c r="C214" s="5">
        <v>135</v>
      </c>
      <c r="D214" s="5" t="s">
        <v>503</v>
      </c>
      <c r="E214" s="3" t="s">
        <v>177</v>
      </c>
      <c r="F214" s="5" t="s">
        <v>441</v>
      </c>
      <c r="G214" s="5" t="s">
        <v>504</v>
      </c>
      <c r="H214" s="5" t="str">
        <f t="shared" si="12"/>
        <v>1</v>
      </c>
      <c r="I214" s="5" t="str">
        <f t="shared" si="13"/>
        <v>01</v>
      </c>
      <c r="J214" s="1" t="str">
        <f t="shared" si="14"/>
        <v>「外国人材」「シニア人材」活躍に注目！少子高齢化社会の次なる戦略とは～高家正行×平手晴彦×柳川範之×藤沢久美</v>
      </c>
      <c r="K214" s="3">
        <f t="shared" si="15"/>
        <v>61</v>
      </c>
      <c r="L214" s="5">
        <v>1</v>
      </c>
    </row>
    <row r="215" s="3" customFormat="1" spans="1:12">
      <c r="A215" s="7">
        <f>ROW($A215)-ROW($A$4)</f>
        <v>211</v>
      </c>
      <c r="B215" s="3" t="s">
        <v>198</v>
      </c>
      <c r="C215" s="5">
        <v>136</v>
      </c>
      <c r="D215" s="5" t="s">
        <v>505</v>
      </c>
      <c r="E215" s="3" t="s">
        <v>177</v>
      </c>
      <c r="F215" s="5" t="s">
        <v>416</v>
      </c>
      <c r="G215" s="5" t="s">
        <v>506</v>
      </c>
      <c r="H215" s="5" t="str">
        <f t="shared" si="12"/>
        <v>0</v>
      </c>
      <c r="I215" s="5" t="str">
        <f t="shared" si="13"/>
        <v>56</v>
      </c>
      <c r="J215" s="1" t="str">
        <f t="shared" si="14"/>
        <v>MaaSがもたらす「モビリティ革命」！日本企業が取るべき戦略とは？～鯉渕健×平将明×守安功×柴沼俊一</v>
      </c>
      <c r="K215" s="3">
        <f t="shared" si="15"/>
        <v>56</v>
      </c>
      <c r="L215" s="5">
        <v>1</v>
      </c>
    </row>
    <row r="216" s="3" customFormat="1" spans="1:12">
      <c r="A216" s="7">
        <f>ROW($A216)-ROW($A$4)</f>
        <v>212</v>
      </c>
      <c r="B216" s="3" t="s">
        <v>198</v>
      </c>
      <c r="C216" s="5">
        <v>137</v>
      </c>
      <c r="D216" s="5" t="s">
        <v>507</v>
      </c>
      <c r="E216" s="3" t="s">
        <v>177</v>
      </c>
      <c r="F216" s="5" t="s">
        <v>185</v>
      </c>
      <c r="G216" s="5" t="s">
        <v>508</v>
      </c>
      <c r="H216" s="5" t="str">
        <f t="shared" si="12"/>
        <v>1</v>
      </c>
      <c r="I216" s="5" t="str">
        <f t="shared" si="13"/>
        <v>00</v>
      </c>
      <c r="J216" s="1" t="str">
        <f t="shared" si="14"/>
        <v>企業、投資家の立場から議論！経営戦略としての「サステイナビリティ」とは？～安藤聡×川田辰己×清水大吾×藤野英人×青井浩</v>
      </c>
      <c r="K216" s="3">
        <f t="shared" si="15"/>
        <v>60</v>
      </c>
      <c r="L216" s="5">
        <v>1</v>
      </c>
    </row>
    <row r="217" s="3" customFormat="1" spans="1:12">
      <c r="A217" s="7">
        <f>ROW($A217)-ROW($A$4)</f>
        <v>213</v>
      </c>
      <c r="B217" s="3" t="s">
        <v>198</v>
      </c>
      <c r="C217" s="5">
        <v>138</v>
      </c>
      <c r="D217" s="5" t="s">
        <v>509</v>
      </c>
      <c r="E217" s="3" t="s">
        <v>177</v>
      </c>
      <c r="F217" s="5" t="s">
        <v>441</v>
      </c>
      <c r="G217" s="5" t="s">
        <v>510</v>
      </c>
      <c r="H217" s="5" t="str">
        <f t="shared" si="12"/>
        <v>1</v>
      </c>
      <c r="I217" s="5" t="str">
        <f t="shared" si="13"/>
        <v>01</v>
      </c>
      <c r="J217" s="1" t="str">
        <f t="shared" si="14"/>
        <v>サービス産業はどこに向かっていくのか？～佐山展生×嶋田光敏×牧浦真司×松本恭攝×玉塚元一</v>
      </c>
      <c r="K217" s="3">
        <f t="shared" si="15"/>
        <v>61</v>
      </c>
      <c r="L217" s="5">
        <v>1</v>
      </c>
    </row>
    <row r="218" s="3" customFormat="1" spans="1:12">
      <c r="A218" s="7">
        <f>ROW($A218)-ROW($A$4)</f>
        <v>214</v>
      </c>
      <c r="B218" s="3" t="s">
        <v>198</v>
      </c>
      <c r="C218" s="5">
        <v>139</v>
      </c>
      <c r="D218" s="5" t="s">
        <v>511</v>
      </c>
      <c r="E218" s="3" t="s">
        <v>177</v>
      </c>
      <c r="F218" s="5" t="s">
        <v>185</v>
      </c>
      <c r="G218" s="5" t="s">
        <v>512</v>
      </c>
      <c r="H218" s="5" t="str">
        <f t="shared" si="12"/>
        <v>1</v>
      </c>
      <c r="I218" s="5" t="str">
        <f t="shared" si="13"/>
        <v>00</v>
      </c>
      <c r="J218" s="1" t="str">
        <f t="shared" si="14"/>
        <v>日本のアグリテックの新たな成長戦略を議論する～生駒祐一×木内博一×佐々木伸一×岩佐大輝</v>
      </c>
      <c r="K218" s="3">
        <f t="shared" si="15"/>
        <v>60</v>
      </c>
      <c r="L218" s="5">
        <v>1</v>
      </c>
    </row>
    <row r="219" s="3" customFormat="1" spans="1:12">
      <c r="A219" s="7">
        <f>ROW($A219)-ROW($A$4)</f>
        <v>215</v>
      </c>
      <c r="B219" s="3" t="s">
        <v>198</v>
      </c>
      <c r="C219" s="5">
        <v>140</v>
      </c>
      <c r="D219" s="5" t="s">
        <v>513</v>
      </c>
      <c r="E219" s="3" t="s">
        <v>177</v>
      </c>
      <c r="F219" s="5" t="s">
        <v>441</v>
      </c>
      <c r="G219" s="5" t="s">
        <v>514</v>
      </c>
      <c r="H219" s="5" t="str">
        <f t="shared" si="12"/>
        <v>1</v>
      </c>
      <c r="I219" s="5" t="str">
        <f t="shared" si="13"/>
        <v>01</v>
      </c>
      <c r="J219" s="1" t="str">
        <f t="shared" si="14"/>
        <v>デザインを経営に組み込む「右脳型経営」とは？～小笠原治×楠本修二郎×遠山正道×松林博文</v>
      </c>
      <c r="K219" s="3">
        <f t="shared" si="15"/>
        <v>61</v>
      </c>
      <c r="L219" s="5">
        <v>1</v>
      </c>
    </row>
    <row r="220" s="3" customFormat="1" spans="1:12">
      <c r="A220" s="7">
        <f>ROW($A220)-ROW($A$4)</f>
        <v>216</v>
      </c>
      <c r="B220" s="3" t="s">
        <v>198</v>
      </c>
      <c r="C220" s="5">
        <v>141</v>
      </c>
      <c r="D220" s="5" t="s">
        <v>515</v>
      </c>
      <c r="E220" s="3" t="s">
        <v>177</v>
      </c>
      <c r="F220" s="5" t="s">
        <v>185</v>
      </c>
      <c r="G220" s="5" t="s">
        <v>516</v>
      </c>
      <c r="H220" s="5" t="str">
        <f t="shared" si="12"/>
        <v>1</v>
      </c>
      <c r="I220" s="5" t="str">
        <f t="shared" si="13"/>
        <v>00</v>
      </c>
      <c r="J220" s="1" t="str">
        <f t="shared" si="14"/>
        <v>テクノベート時代を勝ち抜くために必要な「戦略的サステイナビリティ」～小柴満信×櫻田謙悟×水野弘道</v>
      </c>
      <c r="K220" s="3">
        <f t="shared" si="15"/>
        <v>60</v>
      </c>
      <c r="L220" s="5">
        <v>1</v>
      </c>
    </row>
    <row r="221" s="3" customFormat="1" spans="1:12">
      <c r="A221" s="7">
        <f>ROW($A221)-ROW($A$4)</f>
        <v>217</v>
      </c>
      <c r="B221" s="3" t="s">
        <v>198</v>
      </c>
      <c r="C221" s="5">
        <v>142</v>
      </c>
      <c r="D221" s="5" t="s">
        <v>517</v>
      </c>
      <c r="E221" s="3" t="s">
        <v>177</v>
      </c>
      <c r="F221" s="5" t="s">
        <v>93</v>
      </c>
      <c r="G221" s="5" t="s">
        <v>518</v>
      </c>
      <c r="H221" s="5" t="str">
        <f t="shared" si="12"/>
        <v>0</v>
      </c>
      <c r="I221" s="5" t="str">
        <f t="shared" si="13"/>
        <v>49</v>
      </c>
      <c r="J221" s="1" t="str">
        <f t="shared" si="14"/>
        <v>ベンチャー×大企業のアライアンス、世界で勝つための成功の鍵とは？～岩佐琢磨×玉川憲×馬場渉×里見治紀</v>
      </c>
      <c r="K221" s="3">
        <f t="shared" si="15"/>
        <v>49</v>
      </c>
      <c r="L221" s="5">
        <v>1</v>
      </c>
    </row>
    <row r="222" s="3" customFormat="1" spans="1:12">
      <c r="A222" s="7">
        <f>ROW($A222)-ROW($A$4)</f>
        <v>218</v>
      </c>
      <c r="B222" s="3" t="s">
        <v>198</v>
      </c>
      <c r="C222" s="5">
        <v>143</v>
      </c>
      <c r="D222" s="5" t="s">
        <v>519</v>
      </c>
      <c r="E222" s="3" t="s">
        <v>177</v>
      </c>
      <c r="F222" s="5" t="s">
        <v>383</v>
      </c>
      <c r="G222" s="5" t="s">
        <v>520</v>
      </c>
      <c r="H222" s="5" t="str">
        <f t="shared" si="12"/>
        <v>0</v>
      </c>
      <c r="I222" s="5" t="str">
        <f t="shared" si="13"/>
        <v>59</v>
      </c>
      <c r="J222" s="1" t="str">
        <f t="shared" si="14"/>
        <v>日本発ハードウェアベンチャーが世界で勝つための戦略とは？～河瀬航大×中島徳至×林要×島田太郎</v>
      </c>
      <c r="K222" s="3">
        <f t="shared" si="15"/>
        <v>59</v>
      </c>
      <c r="L222" s="5">
        <v>1</v>
      </c>
    </row>
    <row r="223" s="3" customFormat="1" spans="1:12">
      <c r="A223" s="7">
        <f>ROW($A223)-ROW($A$4)</f>
        <v>219</v>
      </c>
      <c r="B223" s="3" t="s">
        <v>198</v>
      </c>
      <c r="C223" s="5">
        <v>144</v>
      </c>
      <c r="D223" s="5" t="s">
        <v>521</v>
      </c>
      <c r="E223" s="3" t="s">
        <v>177</v>
      </c>
      <c r="F223" s="5" t="s">
        <v>471</v>
      </c>
      <c r="G223" s="5" t="s">
        <v>522</v>
      </c>
      <c r="H223" s="5" t="str">
        <f t="shared" si="12"/>
        <v>0</v>
      </c>
      <c r="I223" s="5" t="str">
        <f t="shared" si="13"/>
        <v>48</v>
      </c>
      <c r="J223" s="1" t="str">
        <f t="shared" si="14"/>
        <v>世界で勝つためのクロスボーダーM&amp;A戦略～川宏樹×瀬名波文野×蓮尾聡×髙島宏平</v>
      </c>
      <c r="K223" s="3">
        <f t="shared" si="15"/>
        <v>48</v>
      </c>
      <c r="L223" s="5">
        <v>1</v>
      </c>
    </row>
    <row r="224" s="3" customFormat="1" spans="1:12">
      <c r="A224" s="7">
        <f>ROW($A224)-ROW($A$4)</f>
        <v>220</v>
      </c>
      <c r="B224" s="3" t="s">
        <v>198</v>
      </c>
      <c r="C224" s="5">
        <v>145</v>
      </c>
      <c r="D224" s="5" t="s">
        <v>523</v>
      </c>
      <c r="E224" s="3" t="s">
        <v>177</v>
      </c>
      <c r="F224" s="5" t="s">
        <v>383</v>
      </c>
      <c r="G224" s="5" t="s">
        <v>524</v>
      </c>
      <c r="H224" s="5" t="str">
        <f t="shared" si="12"/>
        <v>0</v>
      </c>
      <c r="I224" s="5" t="str">
        <f t="shared" si="13"/>
        <v>59</v>
      </c>
      <c r="J224" s="1" t="str">
        <f t="shared" si="14"/>
        <v>日本が今取り組むべき「エネルギー政策」「気候変動対策」～飯田祐二×行木美弥×水野弘道×竹内純子</v>
      </c>
      <c r="K224" s="3">
        <f t="shared" si="15"/>
        <v>59</v>
      </c>
      <c r="L224" s="5">
        <v>1</v>
      </c>
    </row>
    <row r="225" s="3" customFormat="1" spans="1:12">
      <c r="A225" s="7">
        <f>ROW($A225)-ROW($A$4)</f>
        <v>221</v>
      </c>
      <c r="B225" s="3" t="s">
        <v>198</v>
      </c>
      <c r="C225" s="5">
        <v>146</v>
      </c>
      <c r="D225" s="5" t="s">
        <v>525</v>
      </c>
      <c r="E225" s="3" t="s">
        <v>177</v>
      </c>
      <c r="F225" s="5" t="s">
        <v>185</v>
      </c>
      <c r="G225" s="5" t="s">
        <v>526</v>
      </c>
      <c r="H225" s="5" t="str">
        <f t="shared" si="12"/>
        <v>1</v>
      </c>
      <c r="I225" s="5" t="str">
        <f t="shared" si="13"/>
        <v>00</v>
      </c>
      <c r="J225" s="1" t="str">
        <f t="shared" si="14"/>
        <v>災害に備えよ！平時と有事の取り組みを考える～髙島宗一郎×田嶋要×藤沢烈×末松（神原）弥奈子</v>
      </c>
      <c r="K225" s="3">
        <f t="shared" si="15"/>
        <v>60</v>
      </c>
      <c r="L225" s="5">
        <v>1</v>
      </c>
    </row>
    <row r="226" s="3" customFormat="1" spans="1:12">
      <c r="A226" s="7">
        <f>ROW($A226)-ROW($A$4)</f>
        <v>222</v>
      </c>
      <c r="B226" s="3" t="s">
        <v>198</v>
      </c>
      <c r="C226" s="5">
        <v>147</v>
      </c>
      <c r="D226" s="5" t="s">
        <v>527</v>
      </c>
      <c r="E226" s="3" t="s">
        <v>177</v>
      </c>
      <c r="F226" s="5" t="s">
        <v>185</v>
      </c>
      <c r="G226" s="5" t="s">
        <v>528</v>
      </c>
      <c r="H226" s="5" t="str">
        <f t="shared" si="12"/>
        <v>1</v>
      </c>
      <c r="I226" s="5" t="str">
        <f t="shared" si="13"/>
        <v>00</v>
      </c>
      <c r="J226" s="1" t="str">
        <f t="shared" si="14"/>
        <v>訪日外国人6000万人時代へ！インバウンド成長戦略を議論する～仲川げん×東良和×星野佳路×山野智久×御立尚資</v>
      </c>
      <c r="K226" s="3">
        <f t="shared" si="15"/>
        <v>60</v>
      </c>
      <c r="L226" s="5">
        <v>1</v>
      </c>
    </row>
    <row r="227" s="3" customFormat="1" spans="1:12">
      <c r="A227" s="7">
        <f>ROW($A227)-ROW($A$4)</f>
        <v>223</v>
      </c>
      <c r="B227" s="3" t="s">
        <v>198</v>
      </c>
      <c r="C227" s="5">
        <v>148</v>
      </c>
      <c r="D227" s="5" t="s">
        <v>529</v>
      </c>
      <c r="E227" s="3" t="s">
        <v>177</v>
      </c>
      <c r="F227" s="5" t="s">
        <v>369</v>
      </c>
      <c r="G227" s="5" t="s">
        <v>530</v>
      </c>
      <c r="H227" s="5" t="str">
        <f t="shared" si="12"/>
        <v>0</v>
      </c>
      <c r="I227" s="5" t="str">
        <f t="shared" si="13"/>
        <v>57</v>
      </c>
      <c r="J227" s="1" t="str">
        <f t="shared" si="14"/>
        <v>iPS・再生医療で日本は世界をリードできるか？～古川康×山田邦雄×山中伸弥×平手晴彦</v>
      </c>
      <c r="K227" s="3">
        <f t="shared" si="15"/>
        <v>57</v>
      </c>
      <c r="L227" s="5">
        <v>1</v>
      </c>
    </row>
    <row r="228" s="3" customFormat="1" spans="1:12">
      <c r="A228" s="7">
        <f>ROW($A228)-ROW($A$4)</f>
        <v>224</v>
      </c>
      <c r="B228" s="3" t="s">
        <v>198</v>
      </c>
      <c r="C228" s="5">
        <v>149</v>
      </c>
      <c r="D228" s="5" t="s">
        <v>531</v>
      </c>
      <c r="E228" s="3" t="s">
        <v>177</v>
      </c>
      <c r="F228" s="5" t="s">
        <v>185</v>
      </c>
      <c r="G228" s="5" t="s">
        <v>532</v>
      </c>
      <c r="H228" s="5" t="str">
        <f t="shared" si="12"/>
        <v>1</v>
      </c>
      <c r="I228" s="5" t="str">
        <f t="shared" si="13"/>
        <v>00</v>
      </c>
      <c r="J228" s="1" t="str">
        <f t="shared" si="14"/>
        <v>新たな価値創出を実現する「ESG」「SDGs」最新潮流～青井浩×越智隆雄×本田桂子×水野弘道×秋池玲子</v>
      </c>
      <c r="K228" s="3">
        <f t="shared" si="15"/>
        <v>60</v>
      </c>
      <c r="L228" s="5">
        <v>1</v>
      </c>
    </row>
    <row r="229" s="3" customFormat="1" spans="1:12">
      <c r="A229" s="7">
        <f>ROW($A229)-ROW($A$4)</f>
        <v>225</v>
      </c>
      <c r="B229" s="3" t="s">
        <v>198</v>
      </c>
      <c r="C229" s="5">
        <v>150</v>
      </c>
      <c r="D229" s="5" t="s">
        <v>533</v>
      </c>
      <c r="E229" s="3" t="s">
        <v>177</v>
      </c>
      <c r="F229" s="5" t="s">
        <v>185</v>
      </c>
      <c r="G229" s="5" t="s">
        <v>534</v>
      </c>
      <c r="H229" s="5" t="str">
        <f t="shared" si="12"/>
        <v>1</v>
      </c>
      <c r="I229" s="5" t="str">
        <f t="shared" si="13"/>
        <v>00</v>
      </c>
      <c r="J229" s="1" t="str">
        <f t="shared" si="14"/>
        <v>テクノベート時代を勝ち抜くための「ゲームチェンジ」とは？～ブラザー工業・小池利和×KDDI・髙橋誠×コニカミノルタ・松﨑正年×グロービス・堀義人</v>
      </c>
      <c r="K229" s="3">
        <f t="shared" si="15"/>
        <v>60</v>
      </c>
      <c r="L229" s="5">
        <v>1</v>
      </c>
    </row>
    <row r="230" s="3" customFormat="1" spans="1:12">
      <c r="A230" s="7">
        <f>ROW($A230)-ROW($A$4)</f>
        <v>226</v>
      </c>
      <c r="B230" s="3" t="s">
        <v>198</v>
      </c>
      <c r="C230" s="5">
        <v>151</v>
      </c>
      <c r="D230" s="5" t="s">
        <v>535</v>
      </c>
      <c r="E230" s="3" t="s">
        <v>177</v>
      </c>
      <c r="F230" s="5" t="s">
        <v>282</v>
      </c>
      <c r="G230" s="5" t="s">
        <v>536</v>
      </c>
      <c r="H230" s="5" t="str">
        <f t="shared" si="12"/>
        <v>0</v>
      </c>
      <c r="I230" s="5" t="str">
        <f t="shared" si="13"/>
        <v>58</v>
      </c>
      <c r="J230" s="1" t="str">
        <f t="shared" si="14"/>
        <v>「コミュニティ」をマーケティンクにとう活用すれはよいのか？～無印・川名常海×楽天・仲山進也×@cosme・吉松徹郎×コルク・佐渡島庸平</v>
      </c>
      <c r="K230" s="3">
        <f t="shared" si="15"/>
        <v>58</v>
      </c>
      <c r="L230" s="5">
        <v>1</v>
      </c>
    </row>
    <row r="231" s="3" customFormat="1" spans="1:12">
      <c r="A231" s="7">
        <f>ROW($A231)-ROW($A$4)</f>
        <v>227</v>
      </c>
      <c r="B231" s="3" t="s">
        <v>198</v>
      </c>
      <c r="C231" s="5">
        <v>152</v>
      </c>
      <c r="D231" s="5" t="s">
        <v>537</v>
      </c>
      <c r="E231" s="3" t="s">
        <v>177</v>
      </c>
      <c r="F231" s="5" t="s">
        <v>185</v>
      </c>
      <c r="G231" s="5" t="s">
        <v>538</v>
      </c>
      <c r="H231" s="5" t="str">
        <f t="shared" si="12"/>
        <v>1</v>
      </c>
      <c r="I231" s="5" t="str">
        <f t="shared" si="13"/>
        <v>00</v>
      </c>
      <c r="J231" s="1" t="str">
        <f t="shared" si="14"/>
        <v>世界をリードする関西のものづくり～佐藤文昭×滝野一征×村田大介×武藤和博</v>
      </c>
      <c r="K231" s="3">
        <f t="shared" si="15"/>
        <v>60</v>
      </c>
      <c r="L231" s="5">
        <v>1</v>
      </c>
    </row>
    <row r="232" s="3" customFormat="1" spans="1:12">
      <c r="A232" s="7">
        <f>ROW($A232)-ROW($A$4)</f>
        <v>228</v>
      </c>
      <c r="B232" s="3" t="s">
        <v>198</v>
      </c>
      <c r="C232" s="5">
        <v>153</v>
      </c>
      <c r="D232" s="5" t="s">
        <v>539</v>
      </c>
      <c r="E232" s="3" t="s">
        <v>177</v>
      </c>
      <c r="F232" s="5" t="s">
        <v>185</v>
      </c>
      <c r="G232" s="5" t="s">
        <v>540</v>
      </c>
      <c r="H232" s="5" t="str">
        <f t="shared" si="12"/>
        <v>1</v>
      </c>
      <c r="I232" s="5" t="str">
        <f t="shared" si="13"/>
        <v>00</v>
      </c>
      <c r="J232" s="1" t="str">
        <f t="shared" si="14"/>
        <v>ファミリービジネスに学ぶ！次の世代に繋ぐ方法～矢崎和彦×山田邦雄×山田岳人×末松（神原）弥奈子</v>
      </c>
      <c r="K232" s="3">
        <f t="shared" si="15"/>
        <v>60</v>
      </c>
      <c r="L232" s="5">
        <v>1</v>
      </c>
    </row>
    <row r="233" s="3" customFormat="1" spans="1:12">
      <c r="A233" s="7">
        <f>ROW($A233)-ROW($A$4)</f>
        <v>229</v>
      </c>
      <c r="B233" s="3" t="s">
        <v>198</v>
      </c>
      <c r="C233" s="5">
        <v>154</v>
      </c>
      <c r="D233" s="5" t="s">
        <v>541</v>
      </c>
      <c r="E233" s="3" t="s">
        <v>177</v>
      </c>
      <c r="F233" s="5" t="s">
        <v>383</v>
      </c>
      <c r="G233" s="5" t="s">
        <v>542</v>
      </c>
      <c r="H233" s="5" t="str">
        <f t="shared" si="12"/>
        <v>0</v>
      </c>
      <c r="I233" s="5" t="str">
        <f t="shared" si="13"/>
        <v>59</v>
      </c>
      <c r="J233" s="1" t="str">
        <f t="shared" si="14"/>
        <v>日本の「水産業」の未来と課題～臼井壯太朗×阪口功×平将明×野本良平×勝川俊雄</v>
      </c>
      <c r="K233" s="3">
        <f t="shared" si="15"/>
        <v>59</v>
      </c>
      <c r="L233" s="5">
        <v>1</v>
      </c>
    </row>
    <row r="234" s="3" customFormat="1" spans="1:12">
      <c r="A234" s="7">
        <f>ROW($A234)-ROW($A$4)</f>
        <v>230</v>
      </c>
      <c r="B234" s="3" t="s">
        <v>198</v>
      </c>
      <c r="C234" s="5">
        <v>155</v>
      </c>
      <c r="D234" s="5" t="s">
        <v>543</v>
      </c>
      <c r="E234" s="3" t="s">
        <v>177</v>
      </c>
      <c r="F234" s="5" t="s">
        <v>446</v>
      </c>
      <c r="G234" s="5" t="s">
        <v>544</v>
      </c>
      <c r="H234" s="5" t="str">
        <f t="shared" si="12"/>
        <v>1</v>
      </c>
      <c r="I234" s="5" t="str">
        <f t="shared" si="13"/>
        <v>02</v>
      </c>
      <c r="J234" s="1" t="str">
        <f t="shared" si="14"/>
        <v>老舗ファミリー企業から学ぶ「事業承継」の要諦とは～大島千世子×春日井康仁×末松（神原） 弥奈子×村尾佳子</v>
      </c>
      <c r="K234" s="3">
        <f t="shared" si="15"/>
        <v>62</v>
      </c>
      <c r="L234" s="5">
        <v>1</v>
      </c>
    </row>
    <row r="235" s="3" customFormat="1" spans="1:12">
      <c r="A235" s="7">
        <f>ROW($A235)-ROW($A$4)</f>
        <v>231</v>
      </c>
      <c r="B235" s="3" t="s">
        <v>198</v>
      </c>
      <c r="C235" s="5">
        <v>156</v>
      </c>
      <c r="D235" s="5" t="s">
        <v>545</v>
      </c>
      <c r="E235" s="3" t="s">
        <v>177</v>
      </c>
      <c r="F235" s="5" t="s">
        <v>185</v>
      </c>
      <c r="G235" s="5" t="s">
        <v>546</v>
      </c>
      <c r="H235" s="5" t="str">
        <f t="shared" si="12"/>
        <v>1</v>
      </c>
      <c r="I235" s="5" t="str">
        <f t="shared" si="13"/>
        <v>00</v>
      </c>
      <c r="J235" s="1" t="str">
        <f t="shared" si="14"/>
        <v>テクノロジーの進化によって「メディア」「コンテンツ」はどう変わるか？～樹林伸×久志尚太郎×末松（神原）弥奈子×瀬尾傑</v>
      </c>
      <c r="K235" s="3">
        <f t="shared" si="15"/>
        <v>60</v>
      </c>
      <c r="L235" s="5">
        <v>1</v>
      </c>
    </row>
    <row r="236" s="3" customFormat="1" spans="1:12">
      <c r="A236" s="7">
        <f>ROW($A236)-ROW($A$4)</f>
        <v>232</v>
      </c>
      <c r="B236" s="3" t="s">
        <v>547</v>
      </c>
      <c r="C236" s="5">
        <v>0</v>
      </c>
      <c r="D236" s="5" t="s">
        <v>548</v>
      </c>
      <c r="E236" s="3" t="s">
        <v>17</v>
      </c>
      <c r="F236" s="5" t="s">
        <v>57</v>
      </c>
      <c r="G236" s="5" t="s">
        <v>549</v>
      </c>
      <c r="H236" s="5" t="str">
        <f t="shared" si="12"/>
        <v>0</v>
      </c>
      <c r="I236" s="5" t="str">
        <f t="shared" si="13"/>
        <v>09</v>
      </c>
      <c r="J236" s="1" t="str">
        <f t="shared" si="14"/>
        <v>MBO（目標管理）</v>
      </c>
      <c r="K236" s="3">
        <f t="shared" si="15"/>
        <v>9</v>
      </c>
      <c r="L236" s="5">
        <v>1</v>
      </c>
    </row>
    <row r="237" s="3" customFormat="1" spans="1:12">
      <c r="A237" s="7">
        <f>ROW($A237)-ROW($A$4)</f>
        <v>233</v>
      </c>
      <c r="B237" s="3" t="s">
        <v>547</v>
      </c>
      <c r="C237" s="5">
        <v>1</v>
      </c>
      <c r="D237" s="5" t="s">
        <v>550</v>
      </c>
      <c r="E237" s="3" t="s">
        <v>17</v>
      </c>
      <c r="F237" s="5" t="s">
        <v>204</v>
      </c>
      <c r="G237" s="5" t="s">
        <v>551</v>
      </c>
      <c r="H237" s="5" t="str">
        <f t="shared" si="12"/>
        <v>0</v>
      </c>
      <c r="I237" s="5" t="str">
        <f t="shared" si="13"/>
        <v>12</v>
      </c>
      <c r="J237" s="1" t="str">
        <f t="shared" si="14"/>
        <v>1on1</v>
      </c>
      <c r="K237" s="3">
        <f t="shared" si="15"/>
        <v>12</v>
      </c>
      <c r="L237" s="5">
        <v>1</v>
      </c>
    </row>
    <row r="238" s="3" customFormat="1" spans="1:12">
      <c r="A238" s="7">
        <f>ROW($A238)-ROW($A$4)</f>
        <v>234</v>
      </c>
      <c r="B238" s="3" t="s">
        <v>547</v>
      </c>
      <c r="C238" s="5">
        <v>2</v>
      </c>
      <c r="D238" s="5" t="s">
        <v>552</v>
      </c>
      <c r="E238" s="3" t="s">
        <v>17</v>
      </c>
      <c r="F238" s="5" t="s">
        <v>204</v>
      </c>
      <c r="G238" s="5" t="s">
        <v>553</v>
      </c>
      <c r="H238" s="5" t="str">
        <f t="shared" si="12"/>
        <v>0</v>
      </c>
      <c r="I238" s="5" t="str">
        <f t="shared" si="13"/>
        <v>12</v>
      </c>
      <c r="J238" s="1" t="str">
        <f t="shared" si="14"/>
        <v>ティール組織</v>
      </c>
      <c r="K238" s="3">
        <f t="shared" si="15"/>
        <v>12</v>
      </c>
      <c r="L238" s="5">
        <v>1</v>
      </c>
    </row>
    <row r="239" s="3" customFormat="1" spans="1:12">
      <c r="A239" s="7">
        <f>ROW($A239)-ROW($A$4)</f>
        <v>235</v>
      </c>
      <c r="B239" s="3" t="s">
        <v>547</v>
      </c>
      <c r="C239" s="5">
        <v>3</v>
      </c>
      <c r="D239" s="5" t="s">
        <v>554</v>
      </c>
      <c r="E239" s="3" t="s">
        <v>17</v>
      </c>
      <c r="F239" s="5" t="s">
        <v>204</v>
      </c>
      <c r="G239" s="5" t="s">
        <v>555</v>
      </c>
      <c r="H239" s="5" t="str">
        <f t="shared" si="12"/>
        <v>0</v>
      </c>
      <c r="I239" s="5" t="str">
        <f t="shared" si="13"/>
        <v>12</v>
      </c>
      <c r="J239" s="1" t="str">
        <f t="shared" si="14"/>
        <v>コンフリクトのマネジメント</v>
      </c>
      <c r="K239" s="3">
        <f t="shared" si="15"/>
        <v>12</v>
      </c>
      <c r="L239" s="5">
        <v>1</v>
      </c>
    </row>
    <row r="240" s="3" customFormat="1" spans="1:12">
      <c r="A240" s="7">
        <f>ROW($A240)-ROW($A$4)</f>
        <v>236</v>
      </c>
      <c r="B240" s="3" t="s">
        <v>547</v>
      </c>
      <c r="C240" s="5">
        <v>4</v>
      </c>
      <c r="D240" s="5" t="s">
        <v>556</v>
      </c>
      <c r="E240" s="3" t="s">
        <v>17</v>
      </c>
      <c r="F240" s="5" t="s">
        <v>45</v>
      </c>
      <c r="G240" s="5" t="s">
        <v>557</v>
      </c>
      <c r="H240" s="5" t="str">
        <f t="shared" si="12"/>
        <v>0</v>
      </c>
      <c r="I240" s="5" t="str">
        <f t="shared" si="13"/>
        <v>07</v>
      </c>
      <c r="J240" s="1" t="str">
        <f t="shared" si="14"/>
        <v>ハロー効果</v>
      </c>
      <c r="K240" s="3">
        <f t="shared" si="15"/>
        <v>7</v>
      </c>
      <c r="L240" s="5">
        <v>1</v>
      </c>
    </row>
    <row r="241" s="3" customFormat="1" spans="1:12">
      <c r="A241" s="7">
        <f>ROW($A241)-ROW($A$4)</f>
        <v>237</v>
      </c>
      <c r="B241" s="3" t="s">
        <v>547</v>
      </c>
      <c r="C241" s="5">
        <v>5</v>
      </c>
      <c r="D241" s="5" t="s">
        <v>558</v>
      </c>
      <c r="E241" s="3" t="s">
        <v>17</v>
      </c>
      <c r="F241" s="5" t="s">
        <v>38</v>
      </c>
      <c r="G241" s="5" t="s">
        <v>559</v>
      </c>
      <c r="H241" s="5" t="str">
        <f t="shared" si="12"/>
        <v>0</v>
      </c>
      <c r="I241" s="5" t="str">
        <f t="shared" si="13"/>
        <v>10</v>
      </c>
      <c r="J241" s="1" t="str">
        <f t="shared" si="14"/>
        <v>組織文化</v>
      </c>
      <c r="K241" s="3">
        <f t="shared" si="15"/>
        <v>10</v>
      </c>
      <c r="L241" s="5">
        <v>1</v>
      </c>
    </row>
    <row r="242" s="3" customFormat="1" spans="1:12">
      <c r="A242" s="7">
        <f>ROW($A242)-ROW($A$4)</f>
        <v>238</v>
      </c>
      <c r="B242" s="3" t="s">
        <v>547</v>
      </c>
      <c r="C242" s="5">
        <v>6</v>
      </c>
      <c r="D242" s="5" t="s">
        <v>560</v>
      </c>
      <c r="E242" s="3" t="s">
        <v>17</v>
      </c>
      <c r="F242" s="5" t="s">
        <v>45</v>
      </c>
      <c r="G242" s="5" t="s">
        <v>561</v>
      </c>
      <c r="H242" s="5" t="str">
        <f t="shared" si="12"/>
        <v>0</v>
      </c>
      <c r="I242" s="5" t="str">
        <f t="shared" si="13"/>
        <v>07</v>
      </c>
      <c r="J242" s="1" t="str">
        <f t="shared" si="14"/>
        <v>集団の発展段階</v>
      </c>
      <c r="K242" s="3">
        <f t="shared" si="15"/>
        <v>7</v>
      </c>
      <c r="L242" s="5">
        <v>1</v>
      </c>
    </row>
    <row r="243" s="3" customFormat="1" spans="1:12">
      <c r="A243" s="7">
        <f>ROW($A243)-ROW($A$4)</f>
        <v>239</v>
      </c>
      <c r="B243" s="3" t="s">
        <v>547</v>
      </c>
      <c r="C243" s="5">
        <v>7</v>
      </c>
      <c r="D243" s="5" t="s">
        <v>562</v>
      </c>
      <c r="E243" s="3" t="s">
        <v>17</v>
      </c>
      <c r="F243" s="5" t="s">
        <v>38</v>
      </c>
      <c r="G243" s="5" t="s">
        <v>563</v>
      </c>
      <c r="H243" s="5" t="str">
        <f t="shared" si="12"/>
        <v>0</v>
      </c>
      <c r="I243" s="5" t="str">
        <f t="shared" si="13"/>
        <v>10</v>
      </c>
      <c r="J243" s="1" t="str">
        <f t="shared" si="14"/>
        <v>サーバント・リーダーシップ</v>
      </c>
      <c r="K243" s="3">
        <f t="shared" si="15"/>
        <v>10</v>
      </c>
      <c r="L243" s="5">
        <v>1</v>
      </c>
    </row>
    <row r="244" s="3" customFormat="1" spans="1:12">
      <c r="A244" s="7">
        <f>ROW($A244)-ROW($A$4)</f>
        <v>240</v>
      </c>
      <c r="B244" s="3" t="s">
        <v>547</v>
      </c>
      <c r="C244" s="5">
        <v>8</v>
      </c>
      <c r="D244" s="5" t="s">
        <v>564</v>
      </c>
      <c r="E244" s="3" t="s">
        <v>17</v>
      </c>
      <c r="F244" s="5" t="s">
        <v>57</v>
      </c>
      <c r="G244" s="5" t="s">
        <v>565</v>
      </c>
      <c r="H244" s="5" t="str">
        <f t="shared" si="12"/>
        <v>0</v>
      </c>
      <c r="I244" s="5" t="str">
        <f t="shared" si="13"/>
        <v>09</v>
      </c>
      <c r="J244" s="1" t="str">
        <f t="shared" si="14"/>
        <v>パワーと影響力（入門編）</v>
      </c>
      <c r="K244" s="3">
        <f t="shared" si="15"/>
        <v>9</v>
      </c>
      <c r="L244" s="5">
        <v>1</v>
      </c>
    </row>
    <row r="245" s="3" customFormat="1" spans="1:12">
      <c r="A245" s="7">
        <f>ROW($A245)-ROW($A$4)</f>
        <v>241</v>
      </c>
      <c r="B245" s="3" t="s">
        <v>547</v>
      </c>
      <c r="C245" s="5">
        <v>9</v>
      </c>
      <c r="D245" s="5" t="s">
        <v>566</v>
      </c>
      <c r="E245" s="3" t="s">
        <v>17</v>
      </c>
      <c r="F245" s="5" t="s">
        <v>31</v>
      </c>
      <c r="G245" s="5" t="s">
        <v>567</v>
      </c>
      <c r="H245" s="5" t="str">
        <f t="shared" si="12"/>
        <v>0</v>
      </c>
      <c r="I245" s="5" t="str">
        <f t="shared" si="13"/>
        <v>11</v>
      </c>
      <c r="J245" s="1" t="str">
        <f t="shared" si="14"/>
        <v>ジョハリの窓</v>
      </c>
      <c r="K245" s="3">
        <f t="shared" si="15"/>
        <v>11</v>
      </c>
      <c r="L245" s="5">
        <v>1</v>
      </c>
    </row>
    <row r="246" s="3" customFormat="1" spans="1:12">
      <c r="A246" s="7">
        <f>ROW($A246)-ROW($A$4)</f>
        <v>242</v>
      </c>
      <c r="B246" s="3" t="s">
        <v>547</v>
      </c>
      <c r="C246" s="5">
        <v>10</v>
      </c>
      <c r="D246" s="5" t="s">
        <v>568</v>
      </c>
      <c r="E246" s="3" t="s">
        <v>17</v>
      </c>
      <c r="F246" s="5" t="s">
        <v>31</v>
      </c>
      <c r="G246" s="5" t="s">
        <v>569</v>
      </c>
      <c r="H246" s="5" t="str">
        <f t="shared" si="12"/>
        <v>0</v>
      </c>
      <c r="I246" s="5" t="str">
        <f t="shared" si="13"/>
        <v>11</v>
      </c>
      <c r="J246" s="1" t="str">
        <f t="shared" si="14"/>
        <v>SECIモデル</v>
      </c>
      <c r="K246" s="3">
        <f t="shared" si="15"/>
        <v>11</v>
      </c>
      <c r="L246" s="5">
        <v>1</v>
      </c>
    </row>
    <row r="247" s="3" customFormat="1" spans="1:12">
      <c r="A247" s="7">
        <f>ROW($A247)-ROW($A$4)</f>
        <v>243</v>
      </c>
      <c r="B247" s="3" t="s">
        <v>547</v>
      </c>
      <c r="C247" s="5">
        <v>11</v>
      </c>
      <c r="D247" s="5" t="s">
        <v>570</v>
      </c>
      <c r="E247" s="3" t="s">
        <v>17</v>
      </c>
      <c r="F247" s="5" t="s">
        <v>204</v>
      </c>
      <c r="G247" s="5" t="s">
        <v>571</v>
      </c>
      <c r="H247" s="5" t="str">
        <f t="shared" si="12"/>
        <v>0</v>
      </c>
      <c r="I247" s="5" t="str">
        <f t="shared" si="13"/>
        <v>12</v>
      </c>
      <c r="J247" s="1" t="str">
        <f t="shared" si="14"/>
        <v>キャリア・アンカー</v>
      </c>
      <c r="K247" s="3">
        <f t="shared" si="15"/>
        <v>12</v>
      </c>
      <c r="L247" s="5">
        <v>1</v>
      </c>
    </row>
    <row r="248" s="3" customFormat="1" spans="1:12">
      <c r="A248" s="7">
        <f>ROW($A248)-ROW($A$4)</f>
        <v>244</v>
      </c>
      <c r="B248" s="3" t="s">
        <v>547</v>
      </c>
      <c r="C248" s="5">
        <v>12</v>
      </c>
      <c r="D248" s="5" t="s">
        <v>572</v>
      </c>
      <c r="E248" s="3" t="s">
        <v>17</v>
      </c>
      <c r="F248" s="5" t="s">
        <v>204</v>
      </c>
      <c r="G248" s="5" t="s">
        <v>573</v>
      </c>
      <c r="H248" s="5" t="str">
        <f t="shared" si="12"/>
        <v>0</v>
      </c>
      <c r="I248" s="5" t="str">
        <f t="shared" si="13"/>
        <v>12</v>
      </c>
      <c r="J248" s="1" t="str">
        <f t="shared" si="14"/>
        <v>エンパワメント</v>
      </c>
      <c r="K248" s="3">
        <f t="shared" si="15"/>
        <v>12</v>
      </c>
      <c r="L248" s="5">
        <v>1</v>
      </c>
    </row>
    <row r="249" s="3" customFormat="1" spans="1:12">
      <c r="A249" s="7">
        <f>ROW($A249)-ROW($A$4)</f>
        <v>245</v>
      </c>
      <c r="B249" s="3" t="s">
        <v>547</v>
      </c>
      <c r="C249" s="5">
        <v>13</v>
      </c>
      <c r="D249" s="5" t="s">
        <v>574</v>
      </c>
      <c r="E249" s="3" t="s">
        <v>17</v>
      </c>
      <c r="F249" s="5" t="s">
        <v>45</v>
      </c>
      <c r="G249" s="5" t="s">
        <v>575</v>
      </c>
      <c r="H249" s="5" t="str">
        <f t="shared" si="12"/>
        <v>0</v>
      </c>
      <c r="I249" s="5" t="str">
        <f t="shared" si="13"/>
        <v>07</v>
      </c>
      <c r="J249" s="1" t="str">
        <f t="shared" si="14"/>
        <v>X理論・Y理論</v>
      </c>
      <c r="K249" s="3">
        <f t="shared" si="15"/>
        <v>7</v>
      </c>
      <c r="L249" s="5">
        <v>1</v>
      </c>
    </row>
    <row r="250" s="3" customFormat="1" spans="1:12">
      <c r="A250" s="7">
        <f>ROW($A250)-ROW($A$4)</f>
        <v>246</v>
      </c>
      <c r="B250" s="3" t="s">
        <v>547</v>
      </c>
      <c r="C250" s="5">
        <v>14</v>
      </c>
      <c r="D250" s="5" t="s">
        <v>576</v>
      </c>
      <c r="E250" s="3" t="s">
        <v>17</v>
      </c>
      <c r="F250" s="5" t="s">
        <v>57</v>
      </c>
      <c r="G250" s="5" t="s">
        <v>577</v>
      </c>
      <c r="H250" s="5" t="str">
        <f t="shared" si="12"/>
        <v>0</v>
      </c>
      <c r="I250" s="5" t="str">
        <f t="shared" si="13"/>
        <v>09</v>
      </c>
      <c r="J250" s="1" t="str">
        <f t="shared" si="14"/>
        <v>フォロワーシップ</v>
      </c>
      <c r="K250" s="3">
        <f t="shared" si="15"/>
        <v>9</v>
      </c>
      <c r="L250" s="5">
        <v>1</v>
      </c>
    </row>
    <row r="251" s="3" customFormat="1" spans="1:12">
      <c r="A251" s="7">
        <f>ROW($A251)-ROW($A$4)</f>
        <v>247</v>
      </c>
      <c r="B251" s="3" t="s">
        <v>547</v>
      </c>
      <c r="C251" s="5">
        <v>15</v>
      </c>
      <c r="D251" s="5" t="s">
        <v>578</v>
      </c>
      <c r="E251" s="3" t="s">
        <v>17</v>
      </c>
      <c r="F251" s="5" t="s">
        <v>24</v>
      </c>
      <c r="G251" s="5" t="s">
        <v>579</v>
      </c>
      <c r="H251" s="5" t="str">
        <f t="shared" si="12"/>
        <v>0</v>
      </c>
      <c r="I251" s="5" t="str">
        <f t="shared" si="13"/>
        <v>08</v>
      </c>
      <c r="J251" s="1" t="str">
        <f t="shared" si="14"/>
        <v>リーダーシップとマネジメントの違い</v>
      </c>
      <c r="K251" s="3">
        <f t="shared" si="15"/>
        <v>8</v>
      </c>
      <c r="L251" s="5">
        <v>1</v>
      </c>
    </row>
    <row r="252" s="3" customFormat="1" spans="1:12">
      <c r="A252" s="7">
        <f>ROW($A252)-ROW($A$4)</f>
        <v>248</v>
      </c>
      <c r="B252" s="3" t="s">
        <v>547</v>
      </c>
      <c r="C252" s="5">
        <v>16</v>
      </c>
      <c r="D252" s="5" t="s">
        <v>580</v>
      </c>
      <c r="E252" s="3" t="s">
        <v>17</v>
      </c>
      <c r="F252" s="5" t="s">
        <v>182</v>
      </c>
      <c r="G252" s="5" t="s">
        <v>581</v>
      </c>
      <c r="H252" s="5" t="str">
        <f t="shared" si="12"/>
        <v>0</v>
      </c>
      <c r="I252" s="5" t="str">
        <f t="shared" si="13"/>
        <v>13</v>
      </c>
      <c r="J252" s="1" t="str">
        <f t="shared" si="14"/>
        <v>レビンの組織変革プロセス</v>
      </c>
      <c r="K252" s="3">
        <f t="shared" si="15"/>
        <v>13</v>
      </c>
      <c r="L252" s="5">
        <v>1</v>
      </c>
    </row>
    <row r="253" s="3" customFormat="1" spans="1:12">
      <c r="A253" s="7">
        <f>ROW($A253)-ROW($A$4)</f>
        <v>249</v>
      </c>
      <c r="B253" s="3" t="s">
        <v>547</v>
      </c>
      <c r="C253" s="5">
        <v>17</v>
      </c>
      <c r="D253" s="5" t="s">
        <v>582</v>
      </c>
      <c r="E253" s="3" t="s">
        <v>17</v>
      </c>
      <c r="F253" s="5" t="s">
        <v>182</v>
      </c>
      <c r="G253" s="5" t="s">
        <v>583</v>
      </c>
      <c r="H253" s="5" t="str">
        <f t="shared" si="12"/>
        <v>0</v>
      </c>
      <c r="I253" s="5" t="str">
        <f t="shared" si="13"/>
        <v>13</v>
      </c>
      <c r="J253" s="1" t="str">
        <f t="shared" si="14"/>
        <v>個人の特性を活かす～パーソナリティ検査～</v>
      </c>
      <c r="K253" s="3">
        <f t="shared" si="15"/>
        <v>13</v>
      </c>
      <c r="L253" s="5">
        <v>1</v>
      </c>
    </row>
    <row r="254" s="3" customFormat="1" spans="1:12">
      <c r="A254" s="7">
        <f>ROW($A254)-ROW($A$4)</f>
        <v>250</v>
      </c>
      <c r="B254" s="3" t="s">
        <v>547</v>
      </c>
      <c r="C254" s="5">
        <v>18</v>
      </c>
      <c r="D254" s="5" t="s">
        <v>584</v>
      </c>
      <c r="E254" s="3" t="s">
        <v>17</v>
      </c>
      <c r="F254" s="5" t="s">
        <v>57</v>
      </c>
      <c r="G254" s="5" t="s">
        <v>585</v>
      </c>
      <c r="H254" s="5" t="str">
        <f t="shared" si="12"/>
        <v>0</v>
      </c>
      <c r="I254" s="5" t="str">
        <f t="shared" si="13"/>
        <v>09</v>
      </c>
      <c r="J254" s="1" t="str">
        <f t="shared" si="14"/>
        <v>メラビアンの法則</v>
      </c>
      <c r="K254" s="3">
        <f t="shared" si="15"/>
        <v>9</v>
      </c>
      <c r="L254" s="5">
        <v>1</v>
      </c>
    </row>
    <row r="255" s="3" customFormat="1" spans="1:12">
      <c r="A255" s="7">
        <f>ROW($A255)-ROW($A$4)</f>
        <v>251</v>
      </c>
      <c r="B255" s="3" t="s">
        <v>547</v>
      </c>
      <c r="C255" s="5">
        <v>19</v>
      </c>
      <c r="D255" s="5" t="s">
        <v>586</v>
      </c>
      <c r="E255" s="3" t="s">
        <v>17</v>
      </c>
      <c r="F255" s="5" t="s">
        <v>45</v>
      </c>
      <c r="G255" s="5" t="s">
        <v>587</v>
      </c>
      <c r="H255" s="5" t="str">
        <f t="shared" si="12"/>
        <v>0</v>
      </c>
      <c r="I255" s="5" t="str">
        <f t="shared" si="13"/>
        <v>07</v>
      </c>
      <c r="J255" s="1" t="str">
        <f t="shared" si="14"/>
        <v>PM理論</v>
      </c>
      <c r="K255" s="3">
        <f t="shared" si="15"/>
        <v>7</v>
      </c>
      <c r="L255" s="5">
        <v>1</v>
      </c>
    </row>
    <row r="256" s="3" customFormat="1" spans="1:12">
      <c r="A256" s="7">
        <f>ROW($A256)-ROW($A$4)</f>
        <v>252</v>
      </c>
      <c r="B256" s="3" t="s">
        <v>547</v>
      </c>
      <c r="C256" s="5">
        <v>20</v>
      </c>
      <c r="D256" s="5" t="s">
        <v>588</v>
      </c>
      <c r="E256" s="3" t="s">
        <v>17</v>
      </c>
      <c r="F256" s="5" t="s">
        <v>45</v>
      </c>
      <c r="G256" s="5" t="s">
        <v>589</v>
      </c>
      <c r="H256" s="5" t="str">
        <f t="shared" si="12"/>
        <v>0</v>
      </c>
      <c r="I256" s="5" t="str">
        <f t="shared" si="13"/>
        <v>07</v>
      </c>
      <c r="J256" s="1" t="str">
        <f t="shared" si="14"/>
        <v>カッツ理論</v>
      </c>
      <c r="K256" s="3">
        <f t="shared" si="15"/>
        <v>7</v>
      </c>
      <c r="L256" s="5">
        <v>1</v>
      </c>
    </row>
    <row r="257" s="3" customFormat="1" spans="1:12">
      <c r="A257" s="7">
        <f>ROW($A257)-ROW($A$4)</f>
        <v>253</v>
      </c>
      <c r="B257" s="3" t="s">
        <v>547</v>
      </c>
      <c r="C257" s="5">
        <v>21</v>
      </c>
      <c r="D257" s="5" t="s">
        <v>590</v>
      </c>
      <c r="E257" s="3" t="s">
        <v>17</v>
      </c>
      <c r="F257" s="5" t="s">
        <v>45</v>
      </c>
      <c r="G257" s="5" t="s">
        <v>591</v>
      </c>
      <c r="H257" s="5" t="str">
        <f t="shared" si="12"/>
        <v>0</v>
      </c>
      <c r="I257" s="5" t="str">
        <f t="shared" si="13"/>
        <v>07</v>
      </c>
      <c r="J257" s="1" t="str">
        <f t="shared" si="14"/>
        <v>動機付け・衛生要因</v>
      </c>
      <c r="K257" s="3">
        <f t="shared" si="15"/>
        <v>7</v>
      </c>
      <c r="L257" s="5">
        <v>1</v>
      </c>
    </row>
    <row r="258" s="3" customFormat="1" spans="1:12">
      <c r="A258" s="7">
        <f>ROW($A258)-ROW($A$4)</f>
        <v>254</v>
      </c>
      <c r="B258" s="3" t="s">
        <v>547</v>
      </c>
      <c r="C258" s="5">
        <v>22</v>
      </c>
      <c r="D258" s="5" t="s">
        <v>592</v>
      </c>
      <c r="E258" s="3" t="s">
        <v>17</v>
      </c>
      <c r="F258" s="5" t="s">
        <v>24</v>
      </c>
      <c r="G258" s="5" t="s">
        <v>593</v>
      </c>
      <c r="H258" s="5" t="str">
        <f t="shared" si="12"/>
        <v>0</v>
      </c>
      <c r="I258" s="5" t="str">
        <f t="shared" si="13"/>
        <v>08</v>
      </c>
      <c r="J258" s="1" t="str">
        <f t="shared" si="14"/>
        <v>7S</v>
      </c>
      <c r="K258" s="3">
        <f t="shared" si="15"/>
        <v>8</v>
      </c>
      <c r="L258" s="5">
        <v>1</v>
      </c>
    </row>
    <row r="259" s="3" customFormat="1" spans="1:12">
      <c r="A259" s="7">
        <f>ROW($A259)-ROW($A$4)</f>
        <v>255</v>
      </c>
      <c r="B259" s="3" t="s">
        <v>547</v>
      </c>
      <c r="C259" s="5">
        <v>23</v>
      </c>
      <c r="D259" s="5" t="s">
        <v>594</v>
      </c>
      <c r="E259" s="3" t="s">
        <v>17</v>
      </c>
      <c r="F259" s="5" t="s">
        <v>57</v>
      </c>
      <c r="G259" s="5" t="s">
        <v>595</v>
      </c>
      <c r="H259" s="5" t="str">
        <f t="shared" si="12"/>
        <v>0</v>
      </c>
      <c r="I259" s="5" t="str">
        <f t="shared" si="13"/>
        <v>09</v>
      </c>
      <c r="J259" s="1" t="str">
        <f t="shared" si="14"/>
        <v>組織構造</v>
      </c>
      <c r="K259" s="3">
        <f t="shared" si="15"/>
        <v>9</v>
      </c>
      <c r="L259" s="5">
        <v>1</v>
      </c>
    </row>
    <row r="260" s="3" customFormat="1" spans="1:12">
      <c r="A260" s="7">
        <f>ROW($A260)-ROW($A$4)</f>
        <v>256</v>
      </c>
      <c r="B260" s="3" t="s">
        <v>547</v>
      </c>
      <c r="C260" s="5">
        <v>24</v>
      </c>
      <c r="D260" s="5" t="s">
        <v>596</v>
      </c>
      <c r="E260" s="3" t="s">
        <v>17</v>
      </c>
      <c r="F260" s="5" t="s">
        <v>21</v>
      </c>
      <c r="G260" s="5" t="s">
        <v>597</v>
      </c>
      <c r="H260" s="5" t="str">
        <f t="shared" si="12"/>
        <v>0</v>
      </c>
      <c r="I260" s="5" t="str">
        <f t="shared" si="13"/>
        <v>06</v>
      </c>
      <c r="J260" s="1" t="str">
        <f t="shared" si="14"/>
        <v>マズローの欲求5段階説</v>
      </c>
      <c r="K260" s="3">
        <f t="shared" si="15"/>
        <v>6</v>
      </c>
      <c r="L260" s="5">
        <v>1</v>
      </c>
    </row>
    <row r="261" s="3" customFormat="1" spans="1:12">
      <c r="A261" s="7">
        <f>ROW($A261)-ROW($A$4)</f>
        <v>257</v>
      </c>
      <c r="B261" s="3" t="s">
        <v>547</v>
      </c>
      <c r="C261" s="5">
        <v>25</v>
      </c>
      <c r="D261" s="5" t="s">
        <v>598</v>
      </c>
      <c r="E261" s="3" t="s">
        <v>17</v>
      </c>
      <c r="F261" s="5" t="s">
        <v>45</v>
      </c>
      <c r="G261" s="5" t="s">
        <v>599</v>
      </c>
      <c r="H261" s="5" t="str">
        <f t="shared" ref="H261:H324" si="16">LEFT($F261,1)</f>
        <v>0</v>
      </c>
      <c r="I261" s="5" t="str">
        <f t="shared" ref="I261:I324" si="17">LEFT(RIGHT($F261,3),2)</f>
        <v>07</v>
      </c>
      <c r="J261" s="1" t="str">
        <f t="shared" ref="J261:J324" si="18">HYPERLINK($G261,$D261)</f>
        <v>PDCA</v>
      </c>
      <c r="K261" s="3">
        <f t="shared" ref="K261:K324" si="19">$H261*60+$I261</f>
        <v>7</v>
      </c>
      <c r="L261" s="5">
        <v>1</v>
      </c>
    </row>
    <row r="262" s="3" customFormat="1" spans="1:12">
      <c r="A262" s="7">
        <f>ROW($A262)-ROW($A$4)</f>
        <v>258</v>
      </c>
      <c r="B262" s="3" t="s">
        <v>547</v>
      </c>
      <c r="C262" s="5">
        <v>26</v>
      </c>
      <c r="D262" s="5" t="s">
        <v>600</v>
      </c>
      <c r="E262" s="3" t="s">
        <v>86</v>
      </c>
      <c r="F262" s="5" t="s">
        <v>471</v>
      </c>
      <c r="G262" s="5" t="s">
        <v>601</v>
      </c>
      <c r="H262" s="5" t="str">
        <f t="shared" si="16"/>
        <v>0</v>
      </c>
      <c r="I262" s="5" t="str">
        <f t="shared" si="17"/>
        <v>48</v>
      </c>
      <c r="J262" s="1" t="str">
        <f t="shared" si="18"/>
        <v>基礎から学ぶプロジェクトマネジメント</v>
      </c>
      <c r="K262" s="3">
        <f t="shared" si="19"/>
        <v>48</v>
      </c>
      <c r="L262" s="5">
        <v>1</v>
      </c>
    </row>
    <row r="263" s="3" customFormat="1" spans="1:12">
      <c r="A263" s="7">
        <f>ROW($A263)-ROW($A$4)</f>
        <v>259</v>
      </c>
      <c r="B263" s="3" t="s">
        <v>547</v>
      </c>
      <c r="C263" s="5">
        <v>27</v>
      </c>
      <c r="D263" s="5" t="s">
        <v>602</v>
      </c>
      <c r="E263" s="3" t="s">
        <v>86</v>
      </c>
      <c r="F263" s="5" t="s">
        <v>603</v>
      </c>
      <c r="G263" s="5" t="s">
        <v>604</v>
      </c>
      <c r="H263" s="5" t="str">
        <f t="shared" si="16"/>
        <v>1</v>
      </c>
      <c r="I263" s="5" t="str">
        <f t="shared" si="17"/>
        <v>16</v>
      </c>
      <c r="J263" s="1" t="str">
        <f t="shared" si="18"/>
        <v>リーダーシップ開発</v>
      </c>
      <c r="K263" s="3">
        <f t="shared" si="19"/>
        <v>76</v>
      </c>
      <c r="L263" s="5">
        <v>1</v>
      </c>
    </row>
    <row r="264" s="3" customFormat="1" spans="1:12">
      <c r="A264" s="7">
        <f>ROW($A264)-ROW($A$4)</f>
        <v>260</v>
      </c>
      <c r="B264" s="3" t="s">
        <v>547</v>
      </c>
      <c r="C264" s="5">
        <v>28</v>
      </c>
      <c r="D264" s="5" t="s">
        <v>605</v>
      </c>
      <c r="E264" s="3" t="s">
        <v>86</v>
      </c>
      <c r="F264" s="5" t="s">
        <v>606</v>
      </c>
      <c r="G264" s="5" t="s">
        <v>607</v>
      </c>
      <c r="H264" s="5" t="str">
        <f t="shared" si="16"/>
        <v>1</v>
      </c>
      <c r="I264" s="5" t="str">
        <f t="shared" si="17"/>
        <v>22</v>
      </c>
      <c r="J264" s="1" t="str">
        <f t="shared" si="18"/>
        <v>心に火をつけ、やりがいを持って働くための「理念経営」</v>
      </c>
      <c r="K264" s="3">
        <f t="shared" si="19"/>
        <v>82</v>
      </c>
      <c r="L264" s="5">
        <v>1</v>
      </c>
    </row>
    <row r="265" s="3" customFormat="1" spans="1:12">
      <c r="A265" s="7">
        <f>ROW($A265)-ROW($A$4)</f>
        <v>261</v>
      </c>
      <c r="B265" s="3" t="s">
        <v>547</v>
      </c>
      <c r="C265" s="5">
        <v>29</v>
      </c>
      <c r="D265" s="5" t="s">
        <v>608</v>
      </c>
      <c r="E265" s="3" t="s">
        <v>86</v>
      </c>
      <c r="F265" s="5" t="s">
        <v>609</v>
      </c>
      <c r="G265" s="5" t="s">
        <v>610</v>
      </c>
      <c r="H265" s="5" t="str">
        <f t="shared" si="16"/>
        <v>0</v>
      </c>
      <c r="I265" s="5" t="str">
        <f t="shared" si="17"/>
        <v>19</v>
      </c>
      <c r="J265" s="1" t="str">
        <f t="shared" si="18"/>
        <v>ハラスメントってなんだろう？</v>
      </c>
      <c r="K265" s="3">
        <f t="shared" si="19"/>
        <v>19</v>
      </c>
      <c r="L265" s="5">
        <v>1</v>
      </c>
    </row>
    <row r="266" s="3" customFormat="1" spans="1:12">
      <c r="A266" s="7">
        <f>ROW($A266)-ROW($A$4)</f>
        <v>262</v>
      </c>
      <c r="B266" s="3" t="s">
        <v>547</v>
      </c>
      <c r="C266" s="5">
        <v>30</v>
      </c>
      <c r="D266" s="5" t="s">
        <v>611</v>
      </c>
      <c r="E266" s="3" t="s">
        <v>86</v>
      </c>
      <c r="F266" s="5" t="s">
        <v>310</v>
      </c>
      <c r="G266" s="5" t="s">
        <v>612</v>
      </c>
      <c r="H266" s="5" t="str">
        <f t="shared" si="16"/>
        <v>0</v>
      </c>
      <c r="I266" s="5" t="str">
        <f t="shared" si="17"/>
        <v>16</v>
      </c>
      <c r="J266" s="1" t="str">
        <f t="shared" si="18"/>
        <v>労働安全衛生とメンタルヘルスのマネジメントってなんだろう？</v>
      </c>
      <c r="K266" s="3">
        <f t="shared" si="19"/>
        <v>16</v>
      </c>
      <c r="L266" s="5">
        <v>1</v>
      </c>
    </row>
    <row r="267" s="3" customFormat="1" spans="1:12">
      <c r="A267" s="7">
        <f>ROW($A267)-ROW($A$4)</f>
        <v>263</v>
      </c>
      <c r="B267" s="3" t="s">
        <v>547</v>
      </c>
      <c r="C267" s="5">
        <v>31</v>
      </c>
      <c r="D267" s="5" t="s">
        <v>613</v>
      </c>
      <c r="E267" s="3" t="s">
        <v>86</v>
      </c>
      <c r="F267" s="5" t="s">
        <v>307</v>
      </c>
      <c r="G267" s="5" t="s">
        <v>614</v>
      </c>
      <c r="H267" s="5" t="str">
        <f t="shared" si="16"/>
        <v>0</v>
      </c>
      <c r="I267" s="5" t="str">
        <f t="shared" si="17"/>
        <v>21</v>
      </c>
      <c r="J267" s="1" t="str">
        <f t="shared" si="18"/>
        <v>出産・育児・介護を支援する制度とは？</v>
      </c>
      <c r="K267" s="3">
        <f t="shared" si="19"/>
        <v>21</v>
      </c>
      <c r="L267" s="5">
        <v>1</v>
      </c>
    </row>
    <row r="268" s="3" customFormat="1" spans="1:12">
      <c r="A268" s="7">
        <f>ROW($A268)-ROW($A$4)</f>
        <v>264</v>
      </c>
      <c r="B268" s="3" t="s">
        <v>547</v>
      </c>
      <c r="C268" s="5">
        <v>32</v>
      </c>
      <c r="D268" s="5" t="s">
        <v>615</v>
      </c>
      <c r="E268" s="3" t="s">
        <v>86</v>
      </c>
      <c r="F268" s="5" t="s">
        <v>310</v>
      </c>
      <c r="G268" s="5" t="s">
        <v>616</v>
      </c>
      <c r="H268" s="5" t="str">
        <f t="shared" si="16"/>
        <v>0</v>
      </c>
      <c r="I268" s="5" t="str">
        <f t="shared" si="17"/>
        <v>16</v>
      </c>
      <c r="J268" s="1" t="str">
        <f t="shared" si="18"/>
        <v>労働時間マネジメント</v>
      </c>
      <c r="K268" s="3">
        <f t="shared" si="19"/>
        <v>16</v>
      </c>
      <c r="L268" s="5">
        <v>1</v>
      </c>
    </row>
    <row r="269" s="3" customFormat="1" spans="1:12">
      <c r="A269" s="7">
        <f>ROW($A269)-ROW($A$4)</f>
        <v>265</v>
      </c>
      <c r="B269" s="3" t="s">
        <v>547</v>
      </c>
      <c r="C269" s="5">
        <v>33</v>
      </c>
      <c r="D269" s="5" t="s">
        <v>617</v>
      </c>
      <c r="E269" s="3" t="s">
        <v>86</v>
      </c>
      <c r="F269" s="5" t="s">
        <v>416</v>
      </c>
      <c r="G269" s="5" t="s">
        <v>618</v>
      </c>
      <c r="H269" s="5" t="str">
        <f t="shared" si="16"/>
        <v>0</v>
      </c>
      <c r="I269" s="5" t="str">
        <f t="shared" si="17"/>
        <v>56</v>
      </c>
      <c r="J269" s="1" t="str">
        <f t="shared" si="18"/>
        <v>社内を動かす力</v>
      </c>
      <c r="K269" s="3">
        <f t="shared" si="19"/>
        <v>56</v>
      </c>
      <c r="L269" s="5">
        <v>1</v>
      </c>
    </row>
    <row r="270" s="3" customFormat="1" spans="1:12">
      <c r="A270" s="7">
        <f>ROW($A270)-ROW($A$4)</f>
        <v>266</v>
      </c>
      <c r="B270" s="3" t="s">
        <v>547</v>
      </c>
      <c r="C270" s="5">
        <v>34</v>
      </c>
      <c r="D270" s="5" t="s">
        <v>619</v>
      </c>
      <c r="E270" s="3" t="s">
        <v>86</v>
      </c>
      <c r="F270" s="5" t="s">
        <v>438</v>
      </c>
      <c r="G270" s="5" t="s">
        <v>620</v>
      </c>
      <c r="H270" s="5" t="str">
        <f t="shared" si="16"/>
        <v>0</v>
      </c>
      <c r="I270" s="5" t="str">
        <f t="shared" si="17"/>
        <v>54</v>
      </c>
      <c r="J270" s="1" t="str">
        <f t="shared" si="18"/>
        <v>企業の理念と社会的価値～創業三〇〇年の長寿企業はなぜ栄え続けるのか～</v>
      </c>
      <c r="K270" s="3">
        <f t="shared" si="19"/>
        <v>54</v>
      </c>
      <c r="L270" s="5">
        <v>1</v>
      </c>
    </row>
    <row r="271" s="3" customFormat="1" spans="1:12">
      <c r="A271" s="7">
        <f>ROW($A271)-ROW($A$4)</f>
        <v>267</v>
      </c>
      <c r="B271" s="3" t="s">
        <v>547</v>
      </c>
      <c r="C271" s="5">
        <v>35</v>
      </c>
      <c r="D271" s="5" t="s">
        <v>621</v>
      </c>
      <c r="E271" s="3" t="s">
        <v>86</v>
      </c>
      <c r="F271" s="5" t="s">
        <v>142</v>
      </c>
      <c r="G271" s="5" t="s">
        <v>622</v>
      </c>
      <c r="H271" s="5" t="str">
        <f t="shared" si="16"/>
        <v>0</v>
      </c>
      <c r="I271" s="5" t="str">
        <f t="shared" si="17"/>
        <v>17</v>
      </c>
      <c r="J271" s="1" t="str">
        <f t="shared" si="18"/>
        <v>個人情報保護ってなんだろう？</v>
      </c>
      <c r="K271" s="3">
        <f t="shared" si="19"/>
        <v>17</v>
      </c>
      <c r="L271" s="5">
        <v>1</v>
      </c>
    </row>
    <row r="272" s="3" customFormat="1" spans="1:12">
      <c r="A272" s="7">
        <f>ROW($A272)-ROW($A$4)</f>
        <v>268</v>
      </c>
      <c r="B272" s="3" t="s">
        <v>547</v>
      </c>
      <c r="C272" s="5">
        <v>36</v>
      </c>
      <c r="D272" s="5" t="s">
        <v>623</v>
      </c>
      <c r="E272" s="3" t="s">
        <v>86</v>
      </c>
      <c r="F272" s="5" t="s">
        <v>624</v>
      </c>
      <c r="G272" s="5" t="s">
        <v>625</v>
      </c>
      <c r="H272" s="5" t="str">
        <f t="shared" si="16"/>
        <v>1</v>
      </c>
      <c r="I272" s="5" t="str">
        <f t="shared" si="17"/>
        <v>33</v>
      </c>
      <c r="J272" s="1" t="str">
        <f t="shared" si="18"/>
        <v>組織行動とリーダーシップ</v>
      </c>
      <c r="K272" s="3">
        <f t="shared" si="19"/>
        <v>93</v>
      </c>
      <c r="L272" s="5">
        <v>1</v>
      </c>
    </row>
    <row r="273" s="3" customFormat="1" spans="1:12">
      <c r="A273" s="7">
        <f>ROW($A273)-ROW($A$4)</f>
        <v>269</v>
      </c>
      <c r="B273" s="3" t="s">
        <v>547</v>
      </c>
      <c r="C273" s="5">
        <v>37</v>
      </c>
      <c r="D273" s="5" t="s">
        <v>626</v>
      </c>
      <c r="E273" s="3" t="s">
        <v>86</v>
      </c>
      <c r="F273" s="5" t="s">
        <v>627</v>
      </c>
      <c r="G273" s="5" t="s">
        <v>628</v>
      </c>
      <c r="H273" s="5" t="str">
        <f t="shared" si="16"/>
        <v>1</v>
      </c>
      <c r="I273" s="5" t="str">
        <f t="shared" si="17"/>
        <v>38</v>
      </c>
      <c r="J273" s="1" t="str">
        <f t="shared" si="18"/>
        <v>職場のメンタルヘルス・マネジメント</v>
      </c>
      <c r="K273" s="3">
        <f t="shared" si="19"/>
        <v>98</v>
      </c>
      <c r="L273" s="5">
        <v>1</v>
      </c>
    </row>
    <row r="274" s="3" customFormat="1" spans="1:12">
      <c r="A274" s="7">
        <f>ROW($A274)-ROW($A$4)</f>
        <v>270</v>
      </c>
      <c r="B274" s="3" t="s">
        <v>547</v>
      </c>
      <c r="C274" s="5">
        <v>38</v>
      </c>
      <c r="D274" s="5" t="s">
        <v>629</v>
      </c>
      <c r="E274" s="3" t="s">
        <v>86</v>
      </c>
      <c r="F274" s="5" t="s">
        <v>630</v>
      </c>
      <c r="G274" s="5" t="s">
        <v>631</v>
      </c>
      <c r="H274" s="5" t="str">
        <f t="shared" si="16"/>
        <v>1</v>
      </c>
      <c r="I274" s="5" t="str">
        <f t="shared" si="17"/>
        <v>29</v>
      </c>
      <c r="J274" s="1" t="str">
        <f t="shared" si="18"/>
        <v>ダイバーシティマネジメント</v>
      </c>
      <c r="K274" s="3">
        <f t="shared" si="19"/>
        <v>89</v>
      </c>
      <c r="L274" s="5">
        <v>1</v>
      </c>
    </row>
    <row r="275" s="3" customFormat="1" spans="1:12">
      <c r="A275" s="7">
        <f>ROW($A275)-ROW($A$4)</f>
        <v>271</v>
      </c>
      <c r="B275" s="3" t="s">
        <v>547</v>
      </c>
      <c r="C275" s="5">
        <v>39</v>
      </c>
      <c r="D275" s="5" t="s">
        <v>632</v>
      </c>
      <c r="E275" s="3" t="s">
        <v>86</v>
      </c>
      <c r="F275" s="5" t="s">
        <v>633</v>
      </c>
      <c r="G275" s="5" t="s">
        <v>634</v>
      </c>
      <c r="H275" s="5" t="str">
        <f t="shared" si="16"/>
        <v>1</v>
      </c>
      <c r="I275" s="5" t="str">
        <f t="shared" si="17"/>
        <v>28</v>
      </c>
      <c r="J275" s="1" t="str">
        <f t="shared" si="18"/>
        <v>人材マネジメント</v>
      </c>
      <c r="K275" s="3">
        <f t="shared" si="19"/>
        <v>88</v>
      </c>
      <c r="L275" s="5">
        <v>1</v>
      </c>
    </row>
    <row r="276" s="3" customFormat="1" spans="1:12">
      <c r="A276" s="7">
        <f>ROW($A276)-ROW($A$4)</f>
        <v>272</v>
      </c>
      <c r="B276" s="3" t="s">
        <v>547</v>
      </c>
      <c r="C276" s="5">
        <v>40</v>
      </c>
      <c r="D276" s="5" t="s">
        <v>635</v>
      </c>
      <c r="E276" s="3" t="s">
        <v>86</v>
      </c>
      <c r="F276" s="5" t="s">
        <v>636</v>
      </c>
      <c r="G276" s="5" t="s">
        <v>637</v>
      </c>
      <c r="H276" s="5" t="str">
        <f t="shared" si="16"/>
        <v>1</v>
      </c>
      <c r="I276" s="5" t="str">
        <f t="shared" si="17"/>
        <v>37</v>
      </c>
      <c r="J276" s="1" t="str">
        <f t="shared" si="18"/>
        <v>パワーと影響力</v>
      </c>
      <c r="K276" s="3">
        <f t="shared" si="19"/>
        <v>97</v>
      </c>
      <c r="L276" s="5">
        <v>1</v>
      </c>
    </row>
    <row r="277" s="3" customFormat="1" spans="1:12">
      <c r="A277" s="7">
        <f>ROW($A277)-ROW($A$4)</f>
        <v>273</v>
      </c>
      <c r="B277" s="3" t="s">
        <v>547</v>
      </c>
      <c r="C277" s="5">
        <v>41</v>
      </c>
      <c r="D277" s="5" t="s">
        <v>638</v>
      </c>
      <c r="E277" s="3" t="s">
        <v>124</v>
      </c>
      <c r="F277" s="5" t="s">
        <v>57</v>
      </c>
      <c r="G277" s="5" t="s">
        <v>639</v>
      </c>
      <c r="H277" s="5" t="str">
        <f t="shared" si="16"/>
        <v>0</v>
      </c>
      <c r="I277" s="5" t="str">
        <f t="shared" si="17"/>
        <v>09</v>
      </c>
      <c r="J277" s="1" t="str">
        <f t="shared" si="18"/>
        <v>日立のジョブ型雇用、共同体的な人事慣行は変わるか／超わかる！経済のミカタ</v>
      </c>
      <c r="K277" s="3">
        <f t="shared" si="19"/>
        <v>9</v>
      </c>
      <c r="L277" s="5">
        <v>1</v>
      </c>
    </row>
    <row r="278" s="3" customFormat="1" spans="1:12">
      <c r="A278" s="7">
        <f>ROW($A278)-ROW($A$4)</f>
        <v>274</v>
      </c>
      <c r="B278" s="3" t="s">
        <v>547</v>
      </c>
      <c r="C278" s="5">
        <v>42</v>
      </c>
      <c r="D278" s="5" t="s">
        <v>640</v>
      </c>
      <c r="E278" s="3" t="s">
        <v>124</v>
      </c>
      <c r="F278" s="5" t="s">
        <v>57</v>
      </c>
      <c r="G278" s="5" t="s">
        <v>641</v>
      </c>
      <c r="H278" s="5" t="str">
        <f t="shared" si="16"/>
        <v>0</v>
      </c>
      <c r="I278" s="5" t="str">
        <f t="shared" si="17"/>
        <v>09</v>
      </c>
      <c r="J278" s="1" t="str">
        <f t="shared" si="18"/>
        <v>1on1で部下があまり話をしてくれません…／10分で解決！みんなの相談室</v>
      </c>
      <c r="K278" s="3">
        <f t="shared" si="19"/>
        <v>9</v>
      </c>
      <c r="L278" s="5">
        <v>1</v>
      </c>
    </row>
    <row r="279" s="3" customFormat="1" spans="1:12">
      <c r="A279" s="7">
        <f>ROW($A279)-ROW($A$4)</f>
        <v>275</v>
      </c>
      <c r="B279" s="3" t="s">
        <v>547</v>
      </c>
      <c r="C279" s="5">
        <v>43</v>
      </c>
      <c r="D279" s="5" t="s">
        <v>642</v>
      </c>
      <c r="E279" s="3" t="s">
        <v>124</v>
      </c>
      <c r="F279" s="5" t="s">
        <v>18</v>
      </c>
      <c r="G279" s="5" t="s">
        <v>643</v>
      </c>
      <c r="H279" s="5" t="str">
        <f t="shared" si="16"/>
        <v>0</v>
      </c>
      <c r="I279" s="5" t="str">
        <f t="shared" si="17"/>
        <v>04</v>
      </c>
      <c r="J279" s="1" t="str">
        <f t="shared" si="18"/>
        <v>モチベーション管理の落とし穴！やりがい搾取されてない？／超実践　ビジネスの落とし穴</v>
      </c>
      <c r="K279" s="3">
        <f t="shared" si="19"/>
        <v>4</v>
      </c>
      <c r="L279" s="5">
        <v>1</v>
      </c>
    </row>
    <row r="280" s="3" customFormat="1" spans="1:12">
      <c r="A280" s="7">
        <f>ROW($A280)-ROW($A$4)</f>
        <v>276</v>
      </c>
      <c r="B280" s="3" t="s">
        <v>547</v>
      </c>
      <c r="C280" s="5">
        <v>44</v>
      </c>
      <c r="D280" s="5" t="s">
        <v>644</v>
      </c>
      <c r="E280" s="3" t="s">
        <v>124</v>
      </c>
      <c r="F280" s="5" t="s">
        <v>105</v>
      </c>
      <c r="G280" s="5" t="s">
        <v>645</v>
      </c>
      <c r="H280" s="5" t="str">
        <f t="shared" si="16"/>
        <v>0</v>
      </c>
      <c r="I280" s="5" t="str">
        <f t="shared" si="17"/>
        <v>46</v>
      </c>
      <c r="J280" s="1" t="str">
        <f t="shared" si="18"/>
        <v>事例で学ぶ1on1～メンバーの意欲と能力を引き出す職場マネジメント～</v>
      </c>
      <c r="K280" s="3">
        <f t="shared" si="19"/>
        <v>46</v>
      </c>
      <c r="L280" s="5">
        <v>1</v>
      </c>
    </row>
    <row r="281" s="3" customFormat="1" spans="1:12">
      <c r="A281" s="7">
        <f>ROW($A281)-ROW($A$4)</f>
        <v>277</v>
      </c>
      <c r="B281" s="3" t="s">
        <v>547</v>
      </c>
      <c r="C281" s="5">
        <v>45</v>
      </c>
      <c r="D281" s="5" t="s">
        <v>646</v>
      </c>
      <c r="E281" s="3" t="s">
        <v>124</v>
      </c>
      <c r="F281" s="5" t="s">
        <v>45</v>
      </c>
      <c r="G281" s="5" t="s">
        <v>647</v>
      </c>
      <c r="H281" s="5" t="str">
        <f t="shared" si="16"/>
        <v>0</v>
      </c>
      <c r="I281" s="5" t="str">
        <f t="shared" si="17"/>
        <v>07</v>
      </c>
      <c r="J281" s="1" t="str">
        <f t="shared" si="18"/>
        <v>達人の一冊／論語と算盤</v>
      </c>
      <c r="K281" s="3">
        <f t="shared" si="19"/>
        <v>7</v>
      </c>
      <c r="L281" s="5">
        <v>1</v>
      </c>
    </row>
    <row r="282" s="3" customFormat="1" spans="1:12">
      <c r="A282" s="7">
        <f>ROW($A282)-ROW($A$4)</f>
        <v>278</v>
      </c>
      <c r="B282" s="3" t="s">
        <v>547</v>
      </c>
      <c r="C282" s="5">
        <v>46</v>
      </c>
      <c r="D282" s="5" t="s">
        <v>648</v>
      </c>
      <c r="E282" s="3" t="s">
        <v>124</v>
      </c>
      <c r="F282" s="5" t="s">
        <v>18</v>
      </c>
      <c r="G282" s="5" t="s">
        <v>649</v>
      </c>
      <c r="H282" s="5" t="str">
        <f t="shared" si="16"/>
        <v>0</v>
      </c>
      <c r="I282" s="5" t="str">
        <f t="shared" si="17"/>
        <v>04</v>
      </c>
      <c r="J282" s="1" t="str">
        <f t="shared" si="18"/>
        <v>達人の一冊／LEAN IN</v>
      </c>
      <c r="K282" s="3">
        <f t="shared" si="19"/>
        <v>4</v>
      </c>
      <c r="L282" s="5">
        <v>1</v>
      </c>
    </row>
    <row r="283" s="3" customFormat="1" spans="1:12">
      <c r="A283" s="7">
        <f>ROW($A283)-ROW($A$4)</f>
        <v>279</v>
      </c>
      <c r="B283" s="3" t="s">
        <v>547</v>
      </c>
      <c r="C283" s="5">
        <v>47</v>
      </c>
      <c r="D283" s="5" t="s">
        <v>650</v>
      </c>
      <c r="E283" s="3" t="s">
        <v>124</v>
      </c>
      <c r="F283" s="5" t="s">
        <v>392</v>
      </c>
      <c r="G283" s="5" t="s">
        <v>651</v>
      </c>
      <c r="H283" s="5" t="str">
        <f t="shared" si="16"/>
        <v>0</v>
      </c>
      <c r="I283" s="5" t="str">
        <f t="shared" si="17"/>
        <v>41</v>
      </c>
      <c r="J283" s="1" t="str">
        <f t="shared" si="18"/>
        <v>あなたは何者ですか？～リーダーに求められる自己認識とは～</v>
      </c>
      <c r="K283" s="3">
        <f t="shared" si="19"/>
        <v>41</v>
      </c>
      <c r="L283" s="5">
        <v>1</v>
      </c>
    </row>
    <row r="284" s="3" customFormat="1" spans="1:12">
      <c r="A284" s="7">
        <f>ROW($A284)-ROW($A$4)</f>
        <v>280</v>
      </c>
      <c r="B284" s="3" t="s">
        <v>547</v>
      </c>
      <c r="C284" s="5">
        <v>48</v>
      </c>
      <c r="D284" s="5" t="s">
        <v>652</v>
      </c>
      <c r="E284" s="3" t="s">
        <v>124</v>
      </c>
      <c r="F284" s="5" t="s">
        <v>45</v>
      </c>
      <c r="G284" s="5" t="s">
        <v>653</v>
      </c>
      <c r="H284" s="5" t="str">
        <f t="shared" si="16"/>
        <v>0</v>
      </c>
      <c r="I284" s="5" t="str">
        <f t="shared" si="17"/>
        <v>07</v>
      </c>
      <c r="J284" s="1" t="str">
        <f t="shared" si="18"/>
        <v>達人の一冊／ワークライフバランス　実証と政策提言</v>
      </c>
      <c r="K284" s="3">
        <f t="shared" si="19"/>
        <v>7</v>
      </c>
      <c r="L284" s="5">
        <v>1</v>
      </c>
    </row>
    <row r="285" s="3" customFormat="1" spans="1:12">
      <c r="A285" s="7">
        <f>ROW($A285)-ROW($A$4)</f>
        <v>281</v>
      </c>
      <c r="B285" s="3" t="s">
        <v>547</v>
      </c>
      <c r="C285" s="5">
        <v>49</v>
      </c>
      <c r="D285" s="5" t="s">
        <v>654</v>
      </c>
      <c r="E285" s="3" t="s">
        <v>124</v>
      </c>
      <c r="F285" s="5" t="s">
        <v>21</v>
      </c>
      <c r="G285" s="5" t="s">
        <v>655</v>
      </c>
      <c r="H285" s="5" t="str">
        <f t="shared" si="16"/>
        <v>0</v>
      </c>
      <c r="I285" s="5" t="str">
        <f t="shared" si="17"/>
        <v>06</v>
      </c>
      <c r="J285" s="1" t="str">
        <f t="shared" si="18"/>
        <v>達人の一冊／恐れのない組織</v>
      </c>
      <c r="K285" s="3">
        <f t="shared" si="19"/>
        <v>6</v>
      </c>
      <c r="L285" s="5">
        <v>1</v>
      </c>
    </row>
    <row r="286" s="3" customFormat="1" spans="1:12">
      <c r="A286" s="7">
        <f>ROW($A286)-ROW($A$4)</f>
        <v>282</v>
      </c>
      <c r="B286" s="3" t="s">
        <v>547</v>
      </c>
      <c r="C286" s="5">
        <v>50</v>
      </c>
      <c r="D286" s="5" t="s">
        <v>656</v>
      </c>
      <c r="E286" s="3" t="s">
        <v>124</v>
      </c>
      <c r="F286" s="5" t="s">
        <v>45</v>
      </c>
      <c r="G286" s="5" t="s">
        <v>657</v>
      </c>
      <c r="H286" s="5" t="str">
        <f t="shared" si="16"/>
        <v>0</v>
      </c>
      <c r="I286" s="5" t="str">
        <f t="shared" si="17"/>
        <v>07</v>
      </c>
      <c r="J286" s="1" t="str">
        <f t="shared" si="18"/>
        <v>達人の一冊／ビジネスの倫理学</v>
      </c>
      <c r="K286" s="3">
        <f t="shared" si="19"/>
        <v>7</v>
      </c>
      <c r="L286" s="5">
        <v>1</v>
      </c>
    </row>
    <row r="287" s="3" customFormat="1" spans="1:12">
      <c r="A287" s="7">
        <f>ROW($A287)-ROW($A$4)</f>
        <v>283</v>
      </c>
      <c r="B287" s="3" t="s">
        <v>547</v>
      </c>
      <c r="C287" s="5">
        <v>51</v>
      </c>
      <c r="D287" s="5" t="s">
        <v>658</v>
      </c>
      <c r="E287" s="3" t="s">
        <v>124</v>
      </c>
      <c r="F287" s="5" t="s">
        <v>57</v>
      </c>
      <c r="G287" s="5" t="s">
        <v>659</v>
      </c>
      <c r="H287" s="5" t="str">
        <f t="shared" si="16"/>
        <v>0</v>
      </c>
      <c r="I287" s="5" t="str">
        <f t="shared" si="17"/>
        <v>09</v>
      </c>
      <c r="J287" s="1" t="str">
        <f t="shared" si="18"/>
        <v>達人の一冊／新訳　経営者の役割</v>
      </c>
      <c r="K287" s="3">
        <f t="shared" si="19"/>
        <v>9</v>
      </c>
      <c r="L287" s="5">
        <v>1</v>
      </c>
    </row>
    <row r="288" s="3" customFormat="1" spans="1:12">
      <c r="A288" s="7">
        <f>ROW($A288)-ROW($A$4)</f>
        <v>284</v>
      </c>
      <c r="B288" s="3" t="s">
        <v>547</v>
      </c>
      <c r="C288" s="5">
        <v>52</v>
      </c>
      <c r="D288" s="5" t="s">
        <v>660</v>
      </c>
      <c r="E288" s="3" t="s">
        <v>124</v>
      </c>
      <c r="F288" s="5" t="s">
        <v>24</v>
      </c>
      <c r="G288" s="5" t="s">
        <v>661</v>
      </c>
      <c r="H288" s="5" t="str">
        <f t="shared" si="16"/>
        <v>0</v>
      </c>
      <c r="I288" s="5" t="str">
        <f t="shared" si="17"/>
        <v>08</v>
      </c>
      <c r="J288" s="1" t="str">
        <f t="shared" si="18"/>
        <v>達人の一冊／結果を出すリーダーはみな非情である</v>
      </c>
      <c r="K288" s="3">
        <f t="shared" si="19"/>
        <v>8</v>
      </c>
      <c r="L288" s="5">
        <v>1</v>
      </c>
    </row>
    <row r="289" s="3" customFormat="1" spans="1:12">
      <c r="A289" s="7">
        <f>ROW($A289)-ROW($A$4)</f>
        <v>285</v>
      </c>
      <c r="B289" s="3" t="s">
        <v>547</v>
      </c>
      <c r="C289" s="5">
        <v>53</v>
      </c>
      <c r="D289" s="5" t="s">
        <v>662</v>
      </c>
      <c r="E289" s="3" t="s">
        <v>124</v>
      </c>
      <c r="F289" s="5" t="s">
        <v>21</v>
      </c>
      <c r="G289" s="5" t="s">
        <v>663</v>
      </c>
      <c r="H289" s="5" t="str">
        <f t="shared" si="16"/>
        <v>0</v>
      </c>
      <c r="I289" s="5" t="str">
        <f t="shared" si="17"/>
        <v>06</v>
      </c>
      <c r="J289" s="1" t="str">
        <f t="shared" si="18"/>
        <v>達人の一冊／HIGH OUTPUT MANAGEMENT</v>
      </c>
      <c r="K289" s="3">
        <f t="shared" si="19"/>
        <v>6</v>
      </c>
      <c r="L289" s="5">
        <v>1</v>
      </c>
    </row>
    <row r="290" s="3" customFormat="1" spans="1:12">
      <c r="A290" s="7">
        <f>ROW($A290)-ROW($A$4)</f>
        <v>286</v>
      </c>
      <c r="B290" s="3" t="s">
        <v>547</v>
      </c>
      <c r="C290" s="5">
        <v>54</v>
      </c>
      <c r="D290" s="5" t="s">
        <v>664</v>
      </c>
      <c r="E290" s="3" t="s">
        <v>124</v>
      </c>
      <c r="F290" s="5" t="s">
        <v>21</v>
      </c>
      <c r="G290" s="5" t="s">
        <v>665</v>
      </c>
      <c r="H290" s="5" t="str">
        <f t="shared" si="16"/>
        <v>0</v>
      </c>
      <c r="I290" s="5" t="str">
        <f t="shared" si="17"/>
        <v>06</v>
      </c>
      <c r="J290" s="1" t="str">
        <f t="shared" si="18"/>
        <v>達人の一冊／ビジョナリー・カンパニー②飛躍の法則</v>
      </c>
      <c r="K290" s="3">
        <f t="shared" si="19"/>
        <v>6</v>
      </c>
      <c r="L290" s="5">
        <v>1</v>
      </c>
    </row>
    <row r="291" s="3" customFormat="1" spans="1:12">
      <c r="A291" s="7">
        <f>ROW($A291)-ROW($A$4)</f>
        <v>287</v>
      </c>
      <c r="B291" s="3" t="s">
        <v>547</v>
      </c>
      <c r="C291" s="5">
        <v>55</v>
      </c>
      <c r="D291" s="5" t="s">
        <v>666</v>
      </c>
      <c r="E291" s="3" t="s">
        <v>124</v>
      </c>
      <c r="F291" s="5" t="s">
        <v>165</v>
      </c>
      <c r="G291" s="5" t="s">
        <v>667</v>
      </c>
      <c r="H291" s="5" t="str">
        <f t="shared" si="16"/>
        <v>0</v>
      </c>
      <c r="I291" s="5" t="str">
        <f t="shared" si="17"/>
        <v>05</v>
      </c>
      <c r="J291" s="1" t="str">
        <f t="shared" si="18"/>
        <v>達人の一冊／リーダーシップの旅</v>
      </c>
      <c r="K291" s="3">
        <f t="shared" si="19"/>
        <v>5</v>
      </c>
      <c r="L291" s="5">
        <v>1</v>
      </c>
    </row>
    <row r="292" s="3" customFormat="1" spans="1:12">
      <c r="A292" s="7">
        <f>ROW($A292)-ROW($A$4)</f>
        <v>288</v>
      </c>
      <c r="B292" s="3" t="s">
        <v>547</v>
      </c>
      <c r="C292" s="5">
        <v>56</v>
      </c>
      <c r="D292" s="5" t="s">
        <v>668</v>
      </c>
      <c r="E292" s="3" t="s">
        <v>124</v>
      </c>
      <c r="F292" s="5" t="s">
        <v>165</v>
      </c>
      <c r="G292" s="5" t="s">
        <v>669</v>
      </c>
      <c r="H292" s="5" t="str">
        <f t="shared" si="16"/>
        <v>0</v>
      </c>
      <c r="I292" s="5" t="str">
        <f t="shared" si="17"/>
        <v>05</v>
      </c>
      <c r="J292" s="1" t="str">
        <f t="shared" si="18"/>
        <v>達人の一冊／自分の小さな「箱」から脱出する方法</v>
      </c>
      <c r="K292" s="3">
        <f t="shared" si="19"/>
        <v>5</v>
      </c>
      <c r="L292" s="5">
        <v>1</v>
      </c>
    </row>
    <row r="293" s="3" customFormat="1" spans="1:12">
      <c r="A293" s="7">
        <f>ROW($A293)-ROW($A$4)</f>
        <v>289</v>
      </c>
      <c r="B293" s="3" t="s">
        <v>547</v>
      </c>
      <c r="C293" s="5">
        <v>57</v>
      </c>
      <c r="D293" s="5" t="s">
        <v>670</v>
      </c>
      <c r="E293" s="3" t="s">
        <v>124</v>
      </c>
      <c r="F293" s="5" t="s">
        <v>446</v>
      </c>
      <c r="G293" s="5" t="s">
        <v>671</v>
      </c>
      <c r="H293" s="5" t="str">
        <f t="shared" si="16"/>
        <v>1</v>
      </c>
      <c r="I293" s="5" t="str">
        <f t="shared" si="17"/>
        <v>02</v>
      </c>
      <c r="J293" s="1" t="str">
        <f t="shared" si="18"/>
        <v>エンゲージメントで組織は変わる</v>
      </c>
      <c r="K293" s="3">
        <f t="shared" si="19"/>
        <v>62</v>
      </c>
      <c r="L293" s="5">
        <v>1</v>
      </c>
    </row>
    <row r="294" s="3" customFormat="1" spans="1:12">
      <c r="A294" s="7">
        <f>ROW($A294)-ROW($A$4)</f>
        <v>290</v>
      </c>
      <c r="B294" s="3" t="s">
        <v>547</v>
      </c>
      <c r="C294" s="5">
        <v>58</v>
      </c>
      <c r="D294" s="5" t="s">
        <v>672</v>
      </c>
      <c r="E294" s="3" t="s">
        <v>124</v>
      </c>
      <c r="F294" s="5" t="s">
        <v>441</v>
      </c>
      <c r="G294" s="5" t="s">
        <v>673</v>
      </c>
      <c r="H294" s="5" t="str">
        <f t="shared" si="16"/>
        <v>1</v>
      </c>
      <c r="I294" s="5" t="str">
        <f t="shared" si="17"/>
        <v>01</v>
      </c>
      <c r="J294" s="1" t="str">
        <f t="shared" si="18"/>
        <v>対人関係を良好にする～リーダーのためのアサーティブコミュニケーション～</v>
      </c>
      <c r="K294" s="3">
        <f t="shared" si="19"/>
        <v>61</v>
      </c>
      <c r="L294" s="5">
        <v>1</v>
      </c>
    </row>
    <row r="295" s="3" customFormat="1" spans="1:12">
      <c r="A295" s="7">
        <f>ROW($A295)-ROW($A$4)</f>
        <v>291</v>
      </c>
      <c r="B295" s="3" t="s">
        <v>547</v>
      </c>
      <c r="C295" s="5">
        <v>59</v>
      </c>
      <c r="D295" s="5" t="s">
        <v>674</v>
      </c>
      <c r="E295" s="3" t="s">
        <v>124</v>
      </c>
      <c r="F295" s="5" t="s">
        <v>478</v>
      </c>
      <c r="G295" s="5" t="s">
        <v>675</v>
      </c>
      <c r="H295" s="5" t="str">
        <f t="shared" si="16"/>
        <v>0</v>
      </c>
      <c r="I295" s="5" t="str">
        <f t="shared" si="17"/>
        <v>45</v>
      </c>
      <c r="J295" s="1" t="str">
        <f t="shared" si="18"/>
        <v>あたりまえを疑え～働き方改革のリアル～</v>
      </c>
      <c r="K295" s="3">
        <f t="shared" si="19"/>
        <v>45</v>
      </c>
      <c r="L295" s="5">
        <v>1</v>
      </c>
    </row>
    <row r="296" s="3" customFormat="1" spans="1:12">
      <c r="A296" s="7">
        <f>ROW($A296)-ROW($A$4)</f>
        <v>292</v>
      </c>
      <c r="B296" s="3" t="s">
        <v>547</v>
      </c>
      <c r="C296" s="5">
        <v>60</v>
      </c>
      <c r="D296" s="5" t="s">
        <v>676</v>
      </c>
      <c r="E296" s="3" t="s">
        <v>124</v>
      </c>
      <c r="F296" s="5" t="s">
        <v>353</v>
      </c>
      <c r="G296" s="5" t="s">
        <v>677</v>
      </c>
      <c r="H296" s="5" t="str">
        <f t="shared" si="16"/>
        <v>0</v>
      </c>
      <c r="I296" s="5" t="str">
        <f t="shared" si="17"/>
        <v>39</v>
      </c>
      <c r="J296" s="1" t="str">
        <f t="shared" si="18"/>
        <v>リーダーとしての軸を磨く～「スイッチ・オン」で1万時間の旅に出よう</v>
      </c>
      <c r="K296" s="3">
        <f t="shared" si="19"/>
        <v>39</v>
      </c>
      <c r="L296" s="5">
        <v>1</v>
      </c>
    </row>
    <row r="297" s="3" customFormat="1" spans="1:12">
      <c r="A297" s="7">
        <f>ROW($A297)-ROW($A$4)</f>
        <v>293</v>
      </c>
      <c r="B297" s="3" t="s">
        <v>547</v>
      </c>
      <c r="C297" s="5">
        <v>61</v>
      </c>
      <c r="D297" s="5" t="s">
        <v>678</v>
      </c>
      <c r="E297" s="3" t="s">
        <v>124</v>
      </c>
      <c r="F297" s="5" t="s">
        <v>679</v>
      </c>
      <c r="G297" s="5" t="s">
        <v>680</v>
      </c>
      <c r="H297" s="5" t="str">
        <f t="shared" si="16"/>
        <v>1</v>
      </c>
      <c r="I297" s="5" t="str">
        <f t="shared" si="17"/>
        <v>27</v>
      </c>
      <c r="J297" s="1" t="str">
        <f t="shared" si="18"/>
        <v>明日から使える！現場が変わるコミュニケーション</v>
      </c>
      <c r="K297" s="3">
        <f t="shared" si="19"/>
        <v>87</v>
      </c>
      <c r="L297" s="5">
        <v>1</v>
      </c>
    </row>
    <row r="298" s="3" customFormat="1" spans="1:12">
      <c r="A298" s="7">
        <f>ROW($A298)-ROW($A$4)</f>
        <v>294</v>
      </c>
      <c r="B298" s="3" t="s">
        <v>547</v>
      </c>
      <c r="C298" s="5">
        <v>62</v>
      </c>
      <c r="D298" s="5" t="s">
        <v>681</v>
      </c>
      <c r="E298" s="3" t="s">
        <v>124</v>
      </c>
      <c r="F298" s="5" t="s">
        <v>682</v>
      </c>
      <c r="G298" s="5" t="s">
        <v>683</v>
      </c>
      <c r="H298" s="5" t="str">
        <f t="shared" si="16"/>
        <v>0</v>
      </c>
      <c r="I298" s="5" t="str">
        <f t="shared" si="17"/>
        <v>18</v>
      </c>
      <c r="J298" s="1" t="str">
        <f t="shared" si="18"/>
        <v>星野リゾート代表・星野佳路氏が語る「優れたリーダーになるために身につけるべき5つのこと」</v>
      </c>
      <c r="K298" s="3">
        <f t="shared" si="19"/>
        <v>18</v>
      </c>
      <c r="L298" s="5">
        <v>1</v>
      </c>
    </row>
    <row r="299" s="3" customFormat="1" spans="1:12">
      <c r="A299" s="7">
        <f>ROW($A299)-ROW($A$4)</f>
        <v>295</v>
      </c>
      <c r="B299" s="3" t="s">
        <v>547</v>
      </c>
      <c r="C299" s="5">
        <v>63</v>
      </c>
      <c r="D299" s="5" t="s">
        <v>684</v>
      </c>
      <c r="E299" s="3" t="s">
        <v>124</v>
      </c>
      <c r="F299" s="5" t="s">
        <v>294</v>
      </c>
      <c r="G299" s="5" t="s">
        <v>685</v>
      </c>
      <c r="H299" s="5" t="str">
        <f t="shared" si="16"/>
        <v>1</v>
      </c>
      <c r="I299" s="5" t="str">
        <f t="shared" si="17"/>
        <v>10</v>
      </c>
      <c r="J299" s="1" t="str">
        <f t="shared" si="18"/>
        <v>明日からできる働き方改革のコツ～ワーク・ハードからワーク・スマートへ～</v>
      </c>
      <c r="K299" s="3">
        <f t="shared" si="19"/>
        <v>70</v>
      </c>
      <c r="L299" s="5">
        <v>1</v>
      </c>
    </row>
    <row r="300" s="3" customFormat="1" spans="1:12">
      <c r="A300" s="7">
        <f>ROW($A300)-ROW($A$4)</f>
        <v>296</v>
      </c>
      <c r="B300" s="3" t="s">
        <v>547</v>
      </c>
      <c r="C300" s="5">
        <v>64</v>
      </c>
      <c r="D300" s="5" t="s">
        <v>686</v>
      </c>
      <c r="E300" s="3" t="s">
        <v>124</v>
      </c>
      <c r="F300" s="5" t="s">
        <v>687</v>
      </c>
      <c r="G300" s="5" t="s">
        <v>688</v>
      </c>
      <c r="H300" s="5" t="str">
        <f t="shared" si="16"/>
        <v>0</v>
      </c>
      <c r="I300" s="5" t="str">
        <f t="shared" si="17"/>
        <v>44</v>
      </c>
      <c r="J300" s="1" t="str">
        <f t="shared" si="18"/>
        <v>自覚力のリーダーシップ</v>
      </c>
      <c r="K300" s="3">
        <f t="shared" si="19"/>
        <v>44</v>
      </c>
      <c r="L300" s="5">
        <v>1</v>
      </c>
    </row>
    <row r="301" s="3" customFormat="1" spans="1:12">
      <c r="A301" s="7">
        <f>ROW($A301)-ROW($A$4)</f>
        <v>297</v>
      </c>
      <c r="B301" s="3" t="s">
        <v>547</v>
      </c>
      <c r="C301" s="5">
        <v>65</v>
      </c>
      <c r="D301" s="5" t="s">
        <v>689</v>
      </c>
      <c r="E301" s="3" t="s">
        <v>124</v>
      </c>
      <c r="F301" s="5" t="s">
        <v>174</v>
      </c>
      <c r="G301" s="5" t="s">
        <v>690</v>
      </c>
      <c r="H301" s="5" t="str">
        <f t="shared" si="16"/>
        <v>0</v>
      </c>
      <c r="I301" s="5" t="str">
        <f t="shared" si="17"/>
        <v>33</v>
      </c>
      <c r="J301" s="1" t="str">
        <f t="shared" si="18"/>
        <v>元Google人事担当者が語る日本の組織と働き方のアップデート</v>
      </c>
      <c r="K301" s="3">
        <f t="shared" si="19"/>
        <v>33</v>
      </c>
      <c r="L301" s="5">
        <v>1</v>
      </c>
    </row>
    <row r="302" s="3" customFormat="1" spans="1:12">
      <c r="A302" s="7">
        <f>ROW($A302)-ROW($A$4)</f>
        <v>298</v>
      </c>
      <c r="B302" s="3" t="s">
        <v>547</v>
      </c>
      <c r="C302" s="5">
        <v>66</v>
      </c>
      <c r="D302" s="5" t="s">
        <v>691</v>
      </c>
      <c r="E302" s="3" t="s">
        <v>124</v>
      </c>
      <c r="F302" s="5" t="s">
        <v>407</v>
      </c>
      <c r="G302" s="5" t="s">
        <v>692</v>
      </c>
      <c r="H302" s="5" t="str">
        <f t="shared" si="16"/>
        <v>0</v>
      </c>
      <c r="I302" s="5" t="str">
        <f t="shared" si="17"/>
        <v>40</v>
      </c>
      <c r="J302" s="1" t="str">
        <f t="shared" si="18"/>
        <v>鈴木修氏の不屈のリーダーシップ論「有言実行すれば、必ず道は開ける」</v>
      </c>
      <c r="K302" s="3">
        <f t="shared" si="19"/>
        <v>40</v>
      </c>
      <c r="L302" s="5">
        <v>1</v>
      </c>
    </row>
    <row r="303" s="3" customFormat="1" spans="1:12">
      <c r="A303" s="7">
        <f>ROW($A303)-ROW($A$4)</f>
        <v>299</v>
      </c>
      <c r="B303" s="3" t="s">
        <v>547</v>
      </c>
      <c r="C303" s="5">
        <v>67</v>
      </c>
      <c r="D303" s="5" t="s">
        <v>693</v>
      </c>
      <c r="E303" s="3" t="s">
        <v>124</v>
      </c>
      <c r="F303" s="5" t="s">
        <v>116</v>
      </c>
      <c r="G303" s="5" t="s">
        <v>694</v>
      </c>
      <c r="H303" s="5" t="str">
        <f t="shared" si="16"/>
        <v>0</v>
      </c>
      <c r="I303" s="5" t="str">
        <f t="shared" si="17"/>
        <v>51</v>
      </c>
      <c r="J303" s="1" t="str">
        <f t="shared" si="18"/>
        <v>「リーダー」としての極意と覚悟～川淵三郎氏</v>
      </c>
      <c r="K303" s="3">
        <f t="shared" si="19"/>
        <v>51</v>
      </c>
      <c r="L303" s="5">
        <v>1</v>
      </c>
    </row>
    <row r="304" s="3" customFormat="1" spans="1:12">
      <c r="A304" s="7">
        <f>ROW($A304)-ROW($A$4)</f>
        <v>300</v>
      </c>
      <c r="B304" s="3" t="s">
        <v>547</v>
      </c>
      <c r="C304" s="5">
        <v>68</v>
      </c>
      <c r="D304" s="5" t="s">
        <v>695</v>
      </c>
      <c r="E304" s="3" t="s">
        <v>177</v>
      </c>
      <c r="F304" s="5" t="s">
        <v>57</v>
      </c>
      <c r="G304" s="5" t="s">
        <v>696</v>
      </c>
      <c r="H304" s="5" t="str">
        <f t="shared" si="16"/>
        <v>0</v>
      </c>
      <c r="I304" s="5" t="str">
        <f t="shared" si="17"/>
        <v>09</v>
      </c>
      <c r="J304" s="1" t="str">
        <f t="shared" si="18"/>
        <v>自考自走できるチームを作りたければ「エンパワメント」を実践しよう！／みんなの相談室Premium</v>
      </c>
      <c r="K304" s="3">
        <f t="shared" si="19"/>
        <v>9</v>
      </c>
      <c r="L304" s="5">
        <v>1</v>
      </c>
    </row>
    <row r="305" s="3" customFormat="1" spans="1:12">
      <c r="A305" s="7">
        <f>ROW($A305)-ROW($A$4)</f>
        <v>301</v>
      </c>
      <c r="B305" s="3" t="s">
        <v>547</v>
      </c>
      <c r="C305" s="5">
        <v>69</v>
      </c>
      <c r="D305" s="5" t="s">
        <v>697</v>
      </c>
      <c r="E305" s="3" t="s">
        <v>177</v>
      </c>
      <c r="F305" s="5" t="s">
        <v>57</v>
      </c>
      <c r="G305" s="5" t="s">
        <v>698</v>
      </c>
      <c r="H305" s="5" t="str">
        <f t="shared" si="16"/>
        <v>0</v>
      </c>
      <c r="I305" s="5" t="str">
        <f t="shared" si="17"/>
        <v>09</v>
      </c>
      <c r="J305" s="1" t="str">
        <f t="shared" si="18"/>
        <v>プロジェクトチームを運営する際は「スクラム」をマネジメントに導入せよ！／みんなの相談室Premium</v>
      </c>
      <c r="K305" s="3">
        <f t="shared" si="19"/>
        <v>9</v>
      </c>
      <c r="L305" s="5">
        <v>1</v>
      </c>
    </row>
    <row r="306" s="3" customFormat="1" spans="1:12">
      <c r="A306" s="7">
        <f>ROW($A306)-ROW($A$4)</f>
        <v>302</v>
      </c>
      <c r="B306" s="3" t="s">
        <v>547</v>
      </c>
      <c r="C306" s="5">
        <v>70</v>
      </c>
      <c r="D306" s="5" t="s">
        <v>699</v>
      </c>
      <c r="E306" s="3" t="s">
        <v>177</v>
      </c>
      <c r="F306" s="5" t="s">
        <v>700</v>
      </c>
      <c r="G306" s="5" t="s">
        <v>701</v>
      </c>
      <c r="H306" s="5" t="str">
        <f t="shared" si="16"/>
        <v>0</v>
      </c>
      <c r="I306" s="5" t="str">
        <f t="shared" si="17"/>
        <v>52</v>
      </c>
      <c r="J306" s="1" t="str">
        <f t="shared" si="18"/>
        <v>リーダーの挑戦　竹中平蔵氏（慶應義塾大学　名誉教授）</v>
      </c>
      <c r="K306" s="3">
        <f t="shared" si="19"/>
        <v>52</v>
      </c>
      <c r="L306" s="5">
        <v>1</v>
      </c>
    </row>
    <row r="307" s="3" customFormat="1" spans="1:12">
      <c r="A307" s="7">
        <f>ROW($A307)-ROW($A$4)</f>
        <v>303</v>
      </c>
      <c r="B307" s="3" t="s">
        <v>547</v>
      </c>
      <c r="C307" s="5">
        <v>71</v>
      </c>
      <c r="D307" s="5" t="s">
        <v>702</v>
      </c>
      <c r="E307" s="3" t="s">
        <v>177</v>
      </c>
      <c r="F307" s="5" t="s">
        <v>478</v>
      </c>
      <c r="G307" s="5" t="s">
        <v>703</v>
      </c>
      <c r="H307" s="5" t="str">
        <f t="shared" si="16"/>
        <v>0</v>
      </c>
      <c r="I307" s="5" t="str">
        <f t="shared" si="17"/>
        <v>45</v>
      </c>
      <c r="J307" s="1" t="str">
        <f t="shared" si="18"/>
        <v>リーダーの挑戦　塩沼亮潤氏（慈眼寺　住職）</v>
      </c>
      <c r="K307" s="3">
        <f t="shared" si="19"/>
        <v>45</v>
      </c>
      <c r="L307" s="5">
        <v>1</v>
      </c>
    </row>
    <row r="308" s="3" customFormat="1" spans="1:12">
      <c r="A308" s="7">
        <f>ROW($A308)-ROW($A$4)</f>
        <v>304</v>
      </c>
      <c r="B308" s="3" t="s">
        <v>547</v>
      </c>
      <c r="C308" s="5">
        <v>72</v>
      </c>
      <c r="D308" s="5" t="s">
        <v>704</v>
      </c>
      <c r="E308" s="3" t="s">
        <v>177</v>
      </c>
      <c r="F308" s="5" t="s">
        <v>399</v>
      </c>
      <c r="G308" s="5" t="s">
        <v>705</v>
      </c>
      <c r="H308" s="5" t="str">
        <f t="shared" si="16"/>
        <v>0</v>
      </c>
      <c r="I308" s="5" t="str">
        <f t="shared" si="17"/>
        <v>53</v>
      </c>
      <c r="J308" s="1" t="str">
        <f t="shared" si="18"/>
        <v>リーダーの挑戦　高橋政代氏（株式会社ビジョンケア　代表取締役社長）</v>
      </c>
      <c r="K308" s="3">
        <f t="shared" si="19"/>
        <v>53</v>
      </c>
      <c r="L308" s="5">
        <v>1</v>
      </c>
    </row>
    <row r="309" s="3" customFormat="1" spans="1:12">
      <c r="A309" s="7">
        <f>ROW($A309)-ROW($A$4)</f>
        <v>305</v>
      </c>
      <c r="B309" s="3" t="s">
        <v>547</v>
      </c>
      <c r="C309" s="5">
        <v>73</v>
      </c>
      <c r="D309" s="5" t="s">
        <v>706</v>
      </c>
      <c r="E309" s="3" t="s">
        <v>177</v>
      </c>
      <c r="F309" s="5" t="s">
        <v>700</v>
      </c>
      <c r="G309" s="5" t="s">
        <v>707</v>
      </c>
      <c r="H309" s="5" t="str">
        <f t="shared" si="16"/>
        <v>0</v>
      </c>
      <c r="I309" s="5" t="str">
        <f t="shared" si="17"/>
        <v>52</v>
      </c>
      <c r="J309" s="1" t="str">
        <f t="shared" si="18"/>
        <v>リーダーの挑戦　尾山基氏（株式会社アシックス　代表取締役会長CEO）</v>
      </c>
      <c r="K309" s="3">
        <f t="shared" si="19"/>
        <v>52</v>
      </c>
      <c r="L309" s="5">
        <v>1</v>
      </c>
    </row>
    <row r="310" s="3" customFormat="1" spans="1:12">
      <c r="A310" s="7">
        <f>ROW($A310)-ROW($A$4)</f>
        <v>306</v>
      </c>
      <c r="B310" s="3" t="s">
        <v>547</v>
      </c>
      <c r="C310" s="5">
        <v>74</v>
      </c>
      <c r="D310" s="5" t="s">
        <v>708</v>
      </c>
      <c r="E310" s="3" t="s">
        <v>177</v>
      </c>
      <c r="F310" s="5" t="s">
        <v>57</v>
      </c>
      <c r="G310" s="5" t="s">
        <v>709</v>
      </c>
      <c r="H310" s="5" t="str">
        <f t="shared" si="16"/>
        <v>0</v>
      </c>
      <c r="I310" s="5" t="str">
        <f t="shared" si="17"/>
        <v>09</v>
      </c>
      <c r="J310" s="1" t="str">
        <f t="shared" si="18"/>
        <v>次の社長などを選ぶ際は「後継者計画」のプロセスを理解しよう／みんなの相談室Premium</v>
      </c>
      <c r="K310" s="3">
        <f t="shared" si="19"/>
        <v>9</v>
      </c>
      <c r="L310" s="5">
        <v>1</v>
      </c>
    </row>
    <row r="311" s="3" customFormat="1" spans="1:12">
      <c r="A311" s="7">
        <f>ROW($A311)-ROW($A$4)</f>
        <v>307</v>
      </c>
      <c r="B311" s="3" t="s">
        <v>547</v>
      </c>
      <c r="C311" s="5">
        <v>75</v>
      </c>
      <c r="D311" s="5" t="s">
        <v>710</v>
      </c>
      <c r="E311" s="3" t="s">
        <v>177</v>
      </c>
      <c r="F311" s="5" t="s">
        <v>57</v>
      </c>
      <c r="G311" s="5" t="s">
        <v>711</v>
      </c>
      <c r="H311" s="5" t="str">
        <f t="shared" si="16"/>
        <v>0</v>
      </c>
      <c r="I311" s="5" t="str">
        <f t="shared" si="17"/>
        <v>09</v>
      </c>
      <c r="J311" s="1" t="str">
        <f t="shared" si="18"/>
        <v>部下を上手に指導するためにそれぞれの「反応類型」を理解しよう／みんなの相談室Premium</v>
      </c>
      <c r="K311" s="3">
        <f t="shared" si="19"/>
        <v>9</v>
      </c>
      <c r="L311" s="5">
        <v>1</v>
      </c>
    </row>
    <row r="312" s="3" customFormat="1" spans="1:12">
      <c r="A312" s="7">
        <f>ROW($A312)-ROW($A$4)</f>
        <v>308</v>
      </c>
      <c r="B312" s="3" t="s">
        <v>547</v>
      </c>
      <c r="C312" s="5">
        <v>76</v>
      </c>
      <c r="D312" s="5" t="s">
        <v>712</v>
      </c>
      <c r="E312" s="3" t="s">
        <v>177</v>
      </c>
      <c r="F312" s="5" t="s">
        <v>399</v>
      </c>
      <c r="G312" s="5" t="s">
        <v>713</v>
      </c>
      <c r="H312" s="5" t="str">
        <f t="shared" si="16"/>
        <v>0</v>
      </c>
      <c r="I312" s="5" t="str">
        <f t="shared" si="17"/>
        <v>53</v>
      </c>
      <c r="J312" s="1" t="str">
        <f t="shared" si="18"/>
        <v>リーダーの挑戦　藤原和博氏（教育改革実践家／「朝礼だけの学校」校長）</v>
      </c>
      <c r="K312" s="3">
        <f t="shared" si="19"/>
        <v>53</v>
      </c>
      <c r="L312" s="5">
        <v>1</v>
      </c>
    </row>
    <row r="313" s="3" customFormat="1" spans="1:12">
      <c r="A313" s="7">
        <f>ROW($A313)-ROW($A$4)</f>
        <v>309</v>
      </c>
      <c r="B313" s="3" t="s">
        <v>547</v>
      </c>
      <c r="C313" s="5">
        <v>77</v>
      </c>
      <c r="D313" s="5" t="s">
        <v>714</v>
      </c>
      <c r="E313" s="3" t="s">
        <v>177</v>
      </c>
      <c r="F313" s="5" t="s">
        <v>700</v>
      </c>
      <c r="G313" s="5" t="s">
        <v>715</v>
      </c>
      <c r="H313" s="5" t="str">
        <f t="shared" si="16"/>
        <v>0</v>
      </c>
      <c r="I313" s="5" t="str">
        <f t="shared" si="17"/>
        <v>52</v>
      </c>
      <c r="J313" s="1" t="str">
        <f t="shared" si="18"/>
        <v>リーダーの挑戦　魚谷雅彦氏（株式会社資生堂　代表取締役社長兼CEO）</v>
      </c>
      <c r="K313" s="3">
        <f t="shared" si="19"/>
        <v>52</v>
      </c>
      <c r="L313" s="5">
        <v>1</v>
      </c>
    </row>
    <row r="314" s="3" customFormat="1" spans="1:12">
      <c r="A314" s="7">
        <f>ROW($A314)-ROW($A$4)</f>
        <v>310</v>
      </c>
      <c r="B314" s="3" t="s">
        <v>547</v>
      </c>
      <c r="C314" s="5">
        <v>78</v>
      </c>
      <c r="D314" s="5" t="s">
        <v>716</v>
      </c>
      <c r="E314" s="3" t="s">
        <v>177</v>
      </c>
      <c r="F314" s="5" t="s">
        <v>185</v>
      </c>
      <c r="G314" s="5" t="s">
        <v>717</v>
      </c>
      <c r="H314" s="5" t="str">
        <f t="shared" si="16"/>
        <v>1</v>
      </c>
      <c r="I314" s="5" t="str">
        <f t="shared" si="17"/>
        <v>00</v>
      </c>
      <c r="J314" s="1" t="str">
        <f t="shared" si="18"/>
        <v>危機的状況にある日本のゲーム・エンタメ産業の現状と飛躍への道～赤川隼一×國光宏尚×田中良和×内藤裕紀</v>
      </c>
      <c r="K314" s="3">
        <f t="shared" si="19"/>
        <v>60</v>
      </c>
      <c r="L314" s="5">
        <v>1</v>
      </c>
    </row>
    <row r="315" s="3" customFormat="1" spans="1:12">
      <c r="A315" s="7">
        <f>ROW($A315)-ROW($A$4)</f>
        <v>311</v>
      </c>
      <c r="B315" s="3" t="s">
        <v>547</v>
      </c>
      <c r="C315" s="5">
        <v>79</v>
      </c>
      <c r="D315" s="5" t="s">
        <v>718</v>
      </c>
      <c r="E315" s="3" t="s">
        <v>177</v>
      </c>
      <c r="F315" s="5" t="s">
        <v>383</v>
      </c>
      <c r="G315" s="5" t="s">
        <v>719</v>
      </c>
      <c r="H315" s="5" t="str">
        <f t="shared" si="16"/>
        <v>0</v>
      </c>
      <c r="I315" s="5" t="str">
        <f t="shared" si="17"/>
        <v>59</v>
      </c>
      <c r="J315" s="1" t="str">
        <f t="shared" si="18"/>
        <v>コロナ禍で激変する外国人労働者の現状と今後～伊藤順朗×鈴木康友×田村拓×藤沢久美</v>
      </c>
      <c r="K315" s="3">
        <f t="shared" si="19"/>
        <v>59</v>
      </c>
      <c r="L315" s="5">
        <v>1</v>
      </c>
    </row>
    <row r="316" s="3" customFormat="1" spans="1:12">
      <c r="A316" s="7">
        <f>ROW($A316)-ROW($A$4)</f>
        <v>312</v>
      </c>
      <c r="B316" s="3" t="s">
        <v>547</v>
      </c>
      <c r="C316" s="5">
        <v>80</v>
      </c>
      <c r="D316" s="5" t="s">
        <v>720</v>
      </c>
      <c r="E316" s="3" t="s">
        <v>177</v>
      </c>
      <c r="F316" s="5" t="s">
        <v>116</v>
      </c>
      <c r="G316" s="5" t="s">
        <v>721</v>
      </c>
      <c r="H316" s="5" t="str">
        <f t="shared" si="16"/>
        <v>0</v>
      </c>
      <c r="I316" s="5" t="str">
        <f t="shared" si="17"/>
        <v>51</v>
      </c>
      <c r="J316" s="1" t="str">
        <f t="shared" si="18"/>
        <v>リーダーの挑戦　山崎直子氏（宇宙飛行士）</v>
      </c>
      <c r="K316" s="3">
        <f t="shared" si="19"/>
        <v>51</v>
      </c>
      <c r="L316" s="5">
        <v>1</v>
      </c>
    </row>
    <row r="317" s="3" customFormat="1" spans="1:12">
      <c r="A317" s="7">
        <f>ROW($A317)-ROW($A$4)</f>
        <v>313</v>
      </c>
      <c r="B317" s="3" t="s">
        <v>547</v>
      </c>
      <c r="C317" s="5">
        <v>81</v>
      </c>
      <c r="D317" s="5" t="s">
        <v>722</v>
      </c>
      <c r="E317" s="3" t="s">
        <v>177</v>
      </c>
      <c r="F317" s="5" t="s">
        <v>93</v>
      </c>
      <c r="G317" s="5" t="s">
        <v>723</v>
      </c>
      <c r="H317" s="5" t="str">
        <f t="shared" si="16"/>
        <v>0</v>
      </c>
      <c r="I317" s="5" t="str">
        <f t="shared" si="17"/>
        <v>49</v>
      </c>
      <c r="J317" s="1" t="str">
        <f t="shared" si="18"/>
        <v>リーダーの挑戦　西川徹氏（株式会社Preferred Networks　代表取締役最高経営責任者）</v>
      </c>
      <c r="K317" s="3">
        <f t="shared" si="19"/>
        <v>49</v>
      </c>
      <c r="L317" s="5">
        <v>1</v>
      </c>
    </row>
    <row r="318" s="3" customFormat="1" spans="1:12">
      <c r="A318" s="7">
        <f>ROW($A318)-ROW($A$4)</f>
        <v>314</v>
      </c>
      <c r="B318" s="3" t="s">
        <v>547</v>
      </c>
      <c r="C318" s="5">
        <v>82</v>
      </c>
      <c r="D318" s="5" t="s">
        <v>724</v>
      </c>
      <c r="E318" s="3" t="s">
        <v>177</v>
      </c>
      <c r="F318" s="5" t="s">
        <v>116</v>
      </c>
      <c r="G318" s="5" t="s">
        <v>725</v>
      </c>
      <c r="H318" s="5" t="str">
        <f t="shared" si="16"/>
        <v>0</v>
      </c>
      <c r="I318" s="5" t="str">
        <f t="shared" si="17"/>
        <v>51</v>
      </c>
      <c r="J318" s="1" t="str">
        <f t="shared" si="18"/>
        <v>リーダーの挑戦　土屋哲雄氏（株式会社ワークマン　専務取締役）</v>
      </c>
      <c r="K318" s="3">
        <f t="shared" si="19"/>
        <v>51</v>
      </c>
      <c r="L318" s="5">
        <v>1</v>
      </c>
    </row>
    <row r="319" s="3" customFormat="1" spans="1:12">
      <c r="A319" s="7">
        <f>ROW($A319)-ROW($A$4)</f>
        <v>315</v>
      </c>
      <c r="B319" s="3" t="s">
        <v>547</v>
      </c>
      <c r="C319" s="5">
        <v>83</v>
      </c>
      <c r="D319" s="5" t="s">
        <v>726</v>
      </c>
      <c r="E319" s="3" t="s">
        <v>177</v>
      </c>
      <c r="F319" s="5" t="s">
        <v>45</v>
      </c>
      <c r="G319" s="5" t="s">
        <v>727</v>
      </c>
      <c r="H319" s="5" t="str">
        <f t="shared" si="16"/>
        <v>0</v>
      </c>
      <c r="I319" s="5" t="str">
        <f t="shared" si="17"/>
        <v>07</v>
      </c>
      <c r="J319" s="1" t="str">
        <f t="shared" si="18"/>
        <v>論破・マウンティングしてくる同僚の対処法を「コミュニケーションの目的」から考えよう／みんなの相談室Premium</v>
      </c>
      <c r="K319" s="3">
        <f t="shared" si="19"/>
        <v>7</v>
      </c>
      <c r="L319" s="5">
        <v>1</v>
      </c>
    </row>
    <row r="320" s="3" customFormat="1" spans="1:12">
      <c r="A320" s="7">
        <f>ROW($A320)-ROW($A$4)</f>
        <v>316</v>
      </c>
      <c r="B320" s="3" t="s">
        <v>547</v>
      </c>
      <c r="C320" s="5">
        <v>84</v>
      </c>
      <c r="D320" s="5" t="s">
        <v>728</v>
      </c>
      <c r="E320" s="3" t="s">
        <v>177</v>
      </c>
      <c r="F320" s="5" t="s">
        <v>471</v>
      </c>
      <c r="G320" s="5" t="s">
        <v>729</v>
      </c>
      <c r="H320" s="5" t="str">
        <f t="shared" si="16"/>
        <v>0</v>
      </c>
      <c r="I320" s="5" t="str">
        <f t="shared" si="17"/>
        <v>48</v>
      </c>
      <c r="J320" s="1" t="str">
        <f t="shared" si="18"/>
        <v>リーダーの挑戦　辻庸介氏（株式会社マネーフォワード　代表取締役社長　CEO）</v>
      </c>
      <c r="K320" s="3">
        <f t="shared" si="19"/>
        <v>48</v>
      </c>
      <c r="L320" s="5">
        <v>1</v>
      </c>
    </row>
    <row r="321" s="3" customFormat="1" spans="1:12">
      <c r="A321" s="7">
        <f>ROW($A321)-ROW($A$4)</f>
        <v>317</v>
      </c>
      <c r="B321" s="3" t="s">
        <v>547</v>
      </c>
      <c r="C321" s="5">
        <v>85</v>
      </c>
      <c r="D321" s="5" t="s">
        <v>730</v>
      </c>
      <c r="E321" s="3" t="s">
        <v>177</v>
      </c>
      <c r="F321" s="5" t="s">
        <v>399</v>
      </c>
      <c r="G321" s="5" t="s">
        <v>731</v>
      </c>
      <c r="H321" s="5" t="str">
        <f t="shared" si="16"/>
        <v>0</v>
      </c>
      <c r="I321" s="5" t="str">
        <f t="shared" si="17"/>
        <v>53</v>
      </c>
      <c r="J321" s="1" t="str">
        <f t="shared" si="18"/>
        <v>リーダーの挑戦　太田雄貴氏（IOC委員　国際フェンシング連盟副会長）</v>
      </c>
      <c r="K321" s="3">
        <f t="shared" si="19"/>
        <v>53</v>
      </c>
      <c r="L321" s="5">
        <v>1</v>
      </c>
    </row>
    <row r="322" s="3" customFormat="1" spans="1:12">
      <c r="A322" s="7">
        <f>ROW($A322)-ROW($A$4)</f>
        <v>318</v>
      </c>
      <c r="B322" s="3" t="s">
        <v>547</v>
      </c>
      <c r="C322" s="5">
        <v>86</v>
      </c>
      <c r="D322" s="5" t="s">
        <v>732</v>
      </c>
      <c r="E322" s="3" t="s">
        <v>177</v>
      </c>
      <c r="F322" s="5" t="s">
        <v>38</v>
      </c>
      <c r="G322" s="5" t="s">
        <v>733</v>
      </c>
      <c r="H322" s="5" t="str">
        <f t="shared" si="16"/>
        <v>0</v>
      </c>
      <c r="I322" s="5" t="str">
        <f t="shared" si="17"/>
        <v>10</v>
      </c>
      <c r="J322" s="1" t="str">
        <f t="shared" si="18"/>
        <v>同僚にイライラするときには「アサーション」を心掛けよう／みんなの相談室Premium</v>
      </c>
      <c r="K322" s="3">
        <f t="shared" si="19"/>
        <v>10</v>
      </c>
      <c r="L322" s="5">
        <v>1</v>
      </c>
    </row>
    <row r="323" s="3" customFormat="1" spans="1:12">
      <c r="A323" s="7">
        <f>ROW($A323)-ROW($A$4)</f>
        <v>319</v>
      </c>
      <c r="B323" s="3" t="s">
        <v>547</v>
      </c>
      <c r="C323" s="5">
        <v>87</v>
      </c>
      <c r="D323" s="5" t="s">
        <v>734</v>
      </c>
      <c r="E323" s="3" t="s">
        <v>177</v>
      </c>
      <c r="F323" s="5" t="s">
        <v>93</v>
      </c>
      <c r="G323" s="5" t="s">
        <v>735</v>
      </c>
      <c r="H323" s="5" t="str">
        <f t="shared" si="16"/>
        <v>0</v>
      </c>
      <c r="I323" s="5" t="str">
        <f t="shared" si="17"/>
        <v>49</v>
      </c>
      <c r="J323" s="1" t="str">
        <f t="shared" si="18"/>
        <v>リーダーの挑戦　高原豪久氏（ユニ・チャーム株式会社　代表取締役　社長執行役員）</v>
      </c>
      <c r="K323" s="3">
        <f t="shared" si="19"/>
        <v>49</v>
      </c>
      <c r="L323" s="5">
        <v>1</v>
      </c>
    </row>
    <row r="324" s="3" customFormat="1" spans="1:12">
      <c r="A324" s="7">
        <f>ROW($A324)-ROW($A$4)</f>
        <v>320</v>
      </c>
      <c r="B324" s="3" t="s">
        <v>547</v>
      </c>
      <c r="C324" s="5">
        <v>88</v>
      </c>
      <c r="D324" s="5" t="s">
        <v>736</v>
      </c>
      <c r="E324" s="3" t="s">
        <v>177</v>
      </c>
      <c r="F324" s="5" t="s">
        <v>185</v>
      </c>
      <c r="G324" s="5" t="s">
        <v>737</v>
      </c>
      <c r="H324" s="5" t="str">
        <f t="shared" si="16"/>
        <v>1</v>
      </c>
      <c r="I324" s="5" t="str">
        <f t="shared" si="17"/>
        <v>00</v>
      </c>
      <c r="J324" s="1" t="str">
        <f t="shared" si="18"/>
        <v>しょうがい者の視点で考える「誰もが活躍できる社会」とは～髙島宏平×毛利公一×民秋清史</v>
      </c>
      <c r="K324" s="3">
        <f t="shared" si="19"/>
        <v>60</v>
      </c>
      <c r="L324" s="5">
        <v>1</v>
      </c>
    </row>
    <row r="325" s="3" customFormat="1" spans="1:12">
      <c r="A325" s="7">
        <f>ROW($A325)-ROW($A$4)</f>
        <v>321</v>
      </c>
      <c r="B325" s="3" t="s">
        <v>547</v>
      </c>
      <c r="C325" s="5">
        <v>89</v>
      </c>
      <c r="D325" s="5" t="s">
        <v>738</v>
      </c>
      <c r="E325" s="3" t="s">
        <v>177</v>
      </c>
      <c r="F325" s="5" t="s">
        <v>700</v>
      </c>
      <c r="G325" s="5" t="s">
        <v>739</v>
      </c>
      <c r="H325" s="5" t="str">
        <f t="shared" ref="H325:H388" si="20">LEFT($F325,1)</f>
        <v>0</v>
      </c>
      <c r="I325" s="5" t="str">
        <f t="shared" ref="I325:I388" si="21">LEFT(RIGHT($F325,3),2)</f>
        <v>52</v>
      </c>
      <c r="J325" s="1" t="str">
        <f t="shared" ref="J325:J388" si="22">HYPERLINK($G325,$D325)</f>
        <v>リーダーの挑戦⑳　川鍋一朗氏（日本交通株式会社　代表取締役会長）</v>
      </c>
      <c r="K325" s="3">
        <f t="shared" ref="K325:K388" si="23">$H325*60+$I325</f>
        <v>52</v>
      </c>
      <c r="L325" s="5">
        <v>1</v>
      </c>
    </row>
    <row r="326" s="3" customFormat="1" spans="1:12">
      <c r="A326" s="7">
        <f>ROW($A326)-ROW($A$4)</f>
        <v>322</v>
      </c>
      <c r="B326" s="3" t="s">
        <v>547</v>
      </c>
      <c r="C326" s="5">
        <v>90</v>
      </c>
      <c r="D326" s="5" t="s">
        <v>740</v>
      </c>
      <c r="E326" s="3" t="s">
        <v>177</v>
      </c>
      <c r="F326" s="5" t="s">
        <v>182</v>
      </c>
      <c r="G326" s="5" t="s">
        <v>741</v>
      </c>
      <c r="H326" s="5" t="str">
        <f t="shared" si="20"/>
        <v>0</v>
      </c>
      <c r="I326" s="5" t="str">
        <f t="shared" si="21"/>
        <v>13</v>
      </c>
      <c r="J326" s="1" t="str">
        <f t="shared" si="22"/>
        <v>女性管理職が増えている理由を「メリトクラシー」から考えよう／みんなの相談室Premium</v>
      </c>
      <c r="K326" s="3">
        <f t="shared" si="23"/>
        <v>13</v>
      </c>
      <c r="L326" s="5">
        <v>1</v>
      </c>
    </row>
    <row r="327" s="3" customFormat="1" spans="1:12">
      <c r="A327" s="7">
        <f>ROW($A327)-ROW($A$4)</f>
        <v>323</v>
      </c>
      <c r="B327" s="3" t="s">
        <v>547</v>
      </c>
      <c r="C327" s="5">
        <v>91</v>
      </c>
      <c r="D327" s="5" t="s">
        <v>742</v>
      </c>
      <c r="E327" s="3" t="s">
        <v>177</v>
      </c>
      <c r="F327" s="5" t="s">
        <v>24</v>
      </c>
      <c r="G327" s="5" t="s">
        <v>743</v>
      </c>
      <c r="H327" s="5" t="str">
        <f t="shared" si="20"/>
        <v>0</v>
      </c>
      <c r="I327" s="5" t="str">
        <f t="shared" si="21"/>
        <v>08</v>
      </c>
      <c r="J327" s="1" t="str">
        <f t="shared" si="22"/>
        <v>無茶ぶりする優秀な上司には「ボス・マネジメント」してみよう！／みんなの相談室Premium</v>
      </c>
      <c r="K327" s="3">
        <f t="shared" si="23"/>
        <v>8</v>
      </c>
      <c r="L327" s="5">
        <v>1</v>
      </c>
    </row>
    <row r="328" s="3" customFormat="1" spans="1:12">
      <c r="A328" s="7">
        <f>ROW($A328)-ROW($A$4)</f>
        <v>324</v>
      </c>
      <c r="B328" s="3" t="s">
        <v>547</v>
      </c>
      <c r="C328" s="5">
        <v>92</v>
      </c>
      <c r="D328" s="5" t="s">
        <v>744</v>
      </c>
      <c r="E328" s="3" t="s">
        <v>177</v>
      </c>
      <c r="F328" s="5" t="s">
        <v>105</v>
      </c>
      <c r="G328" s="5" t="s">
        <v>745</v>
      </c>
      <c r="H328" s="5" t="str">
        <f t="shared" si="20"/>
        <v>0</v>
      </c>
      <c r="I328" s="5" t="str">
        <f t="shared" si="21"/>
        <v>46</v>
      </c>
      <c r="J328" s="1" t="str">
        <f t="shared" si="22"/>
        <v>社会的断絶を阻止し調和を生み出すための「ソーシャルインクルージョン」を議論する～有森裕子×杉山文野×高原豪久×藤沢久美</v>
      </c>
      <c r="K328" s="3">
        <f t="shared" si="23"/>
        <v>46</v>
      </c>
      <c r="L328" s="5">
        <v>1</v>
      </c>
    </row>
    <row r="329" s="3" customFormat="1" spans="1:12">
      <c r="A329" s="7">
        <f>ROW($A329)-ROW($A$4)</f>
        <v>325</v>
      </c>
      <c r="B329" s="3" t="s">
        <v>547</v>
      </c>
      <c r="C329" s="5">
        <v>93</v>
      </c>
      <c r="D329" s="5" t="s">
        <v>746</v>
      </c>
      <c r="E329" s="3" t="s">
        <v>177</v>
      </c>
      <c r="F329" s="5" t="s">
        <v>700</v>
      </c>
      <c r="G329" s="5" t="s">
        <v>747</v>
      </c>
      <c r="H329" s="5" t="str">
        <f t="shared" si="20"/>
        <v>0</v>
      </c>
      <c r="I329" s="5" t="str">
        <f t="shared" si="21"/>
        <v>52</v>
      </c>
      <c r="J329" s="1" t="str">
        <f t="shared" si="22"/>
        <v>リーダーの挑戦⑲　松本紘氏（理化学研究所　理事長）</v>
      </c>
      <c r="K329" s="3">
        <f t="shared" si="23"/>
        <v>52</v>
      </c>
      <c r="L329" s="5">
        <v>1</v>
      </c>
    </row>
    <row r="330" s="3" customFormat="1" spans="1:12">
      <c r="A330" s="7">
        <f>ROW($A330)-ROW($A$4)</f>
        <v>326</v>
      </c>
      <c r="B330" s="3" t="s">
        <v>547</v>
      </c>
      <c r="C330" s="5">
        <v>94</v>
      </c>
      <c r="D330" s="5" t="s">
        <v>748</v>
      </c>
      <c r="E330" s="3" t="s">
        <v>177</v>
      </c>
      <c r="F330" s="5" t="s">
        <v>441</v>
      </c>
      <c r="G330" s="5" t="s">
        <v>749</v>
      </c>
      <c r="H330" s="5" t="str">
        <f t="shared" si="20"/>
        <v>1</v>
      </c>
      <c r="I330" s="5" t="str">
        <f t="shared" si="21"/>
        <v>01</v>
      </c>
      <c r="J330" s="1" t="str">
        <f t="shared" si="22"/>
        <v>コロナ禍の新たなリーダーシップのスタイルとは～辻庸介×福田譲×松本恭攝×山口有希子×田中愼一</v>
      </c>
      <c r="K330" s="3">
        <f t="shared" si="23"/>
        <v>61</v>
      </c>
      <c r="L330" s="5">
        <v>1</v>
      </c>
    </row>
    <row r="331" s="3" customFormat="1" spans="1:12">
      <c r="A331" s="7">
        <f>ROW($A331)-ROW($A$4)</f>
        <v>327</v>
      </c>
      <c r="B331" s="3" t="s">
        <v>547</v>
      </c>
      <c r="C331" s="5">
        <v>95</v>
      </c>
      <c r="D331" s="5" t="s">
        <v>750</v>
      </c>
      <c r="E331" s="3" t="s">
        <v>177</v>
      </c>
      <c r="F331" s="5" t="s">
        <v>24</v>
      </c>
      <c r="G331" s="5" t="s">
        <v>751</v>
      </c>
      <c r="H331" s="5" t="str">
        <f t="shared" si="20"/>
        <v>0</v>
      </c>
      <c r="I331" s="5" t="str">
        <f t="shared" si="21"/>
        <v>08</v>
      </c>
      <c r="J331" s="1" t="str">
        <f t="shared" si="22"/>
        <v>共働き夫婦の家事分担は「囚人のジレンマ」で考えよ！／みんなの相談室Premium</v>
      </c>
      <c r="K331" s="3">
        <f t="shared" si="23"/>
        <v>8</v>
      </c>
      <c r="L331" s="5">
        <v>1</v>
      </c>
    </row>
    <row r="332" s="3" customFormat="1" spans="1:12">
      <c r="A332" s="7">
        <f>ROW($A332)-ROW($A$4)</f>
        <v>328</v>
      </c>
      <c r="B332" s="3" t="s">
        <v>547</v>
      </c>
      <c r="C332" s="5">
        <v>96</v>
      </c>
      <c r="D332" s="5" t="s">
        <v>752</v>
      </c>
      <c r="E332" s="3" t="s">
        <v>177</v>
      </c>
      <c r="F332" s="5" t="s">
        <v>24</v>
      </c>
      <c r="G332" s="5" t="s">
        <v>753</v>
      </c>
      <c r="H332" s="5" t="str">
        <f t="shared" si="20"/>
        <v>0</v>
      </c>
      <c r="I332" s="5" t="str">
        <f t="shared" si="21"/>
        <v>08</v>
      </c>
      <c r="J332" s="1" t="str">
        <f t="shared" si="22"/>
        <v>部下へのフィードバックは「行動観察」を起点にしてみよう／みんなの相談室Premium</v>
      </c>
      <c r="K332" s="3">
        <f t="shared" si="23"/>
        <v>8</v>
      </c>
      <c r="L332" s="5">
        <v>1</v>
      </c>
    </row>
    <row r="333" s="3" customFormat="1" spans="1:12">
      <c r="A333" s="7">
        <f>ROW($A333)-ROW($A$4)</f>
        <v>329</v>
      </c>
      <c r="B333" s="3" t="s">
        <v>547</v>
      </c>
      <c r="C333" s="5">
        <v>97</v>
      </c>
      <c r="D333" s="5" t="s">
        <v>754</v>
      </c>
      <c r="E333" s="3" t="s">
        <v>177</v>
      </c>
      <c r="F333" s="5" t="s">
        <v>116</v>
      </c>
      <c r="G333" s="5" t="s">
        <v>755</v>
      </c>
      <c r="H333" s="5" t="str">
        <f t="shared" si="20"/>
        <v>0</v>
      </c>
      <c r="I333" s="5" t="str">
        <f t="shared" si="21"/>
        <v>51</v>
      </c>
      <c r="J333" s="1" t="str">
        <f t="shared" si="22"/>
        <v>リーダーの挑戦⑰　山田邦雄氏（ロート製薬　代表取締役会長）</v>
      </c>
      <c r="K333" s="3">
        <f t="shared" si="23"/>
        <v>51</v>
      </c>
      <c r="L333" s="5">
        <v>1</v>
      </c>
    </row>
    <row r="334" s="3" customFormat="1" spans="1:12">
      <c r="A334" s="7">
        <f>ROW($A334)-ROW($A$4)</f>
        <v>330</v>
      </c>
      <c r="B334" s="3" t="s">
        <v>547</v>
      </c>
      <c r="C334" s="5">
        <v>98</v>
      </c>
      <c r="D334" s="5" t="s">
        <v>756</v>
      </c>
      <c r="E334" s="3" t="s">
        <v>177</v>
      </c>
      <c r="F334" s="5" t="s">
        <v>185</v>
      </c>
      <c r="G334" s="5" t="s">
        <v>757</v>
      </c>
      <c r="H334" s="5" t="str">
        <f t="shared" si="20"/>
        <v>1</v>
      </c>
      <c r="I334" s="5" t="str">
        <f t="shared" si="21"/>
        <v>00</v>
      </c>
      <c r="J334" s="1" t="str">
        <f t="shared" si="22"/>
        <v>グローバル・DX時代の組織マネジメント～石田茂×滝波純一×平手智行×林恭子</v>
      </c>
      <c r="K334" s="3">
        <f t="shared" si="23"/>
        <v>60</v>
      </c>
      <c r="L334" s="5">
        <v>1</v>
      </c>
    </row>
    <row r="335" s="3" customFormat="1" spans="1:12">
      <c r="A335" s="7">
        <f>ROW($A335)-ROW($A$4)</f>
        <v>331</v>
      </c>
      <c r="B335" s="3" t="s">
        <v>547</v>
      </c>
      <c r="C335" s="5">
        <v>99</v>
      </c>
      <c r="D335" s="5" t="s">
        <v>758</v>
      </c>
      <c r="E335" s="3" t="s">
        <v>177</v>
      </c>
      <c r="F335" s="5" t="s">
        <v>700</v>
      </c>
      <c r="G335" s="5" t="s">
        <v>759</v>
      </c>
      <c r="H335" s="5" t="str">
        <f t="shared" si="20"/>
        <v>0</v>
      </c>
      <c r="I335" s="5" t="str">
        <f t="shared" si="21"/>
        <v>52</v>
      </c>
      <c r="J335" s="1" t="str">
        <f t="shared" si="22"/>
        <v>リーダーの挑戦⑯　田中仁氏（ジンズホールディングス代表取締役CEO）</v>
      </c>
      <c r="K335" s="3">
        <f t="shared" si="23"/>
        <v>52</v>
      </c>
      <c r="L335" s="5">
        <v>1</v>
      </c>
    </row>
    <row r="336" s="3" customFormat="1" spans="1:12">
      <c r="A336" s="7">
        <f>ROW($A336)-ROW($A$4)</f>
        <v>332</v>
      </c>
      <c r="B336" s="3" t="s">
        <v>547</v>
      </c>
      <c r="C336" s="5">
        <v>100</v>
      </c>
      <c r="D336" s="5" t="s">
        <v>760</v>
      </c>
      <c r="E336" s="3" t="s">
        <v>177</v>
      </c>
      <c r="F336" s="5" t="s">
        <v>383</v>
      </c>
      <c r="G336" s="5" t="s">
        <v>761</v>
      </c>
      <c r="H336" s="5" t="str">
        <f t="shared" si="20"/>
        <v>0</v>
      </c>
      <c r="I336" s="5" t="str">
        <f t="shared" si="21"/>
        <v>59</v>
      </c>
      <c r="J336" s="1" t="str">
        <f t="shared" si="22"/>
        <v>ミレニアル世代・Z世代が考える「人生観」「職業観」～赤川隼一×小泉文明×米良はるか×関灘茂</v>
      </c>
      <c r="K336" s="3">
        <f t="shared" si="23"/>
        <v>59</v>
      </c>
      <c r="L336" s="5">
        <v>1</v>
      </c>
    </row>
    <row r="337" s="3" customFormat="1" spans="1:12">
      <c r="A337" s="7">
        <f>ROW($A337)-ROW($A$4)</f>
        <v>333</v>
      </c>
      <c r="B337" s="3" t="s">
        <v>547</v>
      </c>
      <c r="C337" s="5">
        <v>101</v>
      </c>
      <c r="D337" s="5" t="s">
        <v>762</v>
      </c>
      <c r="E337" s="3" t="s">
        <v>177</v>
      </c>
      <c r="F337" s="5" t="s">
        <v>471</v>
      </c>
      <c r="G337" s="5" t="s">
        <v>763</v>
      </c>
      <c r="H337" s="5" t="str">
        <f t="shared" si="20"/>
        <v>0</v>
      </c>
      <c r="I337" s="5" t="str">
        <f t="shared" si="21"/>
        <v>48</v>
      </c>
      <c r="J337" s="1" t="str">
        <f t="shared" si="22"/>
        <v>リーダーの挑戦⑮　青井浩氏（丸井グループ代表取締役社長）</v>
      </c>
      <c r="K337" s="3">
        <f t="shared" si="23"/>
        <v>48</v>
      </c>
      <c r="L337" s="5">
        <v>1</v>
      </c>
    </row>
    <row r="338" s="3" customFormat="1" spans="1:12">
      <c r="A338" s="7">
        <f>ROW($A338)-ROW($A$4)</f>
        <v>334</v>
      </c>
      <c r="B338" s="3" t="s">
        <v>547</v>
      </c>
      <c r="C338" s="5">
        <v>102</v>
      </c>
      <c r="D338" s="5" t="s">
        <v>764</v>
      </c>
      <c r="E338" s="3" t="s">
        <v>177</v>
      </c>
      <c r="F338" s="5" t="s">
        <v>765</v>
      </c>
      <c r="G338" s="5" t="s">
        <v>766</v>
      </c>
      <c r="H338" s="5" t="str">
        <f t="shared" si="20"/>
        <v>0</v>
      </c>
      <c r="I338" s="5" t="str">
        <f t="shared" si="21"/>
        <v>14</v>
      </c>
      <c r="J338" s="1" t="str">
        <f t="shared" si="22"/>
        <v>義父母との価値観の違いは「異文化理解力」で乗り越えよ！／みんなの相談室Premium</v>
      </c>
      <c r="K338" s="3">
        <f t="shared" si="23"/>
        <v>14</v>
      </c>
      <c r="L338" s="5">
        <v>1</v>
      </c>
    </row>
    <row r="339" s="3" customFormat="1" spans="1:12">
      <c r="A339" s="7">
        <f>ROW($A339)-ROW($A$4)</f>
        <v>335</v>
      </c>
      <c r="B339" s="3" t="s">
        <v>547</v>
      </c>
      <c r="C339" s="5">
        <v>103</v>
      </c>
      <c r="D339" s="5" t="s">
        <v>767</v>
      </c>
      <c r="E339" s="3" t="s">
        <v>177</v>
      </c>
      <c r="F339" s="5" t="s">
        <v>182</v>
      </c>
      <c r="G339" s="5" t="s">
        <v>768</v>
      </c>
      <c r="H339" s="5" t="str">
        <f t="shared" si="20"/>
        <v>0</v>
      </c>
      <c r="I339" s="5" t="str">
        <f t="shared" si="21"/>
        <v>13</v>
      </c>
      <c r="J339" s="1" t="str">
        <f t="shared" si="22"/>
        <v>700名ほぼ全員リモートワークの会社経営者が語る　多様な働き方時代にマネジャー・リーダーがすべきこと～石倉秀明氏（キャスター取締役COO）</v>
      </c>
      <c r="K339" s="3">
        <f t="shared" si="23"/>
        <v>13</v>
      </c>
      <c r="L339" s="5">
        <v>1</v>
      </c>
    </row>
    <row r="340" s="3" customFormat="1" spans="1:12">
      <c r="A340" s="7">
        <f>ROW($A340)-ROW($A$4)</f>
        <v>336</v>
      </c>
      <c r="B340" s="3" t="s">
        <v>547</v>
      </c>
      <c r="C340" s="5">
        <v>104</v>
      </c>
      <c r="D340" s="5" t="s">
        <v>769</v>
      </c>
      <c r="E340" s="3" t="s">
        <v>177</v>
      </c>
      <c r="F340" s="5" t="s">
        <v>185</v>
      </c>
      <c r="G340" s="5" t="s">
        <v>770</v>
      </c>
      <c r="H340" s="5" t="str">
        <f t="shared" si="20"/>
        <v>1</v>
      </c>
      <c r="I340" s="5" t="str">
        <f t="shared" si="21"/>
        <v>00</v>
      </c>
      <c r="J340" s="1" t="str">
        <f t="shared" si="22"/>
        <v>新しい時代をけん引するリーダーとは～鹿島浩二×髙田旭人×冨田雅彦×西恵一郎</v>
      </c>
      <c r="K340" s="3">
        <f t="shared" si="23"/>
        <v>60</v>
      </c>
      <c r="L340" s="5">
        <v>1</v>
      </c>
    </row>
    <row r="341" s="3" customFormat="1" spans="1:12">
      <c r="A341" s="7">
        <f>ROW($A341)-ROW($A$4)</f>
        <v>337</v>
      </c>
      <c r="B341" s="3" t="s">
        <v>547</v>
      </c>
      <c r="C341" s="5">
        <v>105</v>
      </c>
      <c r="D341" s="5" t="s">
        <v>771</v>
      </c>
      <c r="E341" s="3" t="s">
        <v>177</v>
      </c>
      <c r="F341" s="5" t="s">
        <v>399</v>
      </c>
      <c r="G341" s="5" t="s">
        <v>772</v>
      </c>
      <c r="H341" s="5" t="str">
        <f t="shared" si="20"/>
        <v>0</v>
      </c>
      <c r="I341" s="5" t="str">
        <f t="shared" si="21"/>
        <v>53</v>
      </c>
      <c r="J341" s="1" t="str">
        <f t="shared" si="22"/>
        <v>リーダーの挑戦⑭　キャシー松井氏（元ゴールドマン・サックス証券株式会社副会長）</v>
      </c>
      <c r="K341" s="3">
        <f t="shared" si="23"/>
        <v>53</v>
      </c>
      <c r="L341" s="5">
        <v>1</v>
      </c>
    </row>
    <row r="342" s="3" customFormat="1" spans="1:12">
      <c r="A342" s="7">
        <f>ROW($A342)-ROW($A$4)</f>
        <v>338</v>
      </c>
      <c r="B342" s="3" t="s">
        <v>547</v>
      </c>
      <c r="C342" s="5">
        <v>106</v>
      </c>
      <c r="D342" s="5" t="s">
        <v>773</v>
      </c>
      <c r="E342" s="3" t="s">
        <v>177</v>
      </c>
      <c r="F342" s="5" t="s">
        <v>38</v>
      </c>
      <c r="G342" s="5" t="s">
        <v>774</v>
      </c>
      <c r="H342" s="5" t="str">
        <f t="shared" si="20"/>
        <v>0</v>
      </c>
      <c r="I342" s="5" t="str">
        <f t="shared" si="21"/>
        <v>10</v>
      </c>
      <c r="J342" s="1" t="str">
        <f t="shared" si="22"/>
        <v>人に仕事をうまく振るためには「適応課題」と「技術的問題」を見極めよ！／みんなの相談室Premium</v>
      </c>
      <c r="K342" s="3">
        <f t="shared" si="23"/>
        <v>10</v>
      </c>
      <c r="L342" s="5">
        <v>1</v>
      </c>
    </row>
    <row r="343" s="3" customFormat="1" spans="1:12">
      <c r="A343" s="7">
        <f>ROW($A343)-ROW($A$4)</f>
        <v>339</v>
      </c>
      <c r="B343" s="3" t="s">
        <v>547</v>
      </c>
      <c r="C343" s="5">
        <v>107</v>
      </c>
      <c r="D343" s="5" t="s">
        <v>775</v>
      </c>
      <c r="E343" s="3" t="s">
        <v>177</v>
      </c>
      <c r="F343" s="5" t="s">
        <v>204</v>
      </c>
      <c r="G343" s="5" t="s">
        <v>776</v>
      </c>
      <c r="H343" s="5" t="str">
        <f t="shared" si="20"/>
        <v>0</v>
      </c>
      <c r="I343" s="5" t="str">
        <f t="shared" si="21"/>
        <v>12</v>
      </c>
      <c r="J343" s="1" t="str">
        <f t="shared" si="22"/>
        <v>台湾・NZのコロナ封じ込め成功の陰には「組織のエンパワメント」あり！／みんなの相談室Premium</v>
      </c>
      <c r="K343" s="3">
        <f t="shared" si="23"/>
        <v>12</v>
      </c>
      <c r="L343" s="5">
        <v>1</v>
      </c>
    </row>
    <row r="344" s="3" customFormat="1" spans="1:12">
      <c r="A344" s="7">
        <f>ROW($A344)-ROW($A$4)</f>
        <v>340</v>
      </c>
      <c r="B344" s="3" t="s">
        <v>547</v>
      </c>
      <c r="C344" s="5">
        <v>108</v>
      </c>
      <c r="D344" s="5" t="s">
        <v>777</v>
      </c>
      <c r="E344" s="3" t="s">
        <v>177</v>
      </c>
      <c r="F344" s="5" t="s">
        <v>24</v>
      </c>
      <c r="G344" s="5" t="s">
        <v>778</v>
      </c>
      <c r="H344" s="5" t="str">
        <f t="shared" si="20"/>
        <v>0</v>
      </c>
      <c r="I344" s="5" t="str">
        <f t="shared" si="21"/>
        <v>08</v>
      </c>
      <c r="J344" s="1" t="str">
        <f t="shared" si="22"/>
        <v>リモートワークての疎外感解消には「人間関係論」か重要！／みんなの相談室Premium</v>
      </c>
      <c r="K344" s="3">
        <f t="shared" si="23"/>
        <v>8</v>
      </c>
      <c r="L344" s="5">
        <v>1</v>
      </c>
    </row>
    <row r="345" s="3" customFormat="1" spans="1:12">
      <c r="A345" s="7">
        <f>ROW($A345)-ROW($A$4)</f>
        <v>341</v>
      </c>
      <c r="B345" s="3" t="s">
        <v>547</v>
      </c>
      <c r="C345" s="5">
        <v>109</v>
      </c>
      <c r="D345" s="5" t="s">
        <v>779</v>
      </c>
      <c r="E345" s="3" t="s">
        <v>177</v>
      </c>
      <c r="F345" s="5" t="s">
        <v>302</v>
      </c>
      <c r="G345" s="5" t="s">
        <v>780</v>
      </c>
      <c r="H345" s="5" t="str">
        <f t="shared" si="20"/>
        <v>0</v>
      </c>
      <c r="I345" s="5" t="str">
        <f t="shared" si="21"/>
        <v>50</v>
      </c>
      <c r="J345" s="1" t="str">
        <f t="shared" si="22"/>
        <v>リーダーの挑戦⑬　田村哲夫氏（渋谷教育学園理事長）</v>
      </c>
      <c r="K345" s="3">
        <f t="shared" si="23"/>
        <v>50</v>
      </c>
      <c r="L345" s="5">
        <v>1</v>
      </c>
    </row>
    <row r="346" s="3" customFormat="1" spans="1:12">
      <c r="A346" s="7">
        <f>ROW($A346)-ROW($A$4)</f>
        <v>342</v>
      </c>
      <c r="B346" s="3" t="s">
        <v>547</v>
      </c>
      <c r="C346" s="5">
        <v>110</v>
      </c>
      <c r="D346" s="5" t="s">
        <v>781</v>
      </c>
      <c r="E346" s="3" t="s">
        <v>177</v>
      </c>
      <c r="F346" s="5" t="s">
        <v>185</v>
      </c>
      <c r="G346" s="5" t="s">
        <v>782</v>
      </c>
      <c r="H346" s="5" t="str">
        <f t="shared" si="20"/>
        <v>1</v>
      </c>
      <c r="I346" s="5" t="str">
        <f t="shared" si="21"/>
        <v>00</v>
      </c>
      <c r="J346" s="1" t="str">
        <f t="shared" si="22"/>
        <v>オフィスは不要？リアルの価値とは？企業はどう「働き方」を変えるのか～石田満×中田誠司×守安功×山口明夫×小室淑恵</v>
      </c>
      <c r="K346" s="3">
        <f t="shared" si="23"/>
        <v>60</v>
      </c>
      <c r="L346" s="5">
        <v>1</v>
      </c>
    </row>
    <row r="347" s="3" customFormat="1" spans="1:12">
      <c r="A347" s="7">
        <f>ROW($A347)-ROW($A$4)</f>
        <v>343</v>
      </c>
      <c r="B347" s="3" t="s">
        <v>547</v>
      </c>
      <c r="C347" s="5">
        <v>111</v>
      </c>
      <c r="D347" s="5" t="s">
        <v>783</v>
      </c>
      <c r="E347" s="3" t="s">
        <v>177</v>
      </c>
      <c r="F347" s="5" t="s">
        <v>419</v>
      </c>
      <c r="G347" s="5" t="s">
        <v>784</v>
      </c>
      <c r="H347" s="5" t="str">
        <f t="shared" si="20"/>
        <v>0</v>
      </c>
      <c r="I347" s="5" t="str">
        <f t="shared" si="21"/>
        <v>36</v>
      </c>
      <c r="J347" s="1" t="str">
        <f t="shared" si="22"/>
        <v>リーダーの挑戦⑫　藤井輝夫氏（東京大学総長）</v>
      </c>
      <c r="K347" s="3">
        <f t="shared" si="23"/>
        <v>36</v>
      </c>
      <c r="L347" s="5">
        <v>1</v>
      </c>
    </row>
    <row r="348" s="3" customFormat="1" spans="1:12">
      <c r="A348" s="7">
        <f>ROW($A348)-ROW($A$4)</f>
        <v>344</v>
      </c>
      <c r="B348" s="3" t="s">
        <v>547</v>
      </c>
      <c r="C348" s="5">
        <v>112</v>
      </c>
      <c r="D348" s="5" t="s">
        <v>785</v>
      </c>
      <c r="E348" s="3" t="s">
        <v>177</v>
      </c>
      <c r="F348" s="5" t="s">
        <v>471</v>
      </c>
      <c r="G348" s="5" t="s">
        <v>786</v>
      </c>
      <c r="H348" s="5" t="str">
        <f t="shared" si="20"/>
        <v>0</v>
      </c>
      <c r="I348" s="5" t="str">
        <f t="shared" si="21"/>
        <v>48</v>
      </c>
      <c r="J348" s="1" t="str">
        <f t="shared" si="22"/>
        <v>リーダーの挑戦⑪　水野弘道氏（国連事務総長特使）</v>
      </c>
      <c r="K348" s="3">
        <f t="shared" si="23"/>
        <v>48</v>
      </c>
      <c r="L348" s="5">
        <v>1</v>
      </c>
    </row>
    <row r="349" s="3" customFormat="1" spans="1:12">
      <c r="A349" s="7">
        <f>ROW($A349)-ROW($A$4)</f>
        <v>345</v>
      </c>
      <c r="B349" s="3" t="s">
        <v>547</v>
      </c>
      <c r="C349" s="5">
        <v>113</v>
      </c>
      <c r="D349" s="5" t="s">
        <v>787</v>
      </c>
      <c r="E349" s="3" t="s">
        <v>177</v>
      </c>
      <c r="F349" s="5" t="s">
        <v>302</v>
      </c>
      <c r="G349" s="5" t="s">
        <v>788</v>
      </c>
      <c r="H349" s="5" t="str">
        <f t="shared" si="20"/>
        <v>0</v>
      </c>
      <c r="I349" s="5" t="str">
        <f t="shared" si="21"/>
        <v>50</v>
      </c>
      <c r="J349" s="1" t="str">
        <f t="shared" si="22"/>
        <v>リーダーの挑戦⑩　猪子寿之氏（チームラボ代表）</v>
      </c>
      <c r="K349" s="3">
        <f t="shared" si="23"/>
        <v>50</v>
      </c>
      <c r="L349" s="5">
        <v>1</v>
      </c>
    </row>
    <row r="350" s="3" customFormat="1" spans="1:12">
      <c r="A350" s="7">
        <f>ROW($A350)-ROW($A$4)</f>
        <v>346</v>
      </c>
      <c r="B350" s="3" t="s">
        <v>547</v>
      </c>
      <c r="C350" s="5">
        <v>114</v>
      </c>
      <c r="D350" s="5" t="s">
        <v>789</v>
      </c>
      <c r="E350" s="3" t="s">
        <v>177</v>
      </c>
      <c r="F350" s="5" t="s">
        <v>116</v>
      </c>
      <c r="G350" s="5" t="s">
        <v>790</v>
      </c>
      <c r="H350" s="5" t="str">
        <f t="shared" si="20"/>
        <v>0</v>
      </c>
      <c r="I350" s="5" t="str">
        <f t="shared" si="21"/>
        <v>51</v>
      </c>
      <c r="J350" s="1" t="str">
        <f t="shared" si="22"/>
        <v>リーダーの挑戦⑨　南場智子氏（DeNA会長）</v>
      </c>
      <c r="K350" s="3">
        <f t="shared" si="23"/>
        <v>51</v>
      </c>
      <c r="L350" s="5">
        <v>1</v>
      </c>
    </row>
    <row r="351" s="3" customFormat="1" spans="1:12">
      <c r="A351" s="7">
        <f>ROW($A351)-ROW($A$4)</f>
        <v>347</v>
      </c>
      <c r="B351" s="3" t="s">
        <v>547</v>
      </c>
      <c r="C351" s="5">
        <v>115</v>
      </c>
      <c r="D351" s="5" t="s">
        <v>791</v>
      </c>
      <c r="E351" s="3" t="s">
        <v>177</v>
      </c>
      <c r="F351" s="5" t="s">
        <v>700</v>
      </c>
      <c r="G351" s="5" t="s">
        <v>792</v>
      </c>
      <c r="H351" s="5" t="str">
        <f t="shared" si="20"/>
        <v>0</v>
      </c>
      <c r="I351" s="5" t="str">
        <f t="shared" si="21"/>
        <v>52</v>
      </c>
      <c r="J351" s="1" t="str">
        <f t="shared" si="22"/>
        <v>リーダーの挑戦⑧　千本倖生氏（レノバ会長）</v>
      </c>
      <c r="K351" s="3">
        <f t="shared" si="23"/>
        <v>52</v>
      </c>
      <c r="L351" s="5">
        <v>1</v>
      </c>
    </row>
    <row r="352" s="3" customFormat="1" spans="1:12">
      <c r="A352" s="7">
        <f>ROW($A352)-ROW($A$4)</f>
        <v>348</v>
      </c>
      <c r="B352" s="3" t="s">
        <v>547</v>
      </c>
      <c r="C352" s="5">
        <v>116</v>
      </c>
      <c r="D352" s="5" t="s">
        <v>793</v>
      </c>
      <c r="E352" s="3" t="s">
        <v>177</v>
      </c>
      <c r="F352" s="5" t="s">
        <v>93</v>
      </c>
      <c r="G352" s="5" t="s">
        <v>794</v>
      </c>
      <c r="H352" s="5" t="str">
        <f t="shared" si="20"/>
        <v>0</v>
      </c>
      <c r="I352" s="5" t="str">
        <f t="shared" si="21"/>
        <v>49</v>
      </c>
      <c r="J352" s="1" t="str">
        <f t="shared" si="22"/>
        <v>水害から命を守り、地域を守るリーダーシップとは～勝野哲×柴橋正直×鈴木健一郎×速水亨×藤沢久美</v>
      </c>
      <c r="K352" s="3">
        <f t="shared" si="23"/>
        <v>49</v>
      </c>
      <c r="L352" s="5">
        <v>1</v>
      </c>
    </row>
    <row r="353" s="3" customFormat="1" spans="1:12">
      <c r="A353" s="7">
        <f>ROW($A353)-ROW($A$4)</f>
        <v>349</v>
      </c>
      <c r="B353" s="3" t="s">
        <v>547</v>
      </c>
      <c r="C353" s="5">
        <v>117</v>
      </c>
      <c r="D353" s="5" t="s">
        <v>795</v>
      </c>
      <c r="E353" s="3" t="s">
        <v>177</v>
      </c>
      <c r="F353" s="5" t="s">
        <v>399</v>
      </c>
      <c r="G353" s="5" t="s">
        <v>796</v>
      </c>
      <c r="H353" s="5" t="str">
        <f t="shared" si="20"/>
        <v>0</v>
      </c>
      <c r="I353" s="5" t="str">
        <f t="shared" si="21"/>
        <v>53</v>
      </c>
      <c r="J353" s="1" t="str">
        <f t="shared" si="22"/>
        <v>リーダーの挑戦⑦　星野佳路氏（星野リゾート代表）</v>
      </c>
      <c r="K353" s="3">
        <f t="shared" si="23"/>
        <v>53</v>
      </c>
      <c r="L353" s="5">
        <v>1</v>
      </c>
    </row>
    <row r="354" s="3" customFormat="1" spans="1:12">
      <c r="A354" s="7">
        <f>ROW($A354)-ROW($A$4)</f>
        <v>350</v>
      </c>
      <c r="B354" s="3" t="s">
        <v>547</v>
      </c>
      <c r="C354" s="5">
        <v>118</v>
      </c>
      <c r="D354" s="5" t="s">
        <v>797</v>
      </c>
      <c r="E354" s="3" t="s">
        <v>177</v>
      </c>
      <c r="F354" s="5" t="s">
        <v>185</v>
      </c>
      <c r="G354" s="5" t="s">
        <v>798</v>
      </c>
      <c r="H354" s="5" t="str">
        <f t="shared" si="20"/>
        <v>1</v>
      </c>
      <c r="I354" s="5" t="str">
        <f t="shared" si="21"/>
        <v>00</v>
      </c>
      <c r="J354" s="1" t="str">
        <f t="shared" si="22"/>
        <v>「エッセンシャル」な物以外要らなくなった世界で、社会の主体者としての自覚をどうデザインするか～安部敏樹×石川善樹×三浦崇宏×若新雄純×鈴江奈々</v>
      </c>
      <c r="K354" s="3">
        <f t="shared" si="23"/>
        <v>60</v>
      </c>
      <c r="L354" s="5">
        <v>1</v>
      </c>
    </row>
    <row r="355" s="3" customFormat="1" spans="1:12">
      <c r="A355" s="7">
        <f>ROW($A355)-ROW($A$4)</f>
        <v>351</v>
      </c>
      <c r="B355" s="3" t="s">
        <v>547</v>
      </c>
      <c r="C355" s="5">
        <v>119</v>
      </c>
      <c r="D355" s="5" t="s">
        <v>799</v>
      </c>
      <c r="E355" s="3" t="s">
        <v>177</v>
      </c>
      <c r="F355" s="5" t="s">
        <v>136</v>
      </c>
      <c r="G355" s="5" t="s">
        <v>800</v>
      </c>
      <c r="H355" s="5" t="str">
        <f t="shared" si="20"/>
        <v>0</v>
      </c>
      <c r="I355" s="5" t="str">
        <f t="shared" si="21"/>
        <v>25</v>
      </c>
      <c r="J355" s="1" t="str">
        <f t="shared" si="22"/>
        <v>リーダーの挑戦⑥　三木谷浩史氏（楽天代表取締役会長兼社長）</v>
      </c>
      <c r="K355" s="3">
        <f t="shared" si="23"/>
        <v>25</v>
      </c>
      <c r="L355" s="5">
        <v>1</v>
      </c>
    </row>
    <row r="356" s="3" customFormat="1" spans="1:12">
      <c r="A356" s="7">
        <f>ROW($A356)-ROW($A$4)</f>
        <v>352</v>
      </c>
      <c r="B356" s="3" t="s">
        <v>547</v>
      </c>
      <c r="C356" s="5">
        <v>120</v>
      </c>
      <c r="D356" s="5" t="s">
        <v>801</v>
      </c>
      <c r="E356" s="3" t="s">
        <v>177</v>
      </c>
      <c r="F356" s="5" t="s">
        <v>116</v>
      </c>
      <c r="G356" s="5" t="s">
        <v>802</v>
      </c>
      <c r="H356" s="5" t="str">
        <f t="shared" si="20"/>
        <v>0</v>
      </c>
      <c r="I356" s="5" t="str">
        <f t="shared" si="21"/>
        <v>51</v>
      </c>
      <c r="J356" s="1" t="str">
        <f t="shared" si="22"/>
        <v>リーダーの挑戦⑤　藤田晋氏（サイバーエージェント代表取締役）</v>
      </c>
      <c r="K356" s="3">
        <f t="shared" si="23"/>
        <v>51</v>
      </c>
      <c r="L356" s="5">
        <v>1</v>
      </c>
    </row>
    <row r="357" s="3" customFormat="1" spans="1:12">
      <c r="A357" s="7">
        <f>ROW($A357)-ROW($A$4)</f>
        <v>353</v>
      </c>
      <c r="B357" s="3" t="s">
        <v>547</v>
      </c>
      <c r="C357" s="5">
        <v>121</v>
      </c>
      <c r="D357" s="5" t="s">
        <v>803</v>
      </c>
      <c r="E357" s="3" t="s">
        <v>177</v>
      </c>
      <c r="F357" s="5" t="s">
        <v>310</v>
      </c>
      <c r="G357" s="5" t="s">
        <v>804</v>
      </c>
      <c r="H357" s="5" t="str">
        <f t="shared" si="20"/>
        <v>0</v>
      </c>
      <c r="I357" s="5" t="str">
        <f t="shared" si="21"/>
        <v>16</v>
      </c>
      <c r="J357" s="1" t="str">
        <f t="shared" si="22"/>
        <v>藤原和博流　発想＆実現法</v>
      </c>
      <c r="K357" s="3">
        <f t="shared" si="23"/>
        <v>16</v>
      </c>
      <c r="L357" s="5">
        <v>1</v>
      </c>
    </row>
    <row r="358" s="3" customFormat="1" spans="1:12">
      <c r="A358" s="7">
        <f>ROW($A358)-ROW($A$4)</f>
        <v>354</v>
      </c>
      <c r="B358" s="3" t="s">
        <v>547</v>
      </c>
      <c r="C358" s="5">
        <v>122</v>
      </c>
      <c r="D358" s="5" t="s">
        <v>805</v>
      </c>
      <c r="E358" s="3" t="s">
        <v>177</v>
      </c>
      <c r="F358" s="5" t="s">
        <v>93</v>
      </c>
      <c r="G358" s="5" t="s">
        <v>806</v>
      </c>
      <c r="H358" s="5" t="str">
        <f t="shared" si="20"/>
        <v>0</v>
      </c>
      <c r="I358" s="5" t="str">
        <f t="shared" si="21"/>
        <v>49</v>
      </c>
      <c r="J358" s="1" t="str">
        <f t="shared" si="22"/>
        <v>ジョブ型雇用、メンバーシップ雇用どちらがよい？withコロナ時代における新たな「働き方」と「組織づくり」～青井浩×髙島宏平×岡島悦子</v>
      </c>
      <c r="K358" s="3">
        <f t="shared" si="23"/>
        <v>49</v>
      </c>
      <c r="L358" s="5">
        <v>1</v>
      </c>
    </row>
    <row r="359" s="3" customFormat="1" spans="1:12">
      <c r="A359" s="7">
        <f>ROW($A359)-ROW($A$4)</f>
        <v>355</v>
      </c>
      <c r="B359" s="3" t="s">
        <v>547</v>
      </c>
      <c r="C359" s="5">
        <v>123</v>
      </c>
      <c r="D359" s="5" t="s">
        <v>807</v>
      </c>
      <c r="E359" s="3" t="s">
        <v>177</v>
      </c>
      <c r="F359" s="5" t="s">
        <v>441</v>
      </c>
      <c r="G359" s="5" t="s">
        <v>808</v>
      </c>
      <c r="H359" s="5" t="str">
        <f t="shared" si="20"/>
        <v>1</v>
      </c>
      <c r="I359" s="5" t="str">
        <f t="shared" si="21"/>
        <v>01</v>
      </c>
      <c r="J359" s="1" t="str">
        <f t="shared" si="22"/>
        <v>心身共に健康に働く「ウェルビーイング」どう実現するのか～石川善樹×小島玲子×松澤巧×矢野和男×森浩生</v>
      </c>
      <c r="K359" s="3">
        <f t="shared" si="23"/>
        <v>61</v>
      </c>
      <c r="L359" s="5">
        <v>1</v>
      </c>
    </row>
    <row r="360" s="3" customFormat="1" spans="1:12">
      <c r="A360" s="7">
        <f>ROW($A360)-ROW($A$4)</f>
        <v>356</v>
      </c>
      <c r="B360" s="3" t="s">
        <v>547</v>
      </c>
      <c r="C360" s="5">
        <v>124</v>
      </c>
      <c r="D360" s="5" t="s">
        <v>809</v>
      </c>
      <c r="E360" s="3" t="s">
        <v>177</v>
      </c>
      <c r="F360" s="5" t="s">
        <v>50</v>
      </c>
      <c r="G360" s="5" t="s">
        <v>810</v>
      </c>
      <c r="H360" s="5" t="str">
        <f t="shared" si="20"/>
        <v>0</v>
      </c>
      <c r="I360" s="5" t="str">
        <f t="shared" si="21"/>
        <v>15</v>
      </c>
      <c r="J360" s="1" t="str">
        <f t="shared" si="22"/>
        <v>「オンライン前提企業」へ移行したヤフーの狙いとは</v>
      </c>
      <c r="K360" s="3">
        <f t="shared" si="23"/>
        <v>15</v>
      </c>
      <c r="L360" s="5">
        <v>1</v>
      </c>
    </row>
    <row r="361" s="3" customFormat="1" spans="1:12">
      <c r="A361" s="7">
        <f>ROW($A361)-ROW($A$4)</f>
        <v>357</v>
      </c>
      <c r="B361" s="3" t="s">
        <v>547</v>
      </c>
      <c r="C361" s="5">
        <v>125</v>
      </c>
      <c r="D361" s="5" t="s">
        <v>811</v>
      </c>
      <c r="E361" s="3" t="s">
        <v>177</v>
      </c>
      <c r="F361" s="5" t="s">
        <v>399</v>
      </c>
      <c r="G361" s="5" t="s">
        <v>812</v>
      </c>
      <c r="H361" s="5" t="str">
        <f t="shared" si="20"/>
        <v>0</v>
      </c>
      <c r="I361" s="5" t="str">
        <f t="shared" si="21"/>
        <v>53</v>
      </c>
      <c r="J361" s="1" t="str">
        <f t="shared" si="22"/>
        <v>リーダーの挑戦④　冨山和彦氏（経営共創基盤グループ会長）</v>
      </c>
      <c r="K361" s="3">
        <f t="shared" si="23"/>
        <v>53</v>
      </c>
      <c r="L361" s="5">
        <v>1</v>
      </c>
    </row>
    <row r="362" s="3" customFormat="1" spans="1:12">
      <c r="A362" s="7">
        <f>ROW($A362)-ROW($A$4)</f>
        <v>358</v>
      </c>
      <c r="B362" s="3" t="s">
        <v>547</v>
      </c>
      <c r="C362" s="5">
        <v>126</v>
      </c>
      <c r="D362" s="5" t="s">
        <v>813</v>
      </c>
      <c r="E362" s="3" t="s">
        <v>177</v>
      </c>
      <c r="F362" s="5" t="s">
        <v>765</v>
      </c>
      <c r="G362" s="5" t="s">
        <v>814</v>
      </c>
      <c r="H362" s="5" t="str">
        <f t="shared" si="20"/>
        <v>0</v>
      </c>
      <c r="I362" s="5" t="str">
        <f t="shared" si="21"/>
        <v>14</v>
      </c>
      <c r="J362" s="1" t="str">
        <f t="shared" si="22"/>
        <v>企業の成長を加速させる組織文化（カルチャー）のつくり方</v>
      </c>
      <c r="K362" s="3">
        <f t="shared" si="23"/>
        <v>14</v>
      </c>
      <c r="L362" s="5">
        <v>1</v>
      </c>
    </row>
    <row r="363" s="3" customFormat="1" spans="1:12">
      <c r="A363" s="7">
        <f>ROW($A363)-ROW($A$4)</f>
        <v>359</v>
      </c>
      <c r="B363" s="3" t="s">
        <v>547</v>
      </c>
      <c r="C363" s="5">
        <v>127</v>
      </c>
      <c r="D363" s="5" t="s">
        <v>815</v>
      </c>
      <c r="E363" s="3" t="s">
        <v>177</v>
      </c>
      <c r="F363" s="5" t="s">
        <v>441</v>
      </c>
      <c r="G363" s="5" t="s">
        <v>816</v>
      </c>
      <c r="H363" s="5" t="str">
        <f t="shared" si="20"/>
        <v>1</v>
      </c>
      <c r="I363" s="5" t="str">
        <f t="shared" si="21"/>
        <v>01</v>
      </c>
      <c r="J363" s="1" t="str">
        <f t="shared" si="22"/>
        <v>新たな時代を生き抜くための「教育」とは～大野佳祐×永留聡×平川理恵×仲川げん</v>
      </c>
      <c r="K363" s="3">
        <f t="shared" si="23"/>
        <v>61</v>
      </c>
      <c r="L363" s="5">
        <v>1</v>
      </c>
    </row>
    <row r="364" s="3" customFormat="1" spans="1:12">
      <c r="A364" s="7">
        <f>ROW($A364)-ROW($A$4)</f>
        <v>360</v>
      </c>
      <c r="B364" s="3" t="s">
        <v>547</v>
      </c>
      <c r="C364" s="5">
        <v>128</v>
      </c>
      <c r="D364" s="5" t="s">
        <v>817</v>
      </c>
      <c r="E364" s="3" t="s">
        <v>177</v>
      </c>
      <c r="F364" s="5" t="s">
        <v>399</v>
      </c>
      <c r="G364" s="5" t="s">
        <v>818</v>
      </c>
      <c r="H364" s="5" t="str">
        <f t="shared" si="20"/>
        <v>0</v>
      </c>
      <c r="I364" s="5" t="str">
        <f t="shared" si="21"/>
        <v>53</v>
      </c>
      <c r="J364" s="1" t="str">
        <f t="shared" si="22"/>
        <v>リーダーの挑戦②　田坂広志氏（多摩大学大学院名誉教授）</v>
      </c>
      <c r="K364" s="3">
        <f t="shared" si="23"/>
        <v>53</v>
      </c>
      <c r="L364" s="5">
        <v>1</v>
      </c>
    </row>
    <row r="365" s="3" customFormat="1" spans="1:12">
      <c r="A365" s="7">
        <f>ROW($A365)-ROW($A$4)</f>
        <v>361</v>
      </c>
      <c r="B365" s="3" t="s">
        <v>547</v>
      </c>
      <c r="C365" s="5">
        <v>129</v>
      </c>
      <c r="D365" s="5" t="s">
        <v>819</v>
      </c>
      <c r="E365" s="3" t="s">
        <v>177</v>
      </c>
      <c r="F365" s="5" t="s">
        <v>93</v>
      </c>
      <c r="G365" s="5" t="s">
        <v>820</v>
      </c>
      <c r="H365" s="5" t="str">
        <f t="shared" si="20"/>
        <v>0</v>
      </c>
      <c r="I365" s="5" t="str">
        <f t="shared" si="21"/>
        <v>49</v>
      </c>
      <c r="J365" s="1" t="str">
        <f t="shared" si="22"/>
        <v>リーダーの挑戦③　妹島和世氏（建築家）</v>
      </c>
      <c r="K365" s="3">
        <f t="shared" si="23"/>
        <v>49</v>
      </c>
      <c r="L365" s="5">
        <v>1</v>
      </c>
    </row>
    <row r="366" s="3" customFormat="1" spans="1:12">
      <c r="A366" s="7">
        <f>ROW($A366)-ROW($A$4)</f>
        <v>362</v>
      </c>
      <c r="B366" s="3" t="s">
        <v>547</v>
      </c>
      <c r="C366" s="5">
        <v>130</v>
      </c>
      <c r="D366" s="5" t="s">
        <v>821</v>
      </c>
      <c r="E366" s="3" t="s">
        <v>177</v>
      </c>
      <c r="F366" s="5" t="s">
        <v>359</v>
      </c>
      <c r="G366" s="5" t="s">
        <v>822</v>
      </c>
      <c r="H366" s="5" t="str">
        <f t="shared" si="20"/>
        <v>0</v>
      </c>
      <c r="I366" s="5" t="str">
        <f t="shared" si="21"/>
        <v>38</v>
      </c>
      <c r="J366" s="1" t="str">
        <f t="shared" si="22"/>
        <v>リーダーの挑戦①　川淵三郎氏（トップリーグ連携機構会長）</v>
      </c>
      <c r="K366" s="3">
        <f t="shared" si="23"/>
        <v>38</v>
      </c>
      <c r="L366" s="5">
        <v>1</v>
      </c>
    </row>
    <row r="367" s="3" customFormat="1" spans="1:12">
      <c r="A367" s="7">
        <f>ROW($A367)-ROW($A$4)</f>
        <v>363</v>
      </c>
      <c r="B367" s="3" t="s">
        <v>547</v>
      </c>
      <c r="C367" s="5">
        <v>131</v>
      </c>
      <c r="D367" s="5" t="s">
        <v>823</v>
      </c>
      <c r="E367" s="3" t="s">
        <v>177</v>
      </c>
      <c r="F367" s="5" t="s">
        <v>441</v>
      </c>
      <c r="G367" s="5" t="s">
        <v>824</v>
      </c>
      <c r="H367" s="5" t="str">
        <f t="shared" si="20"/>
        <v>1</v>
      </c>
      <c r="I367" s="5" t="str">
        <f t="shared" si="21"/>
        <v>01</v>
      </c>
      <c r="J367" s="1" t="str">
        <f t="shared" si="22"/>
        <v>西日本豪雨災害を教訓に！突然の天災にリーダーは何をすべきか？～石原達也×荻原実紀×片岡聡一×米良はるか×藤沢烈</v>
      </c>
      <c r="K367" s="3">
        <f t="shared" si="23"/>
        <v>61</v>
      </c>
      <c r="L367" s="5">
        <v>1</v>
      </c>
    </row>
    <row r="368" s="3" customFormat="1" spans="1:12">
      <c r="A368" s="7">
        <f>ROW($A368)-ROW($A$4)</f>
        <v>364</v>
      </c>
      <c r="B368" s="3" t="s">
        <v>547</v>
      </c>
      <c r="C368" s="5">
        <v>132</v>
      </c>
      <c r="D368" s="5" t="s">
        <v>825</v>
      </c>
      <c r="E368" s="3" t="s">
        <v>177</v>
      </c>
      <c r="F368" s="5" t="s">
        <v>471</v>
      </c>
      <c r="G368" s="5" t="s">
        <v>826</v>
      </c>
      <c r="H368" s="5" t="str">
        <f t="shared" si="20"/>
        <v>0</v>
      </c>
      <c r="I368" s="5" t="str">
        <f t="shared" si="21"/>
        <v>48</v>
      </c>
      <c r="J368" s="1" t="str">
        <f t="shared" si="22"/>
        <v>どうして瀬戸内は世界ブランド「SETOUCHI」になれたのか？地域でリーダーがすべきこととは～石川康晴×福武英明×湯﨑英彦×末松弥奈子</v>
      </c>
      <c r="K368" s="3">
        <f t="shared" si="23"/>
        <v>48</v>
      </c>
      <c r="L368" s="5">
        <v>1</v>
      </c>
    </row>
    <row r="369" s="3" customFormat="1" spans="1:12">
      <c r="A369" s="7">
        <f>ROW($A369)-ROW($A$4)</f>
        <v>365</v>
      </c>
      <c r="B369" s="3" t="s">
        <v>547</v>
      </c>
      <c r="C369" s="5">
        <v>133</v>
      </c>
      <c r="D369" s="5" t="s">
        <v>827</v>
      </c>
      <c r="E369" s="3" t="s">
        <v>177</v>
      </c>
      <c r="F369" s="5" t="s">
        <v>441</v>
      </c>
      <c r="G369" s="5" t="s">
        <v>828</v>
      </c>
      <c r="H369" s="5" t="str">
        <f t="shared" si="20"/>
        <v>1</v>
      </c>
      <c r="I369" s="5" t="str">
        <f t="shared" si="21"/>
        <v>01</v>
      </c>
      <c r="J369" s="1" t="str">
        <f t="shared" si="22"/>
        <v>危機を乗り越える「覚悟のリーダーシップ」とは？～酒井耕一×田中愼一×松本巧×鎌田英治</v>
      </c>
      <c r="K369" s="3">
        <f t="shared" si="23"/>
        <v>61</v>
      </c>
      <c r="L369" s="5">
        <v>1</v>
      </c>
    </row>
    <row r="370" s="3" customFormat="1" spans="1:12">
      <c r="A370" s="7">
        <f>ROW($A370)-ROW($A$4)</f>
        <v>366</v>
      </c>
      <c r="B370" s="3" t="s">
        <v>547</v>
      </c>
      <c r="C370" s="5">
        <v>134</v>
      </c>
      <c r="D370" s="5" t="s">
        <v>829</v>
      </c>
      <c r="E370" s="3" t="s">
        <v>177</v>
      </c>
      <c r="F370" s="5" t="s">
        <v>438</v>
      </c>
      <c r="G370" s="5" t="s">
        <v>830</v>
      </c>
      <c r="H370" s="5" t="str">
        <f t="shared" si="20"/>
        <v>0</v>
      </c>
      <c r="I370" s="5" t="str">
        <f t="shared" si="21"/>
        <v>54</v>
      </c>
      <c r="J370" s="1" t="str">
        <f t="shared" si="22"/>
        <v>サステイナブルな成長実現のための「リーダーのあるべき姿」「後継者育成」とは？～小柴満信×BT Slingsby×平手晴彦×深野誠</v>
      </c>
      <c r="K370" s="3">
        <f t="shared" si="23"/>
        <v>54</v>
      </c>
      <c r="L370" s="5">
        <v>1</v>
      </c>
    </row>
    <row r="371" s="3" customFormat="1" spans="1:12">
      <c r="A371" s="7">
        <f>ROW($A371)-ROW($A$4)</f>
        <v>367</v>
      </c>
      <c r="B371" s="3" t="s">
        <v>547</v>
      </c>
      <c r="C371" s="5">
        <v>135</v>
      </c>
      <c r="D371" s="5" t="s">
        <v>831</v>
      </c>
      <c r="E371" s="3" t="s">
        <v>177</v>
      </c>
      <c r="F371" s="5" t="s">
        <v>185</v>
      </c>
      <c r="G371" s="5" t="s">
        <v>832</v>
      </c>
      <c r="H371" s="5" t="str">
        <f t="shared" si="20"/>
        <v>1</v>
      </c>
      <c r="I371" s="5" t="str">
        <f t="shared" si="21"/>
        <v>00</v>
      </c>
      <c r="J371" s="1" t="str">
        <f t="shared" si="22"/>
        <v>働き方改革で変わる組織をどうリードしていくのか～大塚敏弘×小林喬×鳥居正男×森まさこ×小室淑恵</v>
      </c>
      <c r="K371" s="3">
        <f t="shared" si="23"/>
        <v>60</v>
      </c>
      <c r="L371" s="5">
        <v>1</v>
      </c>
    </row>
    <row r="372" s="3" customFormat="1" spans="1:12">
      <c r="A372" s="7">
        <f>ROW($A372)-ROW($A$4)</f>
        <v>368</v>
      </c>
      <c r="B372" s="3" t="s">
        <v>547</v>
      </c>
      <c r="C372" s="5">
        <v>136</v>
      </c>
      <c r="D372" s="5" t="s">
        <v>833</v>
      </c>
      <c r="E372" s="3" t="s">
        <v>177</v>
      </c>
      <c r="F372" s="5" t="s">
        <v>416</v>
      </c>
      <c r="G372" s="5" t="s">
        <v>834</v>
      </c>
      <c r="H372" s="5" t="str">
        <f t="shared" si="20"/>
        <v>0</v>
      </c>
      <c r="I372" s="5" t="str">
        <f t="shared" si="21"/>
        <v>56</v>
      </c>
      <c r="J372" s="1" t="str">
        <f t="shared" si="22"/>
        <v>働く人々の人生を豊かにする「働き方改革」とは？～秋好陽介×小室淑恵×塩田元規×矢野和男×上田祐司</v>
      </c>
      <c r="K372" s="3">
        <f t="shared" si="23"/>
        <v>56</v>
      </c>
      <c r="L372" s="5">
        <v>1</v>
      </c>
    </row>
    <row r="373" s="3" customFormat="1" spans="1:12">
      <c r="A373" s="7">
        <f>ROW($A373)-ROW($A$4)</f>
        <v>369</v>
      </c>
      <c r="B373" s="3" t="s">
        <v>547</v>
      </c>
      <c r="C373" s="5">
        <v>137</v>
      </c>
      <c r="D373" s="5" t="s">
        <v>835</v>
      </c>
      <c r="E373" s="3" t="s">
        <v>177</v>
      </c>
      <c r="F373" s="5" t="s">
        <v>836</v>
      </c>
      <c r="G373" s="5" t="s">
        <v>837</v>
      </c>
      <c r="H373" s="5" t="str">
        <f t="shared" si="20"/>
        <v>1</v>
      </c>
      <c r="I373" s="5" t="str">
        <f t="shared" si="21"/>
        <v>03</v>
      </c>
      <c r="J373" s="1" t="str">
        <f t="shared" si="22"/>
        <v>真の「ダイバーシティ」とは？企業の現状と今後の課題を議論する～大山尚貢×鈴木英敬×宋美玄×武藤和博×柳沢正和</v>
      </c>
      <c r="K373" s="3">
        <f t="shared" si="23"/>
        <v>63</v>
      </c>
      <c r="L373" s="5">
        <v>1</v>
      </c>
    </row>
    <row r="374" s="3" customFormat="1" spans="1:12">
      <c r="A374" s="7">
        <f>ROW($A374)-ROW($A$4)</f>
        <v>370</v>
      </c>
      <c r="B374" s="3" t="s">
        <v>547</v>
      </c>
      <c r="C374" s="5">
        <v>138</v>
      </c>
      <c r="D374" s="5" t="s">
        <v>838</v>
      </c>
      <c r="E374" s="3" t="s">
        <v>177</v>
      </c>
      <c r="F374" s="5" t="s">
        <v>294</v>
      </c>
      <c r="G374" s="5" t="s">
        <v>839</v>
      </c>
      <c r="H374" s="5" t="str">
        <f t="shared" si="20"/>
        <v>1</v>
      </c>
      <c r="I374" s="5" t="str">
        <f t="shared" si="21"/>
        <v>10</v>
      </c>
      <c r="J374" s="1" t="str">
        <f t="shared" si="22"/>
        <v>「エンゲージメント」を高めて「強い組織」をつくるには？～アトラエ新居×アカツキ塩田×グロービス福田</v>
      </c>
      <c r="K374" s="3">
        <f t="shared" si="23"/>
        <v>70</v>
      </c>
      <c r="L374" s="5">
        <v>1</v>
      </c>
    </row>
    <row r="375" s="3" customFormat="1" spans="1:12">
      <c r="A375" s="7">
        <f>ROW($A375)-ROW($A$4)</f>
        <v>371</v>
      </c>
      <c r="B375" s="3" t="s">
        <v>547</v>
      </c>
      <c r="C375" s="5">
        <v>139</v>
      </c>
      <c r="D375" s="5" t="s">
        <v>840</v>
      </c>
      <c r="E375" s="3" t="s">
        <v>177</v>
      </c>
      <c r="F375" s="5" t="s">
        <v>841</v>
      </c>
      <c r="G375" s="5" t="s">
        <v>842</v>
      </c>
      <c r="H375" s="5" t="str">
        <f t="shared" si="20"/>
        <v>1</v>
      </c>
      <c r="I375" s="5" t="str">
        <f t="shared" si="21"/>
        <v>26</v>
      </c>
      <c r="J375" s="1" t="str">
        <f t="shared" si="22"/>
        <v>幸福度の高い組織をつくるには「1日の終え方」「雑談」「信頼」を大切にしよう！これからの企業に必要な「Well-being（ウェルビーイング）」とは？</v>
      </c>
      <c r="K375" s="3">
        <f t="shared" si="23"/>
        <v>86</v>
      </c>
      <c r="L375" s="5">
        <v>1</v>
      </c>
    </row>
    <row r="376" s="3" customFormat="1" spans="1:12">
      <c r="A376" s="7">
        <f>ROW($A376)-ROW($A$4)</f>
        <v>372</v>
      </c>
      <c r="B376" s="3" t="s">
        <v>547</v>
      </c>
      <c r="C376" s="5">
        <v>140</v>
      </c>
      <c r="D376" s="5" t="s">
        <v>843</v>
      </c>
      <c r="E376" s="3" t="s">
        <v>177</v>
      </c>
      <c r="F376" s="5" t="s">
        <v>844</v>
      </c>
      <c r="G376" s="5" t="s">
        <v>845</v>
      </c>
      <c r="H376" s="5" t="str">
        <f t="shared" si="20"/>
        <v>0</v>
      </c>
      <c r="I376" s="5" t="str">
        <f t="shared" si="21"/>
        <v>55</v>
      </c>
      <c r="J376" s="1" t="str">
        <f t="shared" si="22"/>
        <v>働き方改革でイノベーションを生み出す方法～青井浩×小室淑恵×田中邦裕×山田メユミ×西澤亮一</v>
      </c>
      <c r="K376" s="3">
        <f t="shared" si="23"/>
        <v>55</v>
      </c>
      <c r="L376" s="5">
        <v>1</v>
      </c>
    </row>
    <row r="377" s="3" customFormat="1" spans="1:12">
      <c r="A377" s="7">
        <f>ROW($A377)-ROW($A$4)</f>
        <v>373</v>
      </c>
      <c r="B377" s="3" t="s">
        <v>547</v>
      </c>
      <c r="C377" s="5">
        <v>141</v>
      </c>
      <c r="D377" s="5" t="s">
        <v>846</v>
      </c>
      <c r="E377" s="3" t="s">
        <v>177</v>
      </c>
      <c r="F377" s="5" t="s">
        <v>438</v>
      </c>
      <c r="G377" s="5" t="s">
        <v>847</v>
      </c>
      <c r="H377" s="5" t="str">
        <f t="shared" si="20"/>
        <v>0</v>
      </c>
      <c r="I377" s="5" t="str">
        <f t="shared" si="21"/>
        <v>54</v>
      </c>
      <c r="J377" s="1" t="str">
        <f t="shared" si="22"/>
        <v>藤原和博が語る！リーダーが身につけるべき「新時代の必須スキル」～100万人に1人の人材になるために「キャリアの大三角形」をつくろう</v>
      </c>
      <c r="K377" s="3">
        <f t="shared" si="23"/>
        <v>54</v>
      </c>
      <c r="L377" s="5">
        <v>1</v>
      </c>
    </row>
    <row r="378" s="3" customFormat="1" spans="1:12">
      <c r="A378" s="7">
        <f>ROW($A378)-ROW($A$4)</f>
        <v>374</v>
      </c>
      <c r="B378" s="3" t="s">
        <v>547</v>
      </c>
      <c r="C378" s="5">
        <v>142</v>
      </c>
      <c r="D378" s="5" t="s">
        <v>848</v>
      </c>
      <c r="E378" s="3" t="s">
        <v>177</v>
      </c>
      <c r="F378" s="5" t="s">
        <v>383</v>
      </c>
      <c r="G378" s="5" t="s">
        <v>849</v>
      </c>
      <c r="H378" s="5" t="str">
        <f t="shared" si="20"/>
        <v>0</v>
      </c>
      <c r="I378" s="5" t="str">
        <f t="shared" si="21"/>
        <v>59</v>
      </c>
      <c r="J378" s="1" t="str">
        <f t="shared" si="22"/>
        <v>雇用のダイバーシティ推進へ！外国人労働者をどう受け入れていけば良いのか？～鈴木康友×田口義隆×本田桂子×柳沢正和×土井香苗</v>
      </c>
      <c r="K378" s="3">
        <f t="shared" si="23"/>
        <v>59</v>
      </c>
      <c r="L378" s="5">
        <v>1</v>
      </c>
    </row>
    <row r="379" s="3" customFormat="1" spans="1:12">
      <c r="A379" s="7">
        <f>ROW($A379)-ROW($A$4)</f>
        <v>375</v>
      </c>
      <c r="B379" s="3" t="s">
        <v>547</v>
      </c>
      <c r="C379" s="5">
        <v>143</v>
      </c>
      <c r="D379" s="5" t="s">
        <v>850</v>
      </c>
      <c r="E379" s="3" t="s">
        <v>177</v>
      </c>
      <c r="F379" s="5" t="s">
        <v>185</v>
      </c>
      <c r="G379" s="5" t="s">
        <v>851</v>
      </c>
      <c r="H379" s="5" t="str">
        <f t="shared" si="20"/>
        <v>1</v>
      </c>
      <c r="I379" s="5" t="str">
        <f t="shared" si="21"/>
        <v>00</v>
      </c>
      <c r="J379" s="1" t="str">
        <f t="shared" si="22"/>
        <v>外国人労働者と共に歩む組織のあり方とは～小林史明×田口義隆×伊達美和子×山脇康嗣×藤沢久美</v>
      </c>
      <c r="K379" s="3">
        <f t="shared" si="23"/>
        <v>60</v>
      </c>
      <c r="L379" s="5">
        <v>1</v>
      </c>
    </row>
    <row r="380" s="3" customFormat="1" spans="1:12">
      <c r="A380" s="7">
        <f>ROW($A380)-ROW($A$4)</f>
        <v>376</v>
      </c>
      <c r="B380" s="3" t="s">
        <v>852</v>
      </c>
      <c r="C380" s="5">
        <v>0</v>
      </c>
      <c r="D380" s="5" t="s">
        <v>853</v>
      </c>
      <c r="E380" s="3" t="s">
        <v>17</v>
      </c>
      <c r="F380" s="5" t="s">
        <v>24</v>
      </c>
      <c r="G380" s="5" t="s">
        <v>854</v>
      </c>
      <c r="H380" s="5" t="str">
        <f t="shared" si="20"/>
        <v>0</v>
      </c>
      <c r="I380" s="5" t="str">
        <f t="shared" si="21"/>
        <v>08</v>
      </c>
      <c r="J380" s="1" t="str">
        <f t="shared" si="22"/>
        <v>ストックオプション</v>
      </c>
      <c r="K380" s="3">
        <f t="shared" si="23"/>
        <v>8</v>
      </c>
      <c r="L380" s="5">
        <v>1</v>
      </c>
    </row>
    <row r="381" s="3" customFormat="1" spans="1:12">
      <c r="A381" s="7">
        <f>ROW($A381)-ROW($A$4)</f>
        <v>377</v>
      </c>
      <c r="B381" s="3" t="s">
        <v>852</v>
      </c>
      <c r="C381" s="5">
        <v>1</v>
      </c>
      <c r="D381" s="5" t="s">
        <v>855</v>
      </c>
      <c r="E381" s="3" t="s">
        <v>17</v>
      </c>
      <c r="F381" s="5" t="s">
        <v>57</v>
      </c>
      <c r="G381" s="5" t="s">
        <v>856</v>
      </c>
      <c r="H381" s="5" t="str">
        <f t="shared" si="20"/>
        <v>0</v>
      </c>
      <c r="I381" s="5" t="str">
        <f t="shared" si="21"/>
        <v>09</v>
      </c>
      <c r="J381" s="1" t="str">
        <f t="shared" si="22"/>
        <v>企業価値評価（マルチプル法）</v>
      </c>
      <c r="K381" s="3">
        <f t="shared" si="23"/>
        <v>9</v>
      </c>
      <c r="L381" s="5">
        <v>1</v>
      </c>
    </row>
    <row r="382" s="3" customFormat="1" spans="1:12">
      <c r="A382" s="7">
        <f>ROW($A382)-ROW($A$4)</f>
        <v>378</v>
      </c>
      <c r="B382" s="3" t="s">
        <v>852</v>
      </c>
      <c r="C382" s="5">
        <v>2</v>
      </c>
      <c r="D382" s="5" t="s">
        <v>857</v>
      </c>
      <c r="E382" s="3" t="s">
        <v>17</v>
      </c>
      <c r="F382" s="5" t="s">
        <v>38</v>
      </c>
      <c r="G382" s="5" t="s">
        <v>858</v>
      </c>
      <c r="H382" s="5" t="str">
        <f t="shared" si="20"/>
        <v>0</v>
      </c>
      <c r="I382" s="5" t="str">
        <f t="shared" si="21"/>
        <v>10</v>
      </c>
      <c r="J382" s="1" t="str">
        <f t="shared" si="22"/>
        <v>ROAとROE</v>
      </c>
      <c r="K382" s="3">
        <f t="shared" si="23"/>
        <v>10</v>
      </c>
      <c r="L382" s="5">
        <v>1</v>
      </c>
    </row>
    <row r="383" s="3" customFormat="1" spans="1:12">
      <c r="A383" s="7">
        <f>ROW($A383)-ROW($A$4)</f>
        <v>379</v>
      </c>
      <c r="B383" s="3" t="s">
        <v>852</v>
      </c>
      <c r="C383" s="5">
        <v>3</v>
      </c>
      <c r="D383" s="5" t="s">
        <v>859</v>
      </c>
      <c r="E383" s="3" t="s">
        <v>17</v>
      </c>
      <c r="F383" s="5" t="s">
        <v>45</v>
      </c>
      <c r="G383" s="5" t="s">
        <v>860</v>
      </c>
      <c r="H383" s="5" t="str">
        <f t="shared" si="20"/>
        <v>0</v>
      </c>
      <c r="I383" s="5" t="str">
        <f t="shared" si="21"/>
        <v>07</v>
      </c>
      <c r="J383" s="1" t="str">
        <f t="shared" si="22"/>
        <v>損益分岐点分析</v>
      </c>
      <c r="K383" s="3">
        <f t="shared" si="23"/>
        <v>7</v>
      </c>
      <c r="L383" s="5">
        <v>1</v>
      </c>
    </row>
    <row r="384" s="3" customFormat="1" spans="1:12">
      <c r="A384" s="7">
        <f>ROW($A384)-ROW($A$4)</f>
        <v>380</v>
      </c>
      <c r="B384" s="3" t="s">
        <v>852</v>
      </c>
      <c r="C384" s="5">
        <v>4</v>
      </c>
      <c r="D384" s="5" t="s">
        <v>861</v>
      </c>
      <c r="E384" s="3" t="s">
        <v>17</v>
      </c>
      <c r="F384" s="5" t="s">
        <v>57</v>
      </c>
      <c r="G384" s="5" t="s">
        <v>862</v>
      </c>
      <c r="H384" s="5" t="str">
        <f t="shared" si="20"/>
        <v>0</v>
      </c>
      <c r="I384" s="5" t="str">
        <f t="shared" si="21"/>
        <v>09</v>
      </c>
      <c r="J384" s="1" t="str">
        <f t="shared" si="22"/>
        <v>収益性分析</v>
      </c>
      <c r="K384" s="3">
        <f t="shared" si="23"/>
        <v>9</v>
      </c>
      <c r="L384" s="5">
        <v>1</v>
      </c>
    </row>
    <row r="385" s="3" customFormat="1" spans="1:12">
      <c r="A385" s="7">
        <f>ROW($A385)-ROW($A$4)</f>
        <v>381</v>
      </c>
      <c r="B385" s="3" t="s">
        <v>852</v>
      </c>
      <c r="C385" s="5">
        <v>5</v>
      </c>
      <c r="D385" s="5" t="s">
        <v>863</v>
      </c>
      <c r="E385" s="3" t="s">
        <v>17</v>
      </c>
      <c r="F385" s="5" t="s">
        <v>204</v>
      </c>
      <c r="G385" s="5" t="s">
        <v>864</v>
      </c>
      <c r="H385" s="5" t="str">
        <f t="shared" si="20"/>
        <v>0</v>
      </c>
      <c r="I385" s="5" t="str">
        <f t="shared" si="21"/>
        <v>12</v>
      </c>
      <c r="J385" s="1" t="str">
        <f t="shared" si="22"/>
        <v>ABC</v>
      </c>
      <c r="K385" s="3">
        <f t="shared" si="23"/>
        <v>12</v>
      </c>
      <c r="L385" s="5">
        <v>1</v>
      </c>
    </row>
    <row r="386" s="3" customFormat="1" spans="1:12">
      <c r="A386" s="7">
        <f>ROW($A386)-ROW($A$4)</f>
        <v>382</v>
      </c>
      <c r="B386" s="3" t="s">
        <v>852</v>
      </c>
      <c r="C386" s="5">
        <v>6</v>
      </c>
      <c r="D386" s="5" t="s">
        <v>865</v>
      </c>
      <c r="E386" s="3" t="s">
        <v>17</v>
      </c>
      <c r="F386" s="5" t="s">
        <v>182</v>
      </c>
      <c r="G386" s="5" t="s">
        <v>866</v>
      </c>
      <c r="H386" s="5" t="str">
        <f t="shared" si="20"/>
        <v>0</v>
      </c>
      <c r="I386" s="5" t="str">
        <f t="shared" si="21"/>
        <v>13</v>
      </c>
      <c r="J386" s="1" t="str">
        <f t="shared" si="22"/>
        <v>EVA</v>
      </c>
      <c r="K386" s="3">
        <f t="shared" si="23"/>
        <v>13</v>
      </c>
      <c r="L386" s="5">
        <v>1</v>
      </c>
    </row>
    <row r="387" s="3" customFormat="1" spans="1:12">
      <c r="A387" s="7">
        <f>ROW($A387)-ROW($A$4)</f>
        <v>383</v>
      </c>
      <c r="B387" s="3" t="s">
        <v>852</v>
      </c>
      <c r="C387" s="5">
        <v>7</v>
      </c>
      <c r="D387" s="5" t="s">
        <v>867</v>
      </c>
      <c r="E387" s="3" t="s">
        <v>17</v>
      </c>
      <c r="F387" s="5" t="s">
        <v>57</v>
      </c>
      <c r="G387" s="5" t="s">
        <v>868</v>
      </c>
      <c r="H387" s="5" t="str">
        <f t="shared" si="20"/>
        <v>0</v>
      </c>
      <c r="I387" s="5" t="str">
        <f t="shared" si="21"/>
        <v>09</v>
      </c>
      <c r="J387" s="1" t="str">
        <f t="shared" si="22"/>
        <v>リアルオプション</v>
      </c>
      <c r="K387" s="3">
        <f t="shared" si="23"/>
        <v>9</v>
      </c>
      <c r="L387" s="5">
        <v>1</v>
      </c>
    </row>
    <row r="388" s="3" customFormat="1" spans="1:12">
      <c r="A388" s="7">
        <f>ROW($A388)-ROW($A$4)</f>
        <v>384</v>
      </c>
      <c r="B388" s="3" t="s">
        <v>852</v>
      </c>
      <c r="C388" s="5">
        <v>8</v>
      </c>
      <c r="D388" s="5" t="s">
        <v>869</v>
      </c>
      <c r="E388" s="3" t="s">
        <v>17</v>
      </c>
      <c r="F388" s="5" t="s">
        <v>24</v>
      </c>
      <c r="G388" s="5" t="s">
        <v>870</v>
      </c>
      <c r="H388" s="5" t="str">
        <f t="shared" si="20"/>
        <v>0</v>
      </c>
      <c r="I388" s="5" t="str">
        <f t="shared" si="21"/>
        <v>08</v>
      </c>
      <c r="J388" s="1" t="str">
        <f t="shared" si="22"/>
        <v>損益計算書</v>
      </c>
      <c r="K388" s="3">
        <f t="shared" si="23"/>
        <v>8</v>
      </c>
      <c r="L388" s="5">
        <v>1</v>
      </c>
    </row>
    <row r="389" s="3" customFormat="1" spans="1:12">
      <c r="A389" s="7">
        <f>ROW($A389)-ROW($A$4)</f>
        <v>385</v>
      </c>
      <c r="B389" s="3" t="s">
        <v>852</v>
      </c>
      <c r="C389" s="5">
        <v>9</v>
      </c>
      <c r="D389" s="5" t="s">
        <v>871</v>
      </c>
      <c r="E389" s="3" t="s">
        <v>17</v>
      </c>
      <c r="F389" s="5" t="s">
        <v>31</v>
      </c>
      <c r="G389" s="5" t="s">
        <v>872</v>
      </c>
      <c r="H389" s="5" t="str">
        <f t="shared" ref="H389:H452" si="24">LEFT($F389,1)</f>
        <v>0</v>
      </c>
      <c r="I389" s="5" t="str">
        <f t="shared" ref="I389:I452" si="25">LEFT(RIGHT($F389,3),2)</f>
        <v>11</v>
      </c>
      <c r="J389" s="1" t="str">
        <f t="shared" ref="J389:J452" si="26">HYPERLINK($G389,$D389)</f>
        <v>減価償却</v>
      </c>
      <c r="K389" s="3">
        <f t="shared" ref="K389:K452" si="27">$H389*60+$I389</f>
        <v>11</v>
      </c>
      <c r="L389" s="5">
        <v>1</v>
      </c>
    </row>
    <row r="390" s="3" customFormat="1" spans="1:12">
      <c r="A390" s="7">
        <f>ROW($A390)-ROW($A$4)</f>
        <v>386</v>
      </c>
      <c r="B390" s="3" t="s">
        <v>852</v>
      </c>
      <c r="C390" s="5">
        <v>10</v>
      </c>
      <c r="D390" s="5" t="s">
        <v>873</v>
      </c>
      <c r="E390" s="3" t="s">
        <v>17</v>
      </c>
      <c r="F390" s="5" t="s">
        <v>50</v>
      </c>
      <c r="G390" s="5" t="s">
        <v>874</v>
      </c>
      <c r="H390" s="5" t="str">
        <f t="shared" si="24"/>
        <v>0</v>
      </c>
      <c r="I390" s="5" t="str">
        <f t="shared" si="25"/>
        <v>15</v>
      </c>
      <c r="J390" s="1" t="str">
        <f t="shared" si="26"/>
        <v>IFRS</v>
      </c>
      <c r="K390" s="3">
        <f t="shared" si="27"/>
        <v>15</v>
      </c>
      <c r="L390" s="5">
        <v>1</v>
      </c>
    </row>
    <row r="391" s="3" customFormat="1" spans="1:12">
      <c r="A391" s="7">
        <f>ROW($A391)-ROW($A$4)</f>
        <v>387</v>
      </c>
      <c r="B391" s="3" t="s">
        <v>852</v>
      </c>
      <c r="C391" s="5">
        <v>11</v>
      </c>
      <c r="D391" s="5" t="s">
        <v>875</v>
      </c>
      <c r="E391" s="3" t="s">
        <v>17</v>
      </c>
      <c r="F391" s="5" t="s">
        <v>45</v>
      </c>
      <c r="G391" s="5" t="s">
        <v>876</v>
      </c>
      <c r="H391" s="5" t="str">
        <f t="shared" si="24"/>
        <v>0</v>
      </c>
      <c r="I391" s="5" t="str">
        <f t="shared" si="25"/>
        <v>07</v>
      </c>
      <c r="J391" s="1" t="str">
        <f t="shared" si="26"/>
        <v>ワーキング・キャピタル</v>
      </c>
      <c r="K391" s="3">
        <f t="shared" si="27"/>
        <v>7</v>
      </c>
      <c r="L391" s="5">
        <v>1</v>
      </c>
    </row>
    <row r="392" s="3" customFormat="1" spans="1:12">
      <c r="A392" s="7">
        <f>ROW($A392)-ROW($A$4)</f>
        <v>388</v>
      </c>
      <c r="B392" s="3" t="s">
        <v>852</v>
      </c>
      <c r="C392" s="5">
        <v>12</v>
      </c>
      <c r="D392" s="5" t="s">
        <v>877</v>
      </c>
      <c r="E392" s="3" t="s">
        <v>17</v>
      </c>
      <c r="F392" s="5" t="s">
        <v>24</v>
      </c>
      <c r="G392" s="5" t="s">
        <v>878</v>
      </c>
      <c r="H392" s="5" t="str">
        <f t="shared" si="24"/>
        <v>0</v>
      </c>
      <c r="I392" s="5" t="str">
        <f t="shared" si="25"/>
        <v>08</v>
      </c>
      <c r="J392" s="1" t="str">
        <f t="shared" si="26"/>
        <v>節税効果</v>
      </c>
      <c r="K392" s="3">
        <f t="shared" si="27"/>
        <v>8</v>
      </c>
      <c r="L392" s="5">
        <v>1</v>
      </c>
    </row>
    <row r="393" s="3" customFormat="1" spans="1:12">
      <c r="A393" s="7">
        <f>ROW($A393)-ROW($A$4)</f>
        <v>389</v>
      </c>
      <c r="B393" s="3" t="s">
        <v>852</v>
      </c>
      <c r="C393" s="5">
        <v>13</v>
      </c>
      <c r="D393" s="5" t="s">
        <v>879</v>
      </c>
      <c r="E393" s="3" t="s">
        <v>17</v>
      </c>
      <c r="F393" s="5" t="s">
        <v>38</v>
      </c>
      <c r="G393" s="5" t="s">
        <v>880</v>
      </c>
      <c r="H393" s="5" t="str">
        <f t="shared" si="24"/>
        <v>0</v>
      </c>
      <c r="I393" s="5" t="str">
        <f t="shared" si="25"/>
        <v>10</v>
      </c>
      <c r="J393" s="1" t="str">
        <f t="shared" si="26"/>
        <v>CAPM</v>
      </c>
      <c r="K393" s="3">
        <f t="shared" si="27"/>
        <v>10</v>
      </c>
      <c r="L393" s="5">
        <v>1</v>
      </c>
    </row>
    <row r="394" s="3" customFormat="1" spans="1:12">
      <c r="A394" s="7">
        <f>ROW($A394)-ROW($A$4)</f>
        <v>390</v>
      </c>
      <c r="B394" s="3" t="s">
        <v>852</v>
      </c>
      <c r="C394" s="5">
        <v>14</v>
      </c>
      <c r="D394" s="5" t="s">
        <v>881</v>
      </c>
      <c r="E394" s="3" t="s">
        <v>17</v>
      </c>
      <c r="F394" s="5" t="s">
        <v>24</v>
      </c>
      <c r="G394" s="5" t="s">
        <v>882</v>
      </c>
      <c r="H394" s="5" t="str">
        <f t="shared" si="24"/>
        <v>0</v>
      </c>
      <c r="I394" s="5" t="str">
        <f t="shared" si="25"/>
        <v>08</v>
      </c>
      <c r="J394" s="1" t="str">
        <f t="shared" si="26"/>
        <v>フリー・キャッシュフロー（FCF）</v>
      </c>
      <c r="K394" s="3">
        <f t="shared" si="27"/>
        <v>8</v>
      </c>
      <c r="L394" s="5">
        <v>1</v>
      </c>
    </row>
    <row r="395" s="3" customFormat="1" spans="1:12">
      <c r="A395" s="7">
        <f>ROW($A395)-ROW($A$4)</f>
        <v>391</v>
      </c>
      <c r="B395" s="3" t="s">
        <v>852</v>
      </c>
      <c r="C395" s="5">
        <v>15</v>
      </c>
      <c r="D395" s="5" t="s">
        <v>883</v>
      </c>
      <c r="E395" s="3" t="s">
        <v>17</v>
      </c>
      <c r="F395" s="5" t="s">
        <v>45</v>
      </c>
      <c r="G395" s="5" t="s">
        <v>884</v>
      </c>
      <c r="H395" s="5" t="str">
        <f t="shared" si="24"/>
        <v>0</v>
      </c>
      <c r="I395" s="5" t="str">
        <f t="shared" si="25"/>
        <v>07</v>
      </c>
      <c r="J395" s="1" t="str">
        <f t="shared" si="26"/>
        <v>割引率</v>
      </c>
      <c r="K395" s="3">
        <f t="shared" si="27"/>
        <v>7</v>
      </c>
      <c r="L395" s="5">
        <v>1</v>
      </c>
    </row>
    <row r="396" s="3" customFormat="1" spans="1:12">
      <c r="A396" s="7">
        <f>ROW($A396)-ROW($A$4)</f>
        <v>392</v>
      </c>
      <c r="B396" s="3" t="s">
        <v>852</v>
      </c>
      <c r="C396" s="5">
        <v>16</v>
      </c>
      <c r="D396" s="5" t="s">
        <v>885</v>
      </c>
      <c r="E396" s="3" t="s">
        <v>17</v>
      </c>
      <c r="F396" s="5" t="s">
        <v>21</v>
      </c>
      <c r="G396" s="5" t="s">
        <v>886</v>
      </c>
      <c r="H396" s="5" t="str">
        <f t="shared" si="24"/>
        <v>0</v>
      </c>
      <c r="I396" s="5" t="str">
        <f t="shared" si="25"/>
        <v>06</v>
      </c>
      <c r="J396" s="1" t="str">
        <f t="shared" si="26"/>
        <v>金銭の時間的価値</v>
      </c>
      <c r="K396" s="3">
        <f t="shared" si="27"/>
        <v>6</v>
      </c>
      <c r="L396" s="5">
        <v>1</v>
      </c>
    </row>
    <row r="397" s="3" customFormat="1" spans="1:12">
      <c r="A397" s="7">
        <f>ROW($A397)-ROW($A$4)</f>
        <v>393</v>
      </c>
      <c r="B397" s="3" t="s">
        <v>852</v>
      </c>
      <c r="C397" s="5">
        <v>17</v>
      </c>
      <c r="D397" s="5" t="s">
        <v>887</v>
      </c>
      <c r="E397" s="3" t="s">
        <v>17</v>
      </c>
      <c r="F397" s="5" t="s">
        <v>57</v>
      </c>
      <c r="G397" s="5" t="s">
        <v>888</v>
      </c>
      <c r="H397" s="5" t="str">
        <f t="shared" si="24"/>
        <v>0</v>
      </c>
      <c r="I397" s="5" t="str">
        <f t="shared" si="25"/>
        <v>09</v>
      </c>
      <c r="J397" s="1" t="str">
        <f t="shared" si="26"/>
        <v>APV法</v>
      </c>
      <c r="K397" s="3">
        <f t="shared" si="27"/>
        <v>9</v>
      </c>
      <c r="L397" s="5">
        <v>1</v>
      </c>
    </row>
    <row r="398" s="3" customFormat="1" spans="1:12">
      <c r="A398" s="7">
        <f>ROW($A398)-ROW($A$4)</f>
        <v>394</v>
      </c>
      <c r="B398" s="3" t="s">
        <v>852</v>
      </c>
      <c r="C398" s="5">
        <v>18</v>
      </c>
      <c r="D398" s="5" t="s">
        <v>889</v>
      </c>
      <c r="E398" s="3" t="s">
        <v>17</v>
      </c>
      <c r="F398" s="5" t="s">
        <v>57</v>
      </c>
      <c r="G398" s="5" t="s">
        <v>890</v>
      </c>
      <c r="H398" s="5" t="str">
        <f t="shared" si="24"/>
        <v>0</v>
      </c>
      <c r="I398" s="5" t="str">
        <f t="shared" si="25"/>
        <v>09</v>
      </c>
      <c r="J398" s="1" t="str">
        <f t="shared" si="26"/>
        <v>DCF法</v>
      </c>
      <c r="K398" s="3">
        <f t="shared" si="27"/>
        <v>9</v>
      </c>
      <c r="L398" s="5">
        <v>1</v>
      </c>
    </row>
    <row r="399" s="3" customFormat="1" spans="1:12">
      <c r="A399" s="7">
        <f>ROW($A399)-ROW($A$4)</f>
        <v>395</v>
      </c>
      <c r="B399" s="3" t="s">
        <v>852</v>
      </c>
      <c r="C399" s="5">
        <v>19</v>
      </c>
      <c r="D399" s="5" t="s">
        <v>891</v>
      </c>
      <c r="E399" s="3" t="s">
        <v>17</v>
      </c>
      <c r="F399" s="5" t="s">
        <v>24</v>
      </c>
      <c r="G399" s="5" t="s">
        <v>892</v>
      </c>
      <c r="H399" s="5" t="str">
        <f t="shared" si="24"/>
        <v>0</v>
      </c>
      <c r="I399" s="5" t="str">
        <f t="shared" si="25"/>
        <v>08</v>
      </c>
      <c r="J399" s="1" t="str">
        <f t="shared" si="26"/>
        <v>WACC</v>
      </c>
      <c r="K399" s="3">
        <f t="shared" si="27"/>
        <v>8</v>
      </c>
      <c r="L399" s="5">
        <v>1</v>
      </c>
    </row>
    <row r="400" s="3" customFormat="1" spans="1:12">
      <c r="A400" s="7">
        <f>ROW($A400)-ROW($A$4)</f>
        <v>396</v>
      </c>
      <c r="B400" s="3" t="s">
        <v>852</v>
      </c>
      <c r="C400" s="5">
        <v>20</v>
      </c>
      <c r="D400" s="5" t="s">
        <v>893</v>
      </c>
      <c r="E400" s="3" t="s">
        <v>17</v>
      </c>
      <c r="F400" s="5" t="s">
        <v>24</v>
      </c>
      <c r="G400" s="5" t="s">
        <v>894</v>
      </c>
      <c r="H400" s="5" t="str">
        <f t="shared" si="24"/>
        <v>0</v>
      </c>
      <c r="I400" s="5" t="str">
        <f t="shared" si="25"/>
        <v>08</v>
      </c>
      <c r="J400" s="1" t="str">
        <f t="shared" si="26"/>
        <v>KPI</v>
      </c>
      <c r="K400" s="3">
        <f t="shared" si="27"/>
        <v>8</v>
      </c>
      <c r="L400" s="5">
        <v>1</v>
      </c>
    </row>
    <row r="401" s="3" customFormat="1" spans="1:12">
      <c r="A401" s="7">
        <f>ROW($A401)-ROW($A$4)</f>
        <v>397</v>
      </c>
      <c r="B401" s="3" t="s">
        <v>852</v>
      </c>
      <c r="C401" s="5">
        <v>21</v>
      </c>
      <c r="D401" s="5" t="s">
        <v>895</v>
      </c>
      <c r="E401" s="3" t="s">
        <v>17</v>
      </c>
      <c r="F401" s="5" t="s">
        <v>24</v>
      </c>
      <c r="G401" s="5" t="s">
        <v>896</v>
      </c>
      <c r="H401" s="5" t="str">
        <f t="shared" si="24"/>
        <v>0</v>
      </c>
      <c r="I401" s="5" t="str">
        <f t="shared" si="25"/>
        <v>08</v>
      </c>
      <c r="J401" s="1" t="str">
        <f t="shared" si="26"/>
        <v>収益と費用の認識</v>
      </c>
      <c r="K401" s="3">
        <f t="shared" si="27"/>
        <v>8</v>
      </c>
      <c r="L401" s="5">
        <v>1</v>
      </c>
    </row>
    <row r="402" s="3" customFormat="1" spans="1:12">
      <c r="A402" s="7">
        <f>ROW($A402)-ROW($A$4)</f>
        <v>398</v>
      </c>
      <c r="B402" s="3" t="s">
        <v>852</v>
      </c>
      <c r="C402" s="5">
        <v>22</v>
      </c>
      <c r="D402" s="5" t="s">
        <v>897</v>
      </c>
      <c r="E402" s="3" t="s">
        <v>17</v>
      </c>
      <c r="F402" s="5" t="s">
        <v>24</v>
      </c>
      <c r="G402" s="5" t="s">
        <v>898</v>
      </c>
      <c r="H402" s="5" t="str">
        <f t="shared" si="24"/>
        <v>0</v>
      </c>
      <c r="I402" s="5" t="str">
        <f t="shared" si="25"/>
        <v>08</v>
      </c>
      <c r="J402" s="1" t="str">
        <f t="shared" si="26"/>
        <v>成長性分析</v>
      </c>
      <c r="K402" s="3">
        <f t="shared" si="27"/>
        <v>8</v>
      </c>
      <c r="L402" s="5">
        <v>1</v>
      </c>
    </row>
    <row r="403" s="3" customFormat="1" spans="1:12">
      <c r="A403" s="7">
        <f>ROW($A403)-ROW($A$4)</f>
        <v>399</v>
      </c>
      <c r="B403" s="3" t="s">
        <v>852</v>
      </c>
      <c r="C403" s="5">
        <v>23</v>
      </c>
      <c r="D403" s="5" t="s">
        <v>899</v>
      </c>
      <c r="E403" s="3" t="s">
        <v>17</v>
      </c>
      <c r="F403" s="5" t="s">
        <v>24</v>
      </c>
      <c r="G403" s="5" t="s">
        <v>900</v>
      </c>
      <c r="H403" s="5" t="str">
        <f t="shared" si="24"/>
        <v>0</v>
      </c>
      <c r="I403" s="5" t="str">
        <f t="shared" si="25"/>
        <v>08</v>
      </c>
      <c r="J403" s="1" t="str">
        <f t="shared" si="26"/>
        <v>効率性分析</v>
      </c>
      <c r="K403" s="3">
        <f t="shared" si="27"/>
        <v>8</v>
      </c>
      <c r="L403" s="5">
        <v>1</v>
      </c>
    </row>
    <row r="404" s="3" customFormat="1" spans="1:12">
      <c r="A404" s="7">
        <f>ROW($A404)-ROW($A$4)</f>
        <v>400</v>
      </c>
      <c r="B404" s="3" t="s">
        <v>852</v>
      </c>
      <c r="C404" s="5">
        <v>24</v>
      </c>
      <c r="D404" s="5" t="s">
        <v>901</v>
      </c>
      <c r="E404" s="3" t="s">
        <v>17</v>
      </c>
      <c r="F404" s="5" t="s">
        <v>45</v>
      </c>
      <c r="G404" s="5" t="s">
        <v>902</v>
      </c>
      <c r="H404" s="5" t="str">
        <f t="shared" si="24"/>
        <v>0</v>
      </c>
      <c r="I404" s="5" t="str">
        <f t="shared" si="25"/>
        <v>07</v>
      </c>
      <c r="J404" s="1" t="str">
        <f t="shared" si="26"/>
        <v>安全性分析</v>
      </c>
      <c r="K404" s="3">
        <f t="shared" si="27"/>
        <v>7</v>
      </c>
      <c r="L404" s="5">
        <v>1</v>
      </c>
    </row>
    <row r="405" s="3" customFormat="1" spans="1:12">
      <c r="A405" s="7">
        <f>ROW($A405)-ROW($A$4)</f>
        <v>401</v>
      </c>
      <c r="B405" s="3" t="s">
        <v>852</v>
      </c>
      <c r="C405" s="5">
        <v>25</v>
      </c>
      <c r="D405" s="5" t="s">
        <v>903</v>
      </c>
      <c r="E405" s="3" t="s">
        <v>17</v>
      </c>
      <c r="F405" s="5" t="s">
        <v>21</v>
      </c>
      <c r="G405" s="5" t="s">
        <v>904</v>
      </c>
      <c r="H405" s="5" t="str">
        <f t="shared" si="24"/>
        <v>0</v>
      </c>
      <c r="I405" s="5" t="str">
        <f t="shared" si="25"/>
        <v>06</v>
      </c>
      <c r="J405" s="1" t="str">
        <f t="shared" si="26"/>
        <v>キャッシュフロー計算書</v>
      </c>
      <c r="K405" s="3">
        <f t="shared" si="27"/>
        <v>6</v>
      </c>
      <c r="L405" s="5">
        <v>1</v>
      </c>
    </row>
    <row r="406" s="3" customFormat="1" spans="1:12">
      <c r="A406" s="7">
        <f>ROW($A406)-ROW($A$4)</f>
        <v>402</v>
      </c>
      <c r="B406" s="3" t="s">
        <v>852</v>
      </c>
      <c r="C406" s="5">
        <v>26</v>
      </c>
      <c r="D406" s="5" t="s">
        <v>905</v>
      </c>
      <c r="E406" s="3" t="s">
        <v>17</v>
      </c>
      <c r="F406" s="5" t="s">
        <v>165</v>
      </c>
      <c r="G406" s="5" t="s">
        <v>906</v>
      </c>
      <c r="H406" s="5" t="str">
        <f t="shared" si="24"/>
        <v>0</v>
      </c>
      <c r="I406" s="5" t="str">
        <f t="shared" si="25"/>
        <v>05</v>
      </c>
      <c r="J406" s="1" t="str">
        <f t="shared" si="26"/>
        <v>貸借対照表</v>
      </c>
      <c r="K406" s="3">
        <f t="shared" si="27"/>
        <v>5</v>
      </c>
      <c r="L406" s="5">
        <v>1</v>
      </c>
    </row>
    <row r="407" s="3" customFormat="1" spans="1:12">
      <c r="A407" s="7">
        <f>ROW($A407)-ROW($A$4)</f>
        <v>403</v>
      </c>
      <c r="B407" s="3" t="s">
        <v>852</v>
      </c>
      <c r="C407" s="5">
        <v>27</v>
      </c>
      <c r="D407" s="5" t="s">
        <v>907</v>
      </c>
      <c r="E407" s="3" t="s">
        <v>17</v>
      </c>
      <c r="F407" s="5" t="s">
        <v>21</v>
      </c>
      <c r="G407" s="5" t="s">
        <v>908</v>
      </c>
      <c r="H407" s="5" t="str">
        <f t="shared" si="24"/>
        <v>0</v>
      </c>
      <c r="I407" s="5" t="str">
        <f t="shared" si="25"/>
        <v>06</v>
      </c>
      <c r="J407" s="1" t="str">
        <f t="shared" si="26"/>
        <v>サンクコスト</v>
      </c>
      <c r="K407" s="3">
        <f t="shared" si="27"/>
        <v>6</v>
      </c>
      <c r="L407" s="5">
        <v>1</v>
      </c>
    </row>
    <row r="408" s="3" customFormat="1" spans="1:12">
      <c r="A408" s="7">
        <f>ROW($A408)-ROW($A$4)</f>
        <v>404</v>
      </c>
      <c r="B408" s="3" t="s">
        <v>852</v>
      </c>
      <c r="C408" s="5">
        <v>28</v>
      </c>
      <c r="D408" s="5" t="s">
        <v>909</v>
      </c>
      <c r="E408" s="3" t="s">
        <v>86</v>
      </c>
      <c r="F408" s="5" t="s">
        <v>438</v>
      </c>
      <c r="G408" s="5" t="s">
        <v>910</v>
      </c>
      <c r="H408" s="5" t="str">
        <f t="shared" si="24"/>
        <v>0</v>
      </c>
      <c r="I408" s="5" t="str">
        <f t="shared" si="25"/>
        <v>54</v>
      </c>
      <c r="J408" s="1" t="str">
        <f t="shared" si="26"/>
        <v>ファイナンス（後編：事業価値評価編）</v>
      </c>
      <c r="K408" s="3">
        <f t="shared" si="27"/>
        <v>54</v>
      </c>
      <c r="L408" s="5">
        <v>1</v>
      </c>
    </row>
    <row r="409" s="3" customFormat="1" spans="1:12">
      <c r="A409" s="7">
        <f>ROW($A409)-ROW($A$4)</f>
        <v>405</v>
      </c>
      <c r="B409" s="3" t="s">
        <v>852</v>
      </c>
      <c r="C409" s="5">
        <v>29</v>
      </c>
      <c r="D409" s="5" t="s">
        <v>911</v>
      </c>
      <c r="E409" s="3" t="s">
        <v>86</v>
      </c>
      <c r="F409" s="5" t="s">
        <v>446</v>
      </c>
      <c r="G409" s="5" t="s">
        <v>912</v>
      </c>
      <c r="H409" s="5" t="str">
        <f t="shared" si="24"/>
        <v>1</v>
      </c>
      <c r="I409" s="5" t="str">
        <f t="shared" si="25"/>
        <v>02</v>
      </c>
      <c r="J409" s="1" t="str">
        <f t="shared" si="26"/>
        <v>ファイナンス（前編：基本編）</v>
      </c>
      <c r="K409" s="3">
        <f t="shared" si="27"/>
        <v>62</v>
      </c>
      <c r="L409" s="5">
        <v>1</v>
      </c>
    </row>
    <row r="410" s="3" customFormat="1" spans="1:12">
      <c r="A410" s="7">
        <f>ROW($A410)-ROW($A$4)</f>
        <v>406</v>
      </c>
      <c r="B410" s="3" t="s">
        <v>852</v>
      </c>
      <c r="C410" s="5">
        <v>30</v>
      </c>
      <c r="D410" s="5" t="s">
        <v>913</v>
      </c>
      <c r="E410" s="3" t="s">
        <v>86</v>
      </c>
      <c r="F410" s="5" t="s">
        <v>700</v>
      </c>
      <c r="G410" s="5" t="s">
        <v>914</v>
      </c>
      <c r="H410" s="5" t="str">
        <f t="shared" si="24"/>
        <v>0</v>
      </c>
      <c r="I410" s="5" t="str">
        <f t="shared" si="25"/>
        <v>52</v>
      </c>
      <c r="J410" s="1" t="str">
        <f t="shared" si="26"/>
        <v>アカウンティング基礎（後編：財務分析編）</v>
      </c>
      <c r="K410" s="3">
        <f t="shared" si="27"/>
        <v>52</v>
      </c>
      <c r="L410" s="5">
        <v>1</v>
      </c>
    </row>
    <row r="411" s="3" customFormat="1" spans="1:12">
      <c r="A411" s="7">
        <f>ROW($A411)-ROW($A$4)</f>
        <v>407</v>
      </c>
      <c r="B411" s="3" t="s">
        <v>852</v>
      </c>
      <c r="C411" s="5">
        <v>31</v>
      </c>
      <c r="D411" s="5" t="s">
        <v>915</v>
      </c>
      <c r="E411" s="3" t="s">
        <v>86</v>
      </c>
      <c r="F411" s="5" t="s">
        <v>279</v>
      </c>
      <c r="G411" s="5" t="s">
        <v>916</v>
      </c>
      <c r="H411" s="5" t="str">
        <f t="shared" si="24"/>
        <v>1</v>
      </c>
      <c r="I411" s="5" t="str">
        <f t="shared" si="25"/>
        <v>21</v>
      </c>
      <c r="J411" s="1" t="str">
        <f t="shared" si="26"/>
        <v>アカウンティング基礎（前編：財務三表編）</v>
      </c>
      <c r="K411" s="3">
        <f t="shared" si="27"/>
        <v>81</v>
      </c>
      <c r="L411" s="5">
        <v>1</v>
      </c>
    </row>
    <row r="412" s="3" customFormat="1" spans="1:12">
      <c r="A412" s="7">
        <f>ROW($A412)-ROW($A$4)</f>
        <v>408</v>
      </c>
      <c r="B412" s="3" t="s">
        <v>852</v>
      </c>
      <c r="C412" s="5">
        <v>32</v>
      </c>
      <c r="D412" s="5" t="s">
        <v>917</v>
      </c>
      <c r="E412" s="3" t="s">
        <v>86</v>
      </c>
      <c r="F412" s="5" t="s">
        <v>285</v>
      </c>
      <c r="G412" s="5" t="s">
        <v>918</v>
      </c>
      <c r="H412" s="5" t="str">
        <f t="shared" si="24"/>
        <v>1</v>
      </c>
      <c r="I412" s="5" t="str">
        <f t="shared" si="25"/>
        <v>20</v>
      </c>
      <c r="J412" s="1" t="str">
        <f t="shared" si="26"/>
        <v>ファイナンス（資本コスト編）</v>
      </c>
      <c r="K412" s="3">
        <f t="shared" si="27"/>
        <v>80</v>
      </c>
      <c r="L412" s="5">
        <v>1</v>
      </c>
    </row>
    <row r="413" s="3" customFormat="1" spans="1:12">
      <c r="A413" s="7">
        <f>ROW($A413)-ROW($A$4)</f>
        <v>409</v>
      </c>
      <c r="B413" s="3" t="s">
        <v>852</v>
      </c>
      <c r="C413" s="5">
        <v>33</v>
      </c>
      <c r="D413" s="5" t="s">
        <v>919</v>
      </c>
      <c r="E413" s="3" t="s">
        <v>86</v>
      </c>
      <c r="F413" s="5" t="s">
        <v>369</v>
      </c>
      <c r="G413" s="5" t="s">
        <v>920</v>
      </c>
      <c r="H413" s="5" t="str">
        <f t="shared" si="24"/>
        <v>0</v>
      </c>
      <c r="I413" s="5" t="str">
        <f t="shared" si="25"/>
        <v>57</v>
      </c>
      <c r="J413" s="1" t="str">
        <f t="shared" si="26"/>
        <v>予測財務諸表</v>
      </c>
      <c r="K413" s="3">
        <f t="shared" si="27"/>
        <v>57</v>
      </c>
      <c r="L413" s="5">
        <v>1</v>
      </c>
    </row>
    <row r="414" s="3" customFormat="1" spans="1:12">
      <c r="A414" s="7">
        <f>ROW($A414)-ROW($A$4)</f>
        <v>410</v>
      </c>
      <c r="B414" s="3" t="s">
        <v>852</v>
      </c>
      <c r="C414" s="5">
        <v>34</v>
      </c>
      <c r="D414" s="5" t="s">
        <v>921</v>
      </c>
      <c r="E414" s="3" t="s">
        <v>86</v>
      </c>
      <c r="F414" s="5" t="s">
        <v>121</v>
      </c>
      <c r="G414" s="5" t="s">
        <v>922</v>
      </c>
      <c r="H414" s="5" t="str">
        <f t="shared" si="24"/>
        <v>1</v>
      </c>
      <c r="I414" s="5" t="str">
        <f t="shared" si="25"/>
        <v>05</v>
      </c>
      <c r="J414" s="1" t="str">
        <f t="shared" si="26"/>
        <v>管理会計</v>
      </c>
      <c r="K414" s="3">
        <f t="shared" si="27"/>
        <v>65</v>
      </c>
      <c r="L414" s="5">
        <v>1</v>
      </c>
    </row>
    <row r="415" s="3" customFormat="1" spans="1:12">
      <c r="A415" s="7">
        <f>ROW($A415)-ROW($A$4)</f>
        <v>411</v>
      </c>
      <c r="B415" s="3" t="s">
        <v>852</v>
      </c>
      <c r="C415" s="5">
        <v>35</v>
      </c>
      <c r="D415" s="5" t="s">
        <v>923</v>
      </c>
      <c r="E415" s="3" t="s">
        <v>124</v>
      </c>
      <c r="F415" s="5" t="s">
        <v>45</v>
      </c>
      <c r="G415" s="5" t="s">
        <v>924</v>
      </c>
      <c r="H415" s="5" t="str">
        <f t="shared" si="24"/>
        <v>0</v>
      </c>
      <c r="I415" s="5" t="str">
        <f t="shared" si="25"/>
        <v>07</v>
      </c>
      <c r="J415" s="1" t="str">
        <f t="shared" si="26"/>
        <v>達人の一冊／稲盛和夫の実学―経営と会計</v>
      </c>
      <c r="K415" s="3">
        <f t="shared" si="27"/>
        <v>7</v>
      </c>
      <c r="L415" s="5">
        <v>1</v>
      </c>
    </row>
    <row r="416" s="3" customFormat="1" spans="1:12">
      <c r="A416" s="7">
        <f>ROW($A416)-ROW($A$4)</f>
        <v>412</v>
      </c>
      <c r="B416" s="3" t="s">
        <v>852</v>
      </c>
      <c r="C416" s="5">
        <v>36</v>
      </c>
      <c r="D416" s="5" t="s">
        <v>925</v>
      </c>
      <c r="E416" s="3" t="s">
        <v>124</v>
      </c>
      <c r="F416" s="5" t="s">
        <v>926</v>
      </c>
      <c r="G416" s="5" t="s">
        <v>927</v>
      </c>
      <c r="H416" s="5" t="str">
        <f t="shared" si="24"/>
        <v>0</v>
      </c>
      <c r="I416" s="5" t="str">
        <f t="shared" si="25"/>
        <v>20</v>
      </c>
      <c r="J416" s="1" t="str">
        <f t="shared" si="26"/>
        <v>SDGsと再定義される金融～お金の力を使って世界を変える～</v>
      </c>
      <c r="K416" s="3">
        <f t="shared" si="27"/>
        <v>20</v>
      </c>
      <c r="L416" s="5">
        <v>1</v>
      </c>
    </row>
    <row r="417" s="3" customFormat="1" spans="1:12">
      <c r="A417" s="7">
        <f>ROW($A417)-ROW($A$4)</f>
        <v>413</v>
      </c>
      <c r="B417" s="3" t="s">
        <v>852</v>
      </c>
      <c r="C417" s="5">
        <v>37</v>
      </c>
      <c r="D417" s="5" t="s">
        <v>928</v>
      </c>
      <c r="E417" s="3" t="s">
        <v>124</v>
      </c>
      <c r="F417" s="5" t="s">
        <v>165</v>
      </c>
      <c r="G417" s="5" t="s">
        <v>929</v>
      </c>
      <c r="H417" s="5" t="str">
        <f t="shared" si="24"/>
        <v>0</v>
      </c>
      <c r="I417" s="5" t="str">
        <f t="shared" si="25"/>
        <v>05</v>
      </c>
      <c r="J417" s="1" t="str">
        <f t="shared" si="26"/>
        <v>達人の一冊／バリュエーションの教科書</v>
      </c>
      <c r="K417" s="3">
        <f t="shared" si="27"/>
        <v>5</v>
      </c>
      <c r="L417" s="5">
        <v>1</v>
      </c>
    </row>
    <row r="418" s="3" customFormat="1" spans="1:12">
      <c r="A418" s="7">
        <f>ROW($A418)-ROW($A$4)</f>
        <v>414</v>
      </c>
      <c r="B418" s="3" t="s">
        <v>852</v>
      </c>
      <c r="C418" s="5">
        <v>38</v>
      </c>
      <c r="D418" s="5" t="s">
        <v>930</v>
      </c>
      <c r="E418" s="3" t="s">
        <v>124</v>
      </c>
      <c r="F418" s="5" t="s">
        <v>392</v>
      </c>
      <c r="G418" s="5" t="s">
        <v>931</v>
      </c>
      <c r="H418" s="5" t="str">
        <f t="shared" si="24"/>
        <v>0</v>
      </c>
      <c r="I418" s="5" t="str">
        <f t="shared" si="25"/>
        <v>41</v>
      </c>
      <c r="J418" s="1" t="str">
        <f t="shared" si="26"/>
        <v>財務企画の仕事とは</v>
      </c>
      <c r="K418" s="3">
        <f t="shared" si="27"/>
        <v>41</v>
      </c>
      <c r="L418" s="5">
        <v>1</v>
      </c>
    </row>
    <row r="419" s="3" customFormat="1" spans="1:12">
      <c r="A419" s="7">
        <f>ROW($A419)-ROW($A$4)</f>
        <v>415</v>
      </c>
      <c r="B419" s="3" t="s">
        <v>852</v>
      </c>
      <c r="C419" s="5">
        <v>39</v>
      </c>
      <c r="D419" s="5" t="s">
        <v>932</v>
      </c>
      <c r="E419" s="3" t="s">
        <v>177</v>
      </c>
      <c r="F419" s="5" t="s">
        <v>24</v>
      </c>
      <c r="G419" s="5" t="s">
        <v>933</v>
      </c>
      <c r="H419" s="5" t="str">
        <f t="shared" si="24"/>
        <v>0</v>
      </c>
      <c r="I419" s="5" t="str">
        <f t="shared" si="25"/>
        <v>08</v>
      </c>
      <c r="J419" s="1" t="str">
        <f t="shared" si="26"/>
        <v>資産運用を考えるときは「ポートフォリオ」を意識する！／みんなの相談室Premium</v>
      </c>
      <c r="K419" s="3">
        <f t="shared" si="27"/>
        <v>8</v>
      </c>
      <c r="L419" s="5">
        <v>1</v>
      </c>
    </row>
    <row r="420" s="3" customFormat="1" spans="1:12">
      <c r="A420" s="7">
        <f>ROW($A420)-ROW($A$4)</f>
        <v>416</v>
      </c>
      <c r="B420" s="3" t="s">
        <v>934</v>
      </c>
      <c r="C420" s="5">
        <v>0</v>
      </c>
      <c r="D420" s="5" t="s">
        <v>935</v>
      </c>
      <c r="E420" s="3" t="s">
        <v>17</v>
      </c>
      <c r="F420" s="5" t="s">
        <v>24</v>
      </c>
      <c r="G420" s="5" t="s">
        <v>936</v>
      </c>
      <c r="H420" s="5" t="str">
        <f t="shared" si="24"/>
        <v>0</v>
      </c>
      <c r="I420" s="5" t="str">
        <f t="shared" si="25"/>
        <v>08</v>
      </c>
      <c r="J420" s="1" t="str">
        <f t="shared" si="26"/>
        <v>CAGE</v>
      </c>
      <c r="K420" s="3">
        <f t="shared" si="27"/>
        <v>8</v>
      </c>
      <c r="L420" s="5">
        <v>1</v>
      </c>
    </row>
    <row r="421" s="3" customFormat="1" spans="1:12">
      <c r="A421" s="7">
        <f>ROW($A421)-ROW($A$4)</f>
        <v>417</v>
      </c>
      <c r="B421" s="3" t="s">
        <v>934</v>
      </c>
      <c r="C421" s="5">
        <v>1</v>
      </c>
      <c r="D421" s="5" t="s">
        <v>937</v>
      </c>
      <c r="E421" s="3" t="s">
        <v>17</v>
      </c>
      <c r="F421" s="5" t="s">
        <v>24</v>
      </c>
      <c r="G421" s="5" t="s">
        <v>938</v>
      </c>
      <c r="H421" s="5" t="str">
        <f t="shared" si="24"/>
        <v>0</v>
      </c>
      <c r="I421" s="5" t="str">
        <f t="shared" si="25"/>
        <v>08</v>
      </c>
      <c r="J421" s="1" t="str">
        <f t="shared" si="26"/>
        <v>グローバル経営人材の要件</v>
      </c>
      <c r="K421" s="3">
        <f t="shared" si="27"/>
        <v>8</v>
      </c>
      <c r="L421" s="5">
        <v>1</v>
      </c>
    </row>
    <row r="422" s="3" customFormat="1" spans="1:12">
      <c r="A422" s="7">
        <f>ROW($A422)-ROW($A$4)</f>
        <v>418</v>
      </c>
      <c r="B422" s="3" t="s">
        <v>934</v>
      </c>
      <c r="C422" s="5">
        <v>2</v>
      </c>
      <c r="D422" s="5" t="s">
        <v>939</v>
      </c>
      <c r="E422" s="3" t="s">
        <v>17</v>
      </c>
      <c r="F422" s="5" t="s">
        <v>57</v>
      </c>
      <c r="G422" s="5" t="s">
        <v>940</v>
      </c>
      <c r="H422" s="5" t="str">
        <f t="shared" si="24"/>
        <v>0</v>
      </c>
      <c r="I422" s="5" t="str">
        <f t="shared" si="25"/>
        <v>09</v>
      </c>
      <c r="J422" s="1" t="str">
        <f t="shared" si="26"/>
        <v>カントリー・アナリシス・フレームワーク</v>
      </c>
      <c r="K422" s="3">
        <f t="shared" si="27"/>
        <v>9</v>
      </c>
      <c r="L422" s="5">
        <v>1</v>
      </c>
    </row>
    <row r="423" s="3" customFormat="1" spans="1:12">
      <c r="A423" s="7">
        <f>ROW($A423)-ROW($A$4)</f>
        <v>419</v>
      </c>
      <c r="B423" s="3" t="s">
        <v>934</v>
      </c>
      <c r="C423" s="5">
        <v>3</v>
      </c>
      <c r="D423" s="5" t="s">
        <v>941</v>
      </c>
      <c r="E423" s="3" t="s">
        <v>86</v>
      </c>
      <c r="F423" s="5" t="s">
        <v>624</v>
      </c>
      <c r="G423" s="5" t="s">
        <v>942</v>
      </c>
      <c r="H423" s="5" t="str">
        <f t="shared" si="24"/>
        <v>1</v>
      </c>
      <c r="I423" s="5" t="str">
        <f t="shared" si="25"/>
        <v>33</v>
      </c>
      <c r="J423" s="1" t="str">
        <f t="shared" si="26"/>
        <v>日本・アジア企業のグローバル化戦略</v>
      </c>
      <c r="K423" s="3">
        <f t="shared" si="27"/>
        <v>93</v>
      </c>
      <c r="L423" s="5">
        <v>1</v>
      </c>
    </row>
    <row r="424" s="3" customFormat="1" spans="1:12">
      <c r="A424" s="7">
        <f>ROW($A424)-ROW($A$4)</f>
        <v>420</v>
      </c>
      <c r="B424" s="3" t="s">
        <v>934</v>
      </c>
      <c r="C424" s="5">
        <v>4</v>
      </c>
      <c r="D424" s="5" t="s">
        <v>943</v>
      </c>
      <c r="E424" s="3" t="s">
        <v>86</v>
      </c>
      <c r="F424" s="5" t="s">
        <v>294</v>
      </c>
      <c r="G424" s="5" t="s">
        <v>944</v>
      </c>
      <c r="H424" s="5" t="str">
        <f t="shared" si="24"/>
        <v>1</v>
      </c>
      <c r="I424" s="5" t="str">
        <f t="shared" si="25"/>
        <v>10</v>
      </c>
      <c r="J424" s="1" t="str">
        <f t="shared" si="26"/>
        <v>グローバル・パースペクティブ</v>
      </c>
      <c r="K424" s="3">
        <f t="shared" si="27"/>
        <v>70</v>
      </c>
      <c r="L424" s="5">
        <v>1</v>
      </c>
    </row>
    <row r="425" s="3" customFormat="1" spans="1:12">
      <c r="A425" s="7">
        <f>ROW($A425)-ROW($A$4)</f>
        <v>421</v>
      </c>
      <c r="B425" s="3" t="s">
        <v>934</v>
      </c>
      <c r="C425" s="5">
        <v>5</v>
      </c>
      <c r="D425" s="5" t="s">
        <v>945</v>
      </c>
      <c r="E425" s="3" t="s">
        <v>86</v>
      </c>
      <c r="F425" s="5" t="s">
        <v>325</v>
      </c>
      <c r="G425" s="5" t="s">
        <v>946</v>
      </c>
      <c r="H425" s="5" t="str">
        <f t="shared" si="24"/>
        <v>1</v>
      </c>
      <c r="I425" s="5" t="str">
        <f t="shared" si="25"/>
        <v>04</v>
      </c>
      <c r="J425" s="1" t="str">
        <f t="shared" si="26"/>
        <v>グローバルビジネス英語 I</v>
      </c>
      <c r="K425" s="3">
        <f t="shared" si="27"/>
        <v>64</v>
      </c>
      <c r="L425" s="5">
        <v>1</v>
      </c>
    </row>
    <row r="426" s="3" customFormat="1" spans="1:12">
      <c r="A426" s="7">
        <f>ROW($A426)-ROW($A$4)</f>
        <v>422</v>
      </c>
      <c r="B426" s="3" t="s">
        <v>934</v>
      </c>
      <c r="C426" s="5">
        <v>6</v>
      </c>
      <c r="D426" s="5" t="s">
        <v>947</v>
      </c>
      <c r="E426" s="3" t="s">
        <v>86</v>
      </c>
      <c r="F426" s="5" t="s">
        <v>948</v>
      </c>
      <c r="G426" s="5" t="s">
        <v>949</v>
      </c>
      <c r="H426" s="5" t="str">
        <f t="shared" si="24"/>
        <v>0</v>
      </c>
      <c r="I426" s="5" t="str">
        <f t="shared" si="25"/>
        <v>34</v>
      </c>
      <c r="J426" s="1" t="str">
        <f t="shared" si="26"/>
        <v>English Management Training (EN)</v>
      </c>
      <c r="K426" s="3">
        <f t="shared" si="27"/>
        <v>34</v>
      </c>
      <c r="L426" s="5">
        <v>1</v>
      </c>
    </row>
    <row r="427" s="3" customFormat="1" spans="1:12">
      <c r="A427" s="7">
        <f>ROW($A427)-ROW($A$4)</f>
        <v>423</v>
      </c>
      <c r="B427" s="3" t="s">
        <v>934</v>
      </c>
      <c r="C427" s="5">
        <v>7</v>
      </c>
      <c r="D427" s="5" t="s">
        <v>950</v>
      </c>
      <c r="E427" s="3" t="s">
        <v>86</v>
      </c>
      <c r="F427" s="5" t="s">
        <v>353</v>
      </c>
      <c r="G427" s="5" t="s">
        <v>951</v>
      </c>
      <c r="H427" s="5" t="str">
        <f t="shared" si="24"/>
        <v>0</v>
      </c>
      <c r="I427" s="5" t="str">
        <f t="shared" si="25"/>
        <v>39</v>
      </c>
      <c r="J427" s="1" t="str">
        <f t="shared" si="26"/>
        <v>異文化理解力</v>
      </c>
      <c r="K427" s="3">
        <f t="shared" si="27"/>
        <v>39</v>
      </c>
      <c r="L427" s="5">
        <v>1</v>
      </c>
    </row>
    <row r="428" s="3" customFormat="1" spans="1:12">
      <c r="A428" s="7">
        <f>ROW($A428)-ROW($A$4)</f>
        <v>424</v>
      </c>
      <c r="B428" s="3" t="s">
        <v>934</v>
      </c>
      <c r="C428" s="5">
        <v>8</v>
      </c>
      <c r="D428" s="5" t="s">
        <v>952</v>
      </c>
      <c r="E428" s="3" t="s">
        <v>124</v>
      </c>
      <c r="F428" s="5" t="s">
        <v>57</v>
      </c>
      <c r="G428" s="5" t="s">
        <v>953</v>
      </c>
      <c r="H428" s="5" t="str">
        <f t="shared" si="24"/>
        <v>0</v>
      </c>
      <c r="I428" s="5" t="str">
        <f t="shared" si="25"/>
        <v>09</v>
      </c>
      <c r="J428" s="1" t="str">
        <f t="shared" si="26"/>
        <v>「アメリカの闇」を特許戦略から見る／超わかる！経済のミカタ</v>
      </c>
      <c r="K428" s="3">
        <f t="shared" si="27"/>
        <v>9</v>
      </c>
      <c r="L428" s="5">
        <v>1</v>
      </c>
    </row>
    <row r="429" s="3" customFormat="1" spans="1:12">
      <c r="A429" s="7">
        <f>ROW($A429)-ROW($A$4)</f>
        <v>425</v>
      </c>
      <c r="B429" s="3" t="s">
        <v>934</v>
      </c>
      <c r="C429" s="5">
        <v>9</v>
      </c>
      <c r="D429" s="5" t="s">
        <v>954</v>
      </c>
      <c r="E429" s="3" t="s">
        <v>124</v>
      </c>
      <c r="F429" s="5" t="s">
        <v>182</v>
      </c>
      <c r="G429" s="5" t="s">
        <v>955</v>
      </c>
      <c r="H429" s="5" t="str">
        <f t="shared" si="24"/>
        <v>0</v>
      </c>
      <c r="I429" s="5" t="str">
        <f t="shared" si="25"/>
        <v>13</v>
      </c>
      <c r="J429" s="1" t="str">
        <f t="shared" si="26"/>
        <v>海外で結果を出す人は異文化を言い訳にしない～後編：4つの壁を乗り越え結果を出すには？～</v>
      </c>
      <c r="K429" s="3">
        <f t="shared" si="27"/>
        <v>13</v>
      </c>
      <c r="L429" s="5">
        <v>1</v>
      </c>
    </row>
    <row r="430" s="3" customFormat="1" spans="1:12">
      <c r="A430" s="7">
        <f>ROW($A430)-ROW($A$4)</f>
        <v>426</v>
      </c>
      <c r="B430" s="3" t="s">
        <v>934</v>
      </c>
      <c r="C430" s="5">
        <v>10</v>
      </c>
      <c r="D430" s="5" t="s">
        <v>956</v>
      </c>
      <c r="E430" s="3" t="s">
        <v>124</v>
      </c>
      <c r="F430" s="5" t="s">
        <v>682</v>
      </c>
      <c r="G430" s="5" t="s">
        <v>957</v>
      </c>
      <c r="H430" s="5" t="str">
        <f t="shared" si="24"/>
        <v>0</v>
      </c>
      <c r="I430" s="5" t="str">
        <f t="shared" si="25"/>
        <v>18</v>
      </c>
      <c r="J430" s="1" t="str">
        <f t="shared" si="26"/>
        <v>海外で結果を出す人は異文化を言い訳にしない～前編：直面する4つの壁を理解する～</v>
      </c>
      <c r="K430" s="3">
        <f t="shared" si="27"/>
        <v>18</v>
      </c>
      <c r="L430" s="5">
        <v>1</v>
      </c>
    </row>
    <row r="431" s="3" customFormat="1" spans="1:12">
      <c r="A431" s="7">
        <f>ROW($A431)-ROW($A$4)</f>
        <v>427</v>
      </c>
      <c r="B431" s="3" t="s">
        <v>934</v>
      </c>
      <c r="C431" s="5">
        <v>11</v>
      </c>
      <c r="D431" s="5" t="s">
        <v>958</v>
      </c>
      <c r="E431" s="3" t="s">
        <v>124</v>
      </c>
      <c r="F431" s="5" t="s">
        <v>24</v>
      </c>
      <c r="G431" s="5" t="s">
        <v>959</v>
      </c>
      <c r="H431" s="5" t="str">
        <f t="shared" si="24"/>
        <v>0</v>
      </c>
      <c r="I431" s="5" t="str">
        <f t="shared" si="25"/>
        <v>08</v>
      </c>
      <c r="J431" s="1" t="str">
        <f t="shared" si="26"/>
        <v>達人の一冊／コークの味は国ごとに違うべきか</v>
      </c>
      <c r="K431" s="3">
        <f t="shared" si="27"/>
        <v>8</v>
      </c>
      <c r="L431" s="5">
        <v>1</v>
      </c>
    </row>
    <row r="432" s="3" customFormat="1" spans="1:12">
      <c r="A432" s="7">
        <f>ROW($A432)-ROW($A$4)</f>
        <v>428</v>
      </c>
      <c r="B432" s="3" t="s">
        <v>934</v>
      </c>
      <c r="C432" s="5">
        <v>12</v>
      </c>
      <c r="D432" s="5" t="s">
        <v>960</v>
      </c>
      <c r="E432" s="3" t="s">
        <v>124</v>
      </c>
      <c r="F432" s="5" t="s">
        <v>165</v>
      </c>
      <c r="G432" s="5" t="s">
        <v>961</v>
      </c>
      <c r="H432" s="5" t="str">
        <f t="shared" si="24"/>
        <v>0</v>
      </c>
      <c r="I432" s="5" t="str">
        <f t="shared" si="25"/>
        <v>05</v>
      </c>
      <c r="J432" s="1" t="str">
        <f t="shared" si="26"/>
        <v>達人の一冊／沈黙のことば</v>
      </c>
      <c r="K432" s="3">
        <f t="shared" si="27"/>
        <v>5</v>
      </c>
      <c r="L432" s="5">
        <v>1</v>
      </c>
    </row>
    <row r="433" s="3" customFormat="1" spans="1:12">
      <c r="A433" s="7">
        <f>ROW($A433)-ROW($A$4)</f>
        <v>429</v>
      </c>
      <c r="B433" s="3" t="s">
        <v>934</v>
      </c>
      <c r="C433" s="5">
        <v>13</v>
      </c>
      <c r="D433" s="5" t="s">
        <v>962</v>
      </c>
      <c r="E433" s="3" t="s">
        <v>124</v>
      </c>
      <c r="F433" s="5" t="s">
        <v>963</v>
      </c>
      <c r="G433" s="5" t="s">
        <v>964</v>
      </c>
      <c r="H433" s="5" t="str">
        <f t="shared" si="24"/>
        <v>0</v>
      </c>
      <c r="I433" s="5" t="str">
        <f t="shared" si="25"/>
        <v>32</v>
      </c>
      <c r="J433" s="1" t="str">
        <f t="shared" si="26"/>
        <v>グローバルで活躍するために必要なスキル～インドネシア味の素での経験を事例に～</v>
      </c>
      <c r="K433" s="3">
        <f t="shared" si="27"/>
        <v>32</v>
      </c>
      <c r="L433" s="5">
        <v>1</v>
      </c>
    </row>
    <row r="434" s="3" customFormat="1" spans="1:12">
      <c r="A434" s="7">
        <f>ROW($A434)-ROW($A$4)</f>
        <v>430</v>
      </c>
      <c r="B434" s="3" t="s">
        <v>934</v>
      </c>
      <c r="C434" s="5">
        <v>14</v>
      </c>
      <c r="D434" s="5" t="s">
        <v>965</v>
      </c>
      <c r="E434" s="3" t="s">
        <v>177</v>
      </c>
      <c r="F434" s="5" t="s">
        <v>185</v>
      </c>
      <c r="G434" s="5" t="s">
        <v>966</v>
      </c>
      <c r="H434" s="5" t="str">
        <f t="shared" si="24"/>
        <v>1</v>
      </c>
      <c r="I434" s="5" t="str">
        <f t="shared" si="25"/>
        <v>00</v>
      </c>
      <c r="J434" s="1" t="str">
        <f t="shared" si="26"/>
        <v>ポストコロナ時代の日本の外交戦略～小原凡司×四方敬之×神保謙×田村耕太郎×堀義人</v>
      </c>
      <c r="K434" s="3">
        <f t="shared" si="27"/>
        <v>60</v>
      </c>
      <c r="L434" s="5">
        <v>1</v>
      </c>
    </row>
    <row r="435" s="3" customFormat="1" spans="1:12">
      <c r="A435" s="7">
        <f>ROW($A435)-ROW($A$4)</f>
        <v>431</v>
      </c>
      <c r="B435" s="3" t="s">
        <v>934</v>
      </c>
      <c r="C435" s="5">
        <v>15</v>
      </c>
      <c r="D435" s="5" t="s">
        <v>967</v>
      </c>
      <c r="E435" s="3" t="s">
        <v>177</v>
      </c>
      <c r="F435" s="5" t="s">
        <v>383</v>
      </c>
      <c r="G435" s="5" t="s">
        <v>968</v>
      </c>
      <c r="H435" s="5" t="str">
        <f t="shared" si="24"/>
        <v>0</v>
      </c>
      <c r="I435" s="5" t="str">
        <f t="shared" si="25"/>
        <v>59</v>
      </c>
      <c r="J435" s="1" t="str">
        <f t="shared" si="26"/>
        <v>日本の食文化のグローバルな可能性～辻芳樹×徳岡邦夫×米田肇×西経子</v>
      </c>
      <c r="K435" s="3">
        <f t="shared" si="27"/>
        <v>59</v>
      </c>
      <c r="L435" s="5">
        <v>1</v>
      </c>
    </row>
    <row r="436" s="3" customFormat="1" spans="1:12">
      <c r="A436" s="7">
        <f>ROW($A436)-ROW($A$4)</f>
        <v>432</v>
      </c>
      <c r="B436" s="3" t="s">
        <v>934</v>
      </c>
      <c r="C436" s="5">
        <v>16</v>
      </c>
      <c r="D436" s="5" t="s">
        <v>969</v>
      </c>
      <c r="E436" s="3" t="s">
        <v>177</v>
      </c>
      <c r="F436" s="5" t="s">
        <v>204</v>
      </c>
      <c r="G436" s="5" t="s">
        <v>970</v>
      </c>
      <c r="H436" s="5" t="str">
        <f t="shared" si="24"/>
        <v>0</v>
      </c>
      <c r="I436" s="5" t="str">
        <f t="shared" si="25"/>
        <v>12</v>
      </c>
      <c r="J436" s="1" t="str">
        <f t="shared" si="26"/>
        <v>グローバルな環境で馴染むには「ポジティブな無関心」を心掛けよう／みんなの相談室Premium</v>
      </c>
      <c r="K436" s="3">
        <f t="shared" si="27"/>
        <v>12</v>
      </c>
      <c r="L436" s="5">
        <v>1</v>
      </c>
    </row>
    <row r="437" s="3" customFormat="1" spans="1:12">
      <c r="A437" s="7">
        <f>ROW($A437)-ROW($A$4)</f>
        <v>433</v>
      </c>
      <c r="B437" s="3" t="s">
        <v>934</v>
      </c>
      <c r="C437" s="5">
        <v>17</v>
      </c>
      <c r="D437" s="5" t="s">
        <v>971</v>
      </c>
      <c r="E437" s="3" t="s">
        <v>177</v>
      </c>
      <c r="F437" s="5" t="s">
        <v>38</v>
      </c>
      <c r="G437" s="5" t="s">
        <v>972</v>
      </c>
      <c r="H437" s="5" t="str">
        <f t="shared" si="24"/>
        <v>0</v>
      </c>
      <c r="I437" s="5" t="str">
        <f t="shared" si="25"/>
        <v>10</v>
      </c>
      <c r="J437" s="1" t="str">
        <f t="shared" si="26"/>
        <v>個人がグローバル化するためには「コンフォートゾーン」から脱却せよ！／みんなの相談室Premium</v>
      </c>
      <c r="K437" s="3">
        <f t="shared" si="27"/>
        <v>10</v>
      </c>
      <c r="L437" s="5">
        <v>1</v>
      </c>
    </row>
    <row r="438" s="3" customFormat="1" spans="1:12">
      <c r="A438" s="7">
        <f>ROW($A438)-ROW($A$4)</f>
        <v>434</v>
      </c>
      <c r="B438" s="3" t="s">
        <v>934</v>
      </c>
      <c r="C438" s="5">
        <v>18</v>
      </c>
      <c r="D438" s="5" t="s">
        <v>973</v>
      </c>
      <c r="E438" s="3" t="s">
        <v>177</v>
      </c>
      <c r="F438" s="5" t="s">
        <v>383</v>
      </c>
      <c r="G438" s="5" t="s">
        <v>974</v>
      </c>
      <c r="H438" s="5" t="str">
        <f t="shared" si="24"/>
        <v>0</v>
      </c>
      <c r="I438" s="5" t="str">
        <f t="shared" si="25"/>
        <v>59</v>
      </c>
      <c r="J438" s="1" t="str">
        <f t="shared" si="26"/>
        <v>ビジネスリーダーが認識すべき「地政学リスク」～塩野誠×平将明×村田晃嗣×高橋亨</v>
      </c>
      <c r="K438" s="3">
        <f t="shared" si="27"/>
        <v>59</v>
      </c>
      <c r="L438" s="5">
        <v>1</v>
      </c>
    </row>
    <row r="439" s="3" customFormat="1" spans="1:12">
      <c r="A439" s="7">
        <f>ROW($A439)-ROW($A$4)</f>
        <v>435</v>
      </c>
      <c r="B439" s="3" t="s">
        <v>934</v>
      </c>
      <c r="C439" s="5">
        <v>19</v>
      </c>
      <c r="D439" s="5" t="s">
        <v>975</v>
      </c>
      <c r="E439" s="3" t="s">
        <v>177</v>
      </c>
      <c r="F439" s="5" t="s">
        <v>383</v>
      </c>
      <c r="G439" s="5" t="s">
        <v>976</v>
      </c>
      <c r="H439" s="5" t="str">
        <f t="shared" si="24"/>
        <v>0</v>
      </c>
      <c r="I439" s="5" t="str">
        <f t="shared" si="25"/>
        <v>59</v>
      </c>
      <c r="J439" s="1" t="str">
        <f t="shared" si="26"/>
        <v>グローバル視点でみる経済リスクとコミュニケーション力～武田洋子×成田悠輔×柳川範之×ロス・ローブリー</v>
      </c>
      <c r="K439" s="3">
        <f t="shared" si="27"/>
        <v>59</v>
      </c>
      <c r="L439" s="5">
        <v>1</v>
      </c>
    </row>
    <row r="440" s="3" customFormat="1" spans="1:12">
      <c r="A440" s="7">
        <f>ROW($A440)-ROW($A$4)</f>
        <v>436</v>
      </c>
      <c r="B440" s="3" t="s">
        <v>934</v>
      </c>
      <c r="C440" s="5">
        <v>20</v>
      </c>
      <c r="D440" s="5" t="s">
        <v>977</v>
      </c>
      <c r="E440" s="3" t="s">
        <v>177</v>
      </c>
      <c r="F440" s="5" t="s">
        <v>185</v>
      </c>
      <c r="G440" s="5" t="s">
        <v>978</v>
      </c>
      <c r="H440" s="5" t="str">
        <f t="shared" si="24"/>
        <v>1</v>
      </c>
      <c r="I440" s="5" t="str">
        <f t="shared" si="25"/>
        <v>00</v>
      </c>
      <c r="J440" s="1" t="str">
        <f t="shared" si="26"/>
        <v>地政学リスクに対する企業の危機管理法～田村耕太郎×三原康弘×山田正明×神保謙</v>
      </c>
      <c r="K440" s="3">
        <f t="shared" si="27"/>
        <v>60</v>
      </c>
      <c r="L440" s="5">
        <v>1</v>
      </c>
    </row>
    <row r="441" s="3" customFormat="1" spans="1:12">
      <c r="A441" s="7">
        <f>ROW($A441)-ROW($A$4)</f>
        <v>437</v>
      </c>
      <c r="B441" s="3" t="s">
        <v>979</v>
      </c>
      <c r="C441" s="5">
        <v>0</v>
      </c>
      <c r="D441" s="5" t="s">
        <v>980</v>
      </c>
      <c r="E441" s="3" t="s">
        <v>17</v>
      </c>
      <c r="F441" s="5" t="s">
        <v>981</v>
      </c>
      <c r="G441" s="5" t="s">
        <v>982</v>
      </c>
      <c r="H441" s="5" t="str">
        <f t="shared" si="24"/>
        <v>0</v>
      </c>
      <c r="I441" s="5" t="str">
        <f t="shared" si="25"/>
        <v>02</v>
      </c>
      <c r="J441" s="1" t="str">
        <f t="shared" si="26"/>
        <v>これで解決！自分に合った動画の見つけ方</v>
      </c>
      <c r="K441" s="3">
        <f t="shared" si="27"/>
        <v>2</v>
      </c>
      <c r="L441" s="5">
        <v>1</v>
      </c>
    </row>
    <row r="442" s="3" customFormat="1" spans="1:12">
      <c r="A442" s="7">
        <f>ROW($A442)-ROW($A$4)</f>
        <v>438</v>
      </c>
      <c r="B442" s="3" t="s">
        <v>979</v>
      </c>
      <c r="C442" s="5">
        <v>1</v>
      </c>
      <c r="D442" s="5" t="s">
        <v>983</v>
      </c>
      <c r="E442" s="3" t="s">
        <v>17</v>
      </c>
      <c r="F442" s="5" t="s">
        <v>981</v>
      </c>
      <c r="G442" s="5" t="s">
        <v>984</v>
      </c>
      <c r="H442" s="5" t="str">
        <f t="shared" si="24"/>
        <v>0</v>
      </c>
      <c r="I442" s="5" t="str">
        <f t="shared" si="25"/>
        <v>02</v>
      </c>
      <c r="J442" s="1" t="str">
        <f t="shared" si="26"/>
        <v>モチベーションアップ！学びが続くコツ</v>
      </c>
      <c r="K442" s="3">
        <f t="shared" si="27"/>
        <v>2</v>
      </c>
      <c r="L442" s="5">
        <v>1</v>
      </c>
    </row>
    <row r="443" s="3" customFormat="1" spans="1:12">
      <c r="A443" s="7">
        <f>ROW($A443)-ROW($A$4)</f>
        <v>439</v>
      </c>
      <c r="B443" s="3" t="s">
        <v>979</v>
      </c>
      <c r="C443" s="5">
        <v>2</v>
      </c>
      <c r="D443" s="5" t="s">
        <v>985</v>
      </c>
      <c r="E443" s="3" t="s">
        <v>17</v>
      </c>
      <c r="F443" s="5" t="s">
        <v>165</v>
      </c>
      <c r="G443" s="5" t="s">
        <v>986</v>
      </c>
      <c r="H443" s="5" t="str">
        <f t="shared" si="24"/>
        <v>0</v>
      </c>
      <c r="I443" s="5" t="str">
        <f t="shared" si="25"/>
        <v>05</v>
      </c>
      <c r="J443" s="1" t="str">
        <f t="shared" si="26"/>
        <v>ビジネスの全体像ってどうなってるの？</v>
      </c>
      <c r="K443" s="3">
        <f t="shared" si="27"/>
        <v>5</v>
      </c>
      <c r="L443" s="5">
        <v>1</v>
      </c>
    </row>
    <row r="444" s="3" customFormat="1" spans="1:12">
      <c r="A444" s="7">
        <f>ROW($A444)-ROW($A$4)</f>
        <v>440</v>
      </c>
      <c r="B444" s="3" t="s">
        <v>979</v>
      </c>
      <c r="C444" s="5">
        <v>3</v>
      </c>
      <c r="D444" s="5" t="s">
        <v>987</v>
      </c>
      <c r="E444" s="3" t="s">
        <v>17</v>
      </c>
      <c r="F444" s="5" t="s">
        <v>204</v>
      </c>
      <c r="G444" s="5" t="s">
        <v>988</v>
      </c>
      <c r="H444" s="5" t="str">
        <f t="shared" si="24"/>
        <v>0</v>
      </c>
      <c r="I444" s="5" t="str">
        <f t="shared" si="25"/>
        <v>12</v>
      </c>
      <c r="J444" s="1" t="str">
        <f t="shared" si="26"/>
        <v>キャリア・サバイバル</v>
      </c>
      <c r="K444" s="3">
        <f t="shared" si="27"/>
        <v>12</v>
      </c>
      <c r="L444" s="5">
        <v>1</v>
      </c>
    </row>
    <row r="445" s="3" customFormat="1" spans="1:12">
      <c r="A445" s="7">
        <f>ROW($A445)-ROW($A$4)</f>
        <v>441</v>
      </c>
      <c r="B445" s="3" t="s">
        <v>979</v>
      </c>
      <c r="C445" s="5">
        <v>4</v>
      </c>
      <c r="D445" s="5" t="s">
        <v>989</v>
      </c>
      <c r="E445" s="3" t="s">
        <v>86</v>
      </c>
      <c r="F445" s="5" t="s">
        <v>105</v>
      </c>
      <c r="G445" s="5" t="s">
        <v>990</v>
      </c>
      <c r="H445" s="5" t="str">
        <f t="shared" si="24"/>
        <v>0</v>
      </c>
      <c r="I445" s="5" t="str">
        <f t="shared" si="25"/>
        <v>46</v>
      </c>
      <c r="J445" s="1" t="str">
        <f t="shared" si="26"/>
        <v>これからのマネジャーの教科書</v>
      </c>
      <c r="K445" s="3">
        <f t="shared" si="27"/>
        <v>46</v>
      </c>
      <c r="L445" s="5">
        <v>1</v>
      </c>
    </row>
    <row r="446" s="3" customFormat="1" spans="1:12">
      <c r="A446" s="7">
        <f>ROW($A446)-ROW($A$4)</f>
        <v>442</v>
      </c>
      <c r="B446" s="3" t="s">
        <v>979</v>
      </c>
      <c r="C446" s="5">
        <v>5</v>
      </c>
      <c r="D446" s="5" t="s">
        <v>991</v>
      </c>
      <c r="E446" s="3" t="s">
        <v>86</v>
      </c>
      <c r="F446" s="5" t="s">
        <v>121</v>
      </c>
      <c r="G446" s="5" t="s">
        <v>992</v>
      </c>
      <c r="H446" s="5" t="str">
        <f t="shared" si="24"/>
        <v>1</v>
      </c>
      <c r="I446" s="5" t="str">
        <f t="shared" si="25"/>
        <v>05</v>
      </c>
      <c r="J446" s="1" t="str">
        <f t="shared" si="26"/>
        <v>志を育てる</v>
      </c>
      <c r="K446" s="3">
        <f t="shared" si="27"/>
        <v>65</v>
      </c>
      <c r="L446" s="5">
        <v>1</v>
      </c>
    </row>
    <row r="447" s="3" customFormat="1" spans="1:12">
      <c r="A447" s="7">
        <f>ROW($A447)-ROW($A$4)</f>
        <v>443</v>
      </c>
      <c r="B447" s="3" t="s">
        <v>979</v>
      </c>
      <c r="C447" s="5">
        <v>6</v>
      </c>
      <c r="D447" s="5" t="s">
        <v>993</v>
      </c>
      <c r="E447" s="3" t="s">
        <v>86</v>
      </c>
      <c r="F447" s="5" t="s">
        <v>369</v>
      </c>
      <c r="G447" s="5" t="s">
        <v>994</v>
      </c>
      <c r="H447" s="5" t="str">
        <f t="shared" si="24"/>
        <v>0</v>
      </c>
      <c r="I447" s="5" t="str">
        <f t="shared" si="25"/>
        <v>57</v>
      </c>
      <c r="J447" s="1" t="str">
        <f t="shared" si="26"/>
        <v>Learn How to Learn ～自分にあった学習法を見つけるための4つのステップ～</v>
      </c>
      <c r="K447" s="3">
        <f t="shared" si="27"/>
        <v>57</v>
      </c>
      <c r="L447" s="5">
        <v>1</v>
      </c>
    </row>
    <row r="448" s="3" customFormat="1" spans="1:12">
      <c r="A448" s="7">
        <f>ROW($A448)-ROW($A$4)</f>
        <v>444</v>
      </c>
      <c r="B448" s="3" t="s">
        <v>979</v>
      </c>
      <c r="C448" s="5">
        <v>7</v>
      </c>
      <c r="D448" s="5" t="s">
        <v>995</v>
      </c>
      <c r="E448" s="3" t="s">
        <v>124</v>
      </c>
      <c r="F448" s="5" t="s">
        <v>383</v>
      </c>
      <c r="G448" s="5" t="s">
        <v>996</v>
      </c>
      <c r="H448" s="5" t="str">
        <f t="shared" si="24"/>
        <v>0</v>
      </c>
      <c r="I448" s="5" t="str">
        <f t="shared" si="25"/>
        <v>59</v>
      </c>
      <c r="J448" s="1" t="str">
        <f t="shared" si="26"/>
        <v>だれでもマスメディア時代のブルーオーシャンマーケティング</v>
      </c>
      <c r="K448" s="3">
        <f t="shared" si="27"/>
        <v>59</v>
      </c>
      <c r="L448" s="5">
        <v>1</v>
      </c>
    </row>
    <row r="449" s="3" customFormat="1" spans="1:12">
      <c r="A449" s="7">
        <f>ROW($A449)-ROW($A$4)</f>
        <v>445</v>
      </c>
      <c r="B449" s="3" t="s">
        <v>979</v>
      </c>
      <c r="C449" s="5">
        <v>8</v>
      </c>
      <c r="D449" s="5" t="s">
        <v>997</v>
      </c>
      <c r="E449" s="3" t="s">
        <v>124</v>
      </c>
      <c r="F449" s="5" t="s">
        <v>87</v>
      </c>
      <c r="G449" s="5" t="s">
        <v>998</v>
      </c>
      <c r="H449" s="5" t="str">
        <f t="shared" si="24"/>
        <v>0</v>
      </c>
      <c r="I449" s="5" t="str">
        <f t="shared" si="25"/>
        <v>30</v>
      </c>
      <c r="J449" s="1" t="str">
        <f t="shared" si="26"/>
        <v>怒りにおぼれないコミュニケーション術</v>
      </c>
      <c r="K449" s="3">
        <f t="shared" si="27"/>
        <v>30</v>
      </c>
      <c r="L449" s="5">
        <v>1</v>
      </c>
    </row>
    <row r="450" s="3" customFormat="1" spans="1:12">
      <c r="A450" s="7">
        <f>ROW($A450)-ROW($A$4)</f>
        <v>446</v>
      </c>
      <c r="B450" s="3" t="s">
        <v>979</v>
      </c>
      <c r="C450" s="5">
        <v>9</v>
      </c>
      <c r="D450" s="5" t="s">
        <v>999</v>
      </c>
      <c r="E450" s="3" t="s">
        <v>124</v>
      </c>
      <c r="F450" s="5" t="s">
        <v>50</v>
      </c>
      <c r="G450" s="5" t="s">
        <v>1000</v>
      </c>
      <c r="H450" s="5" t="str">
        <f t="shared" si="24"/>
        <v>0</v>
      </c>
      <c r="I450" s="5" t="str">
        <f t="shared" si="25"/>
        <v>15</v>
      </c>
      <c r="J450" s="1" t="str">
        <f t="shared" si="26"/>
        <v>【シリーズ連載】グロホ、はじめました。</v>
      </c>
      <c r="K450" s="3">
        <f t="shared" si="27"/>
        <v>15</v>
      </c>
      <c r="L450" s="5">
        <v>1</v>
      </c>
    </row>
    <row r="451" s="3" customFormat="1" spans="1:12">
      <c r="A451" s="7">
        <f>ROW($A451)-ROW($A$4)</f>
        <v>447</v>
      </c>
      <c r="B451" s="3" t="s">
        <v>979</v>
      </c>
      <c r="C451" s="5">
        <v>10</v>
      </c>
      <c r="D451" s="5" t="s">
        <v>1001</v>
      </c>
      <c r="E451" s="3" t="s">
        <v>124</v>
      </c>
      <c r="F451" s="5" t="s">
        <v>419</v>
      </c>
      <c r="G451" s="5" t="s">
        <v>1002</v>
      </c>
      <c r="H451" s="5" t="str">
        <f t="shared" si="24"/>
        <v>0</v>
      </c>
      <c r="I451" s="5" t="str">
        <f t="shared" si="25"/>
        <v>36</v>
      </c>
      <c r="J451" s="1" t="str">
        <f t="shared" si="26"/>
        <v>プロティアン・キャリアで学ぶキャリア自律のコツ</v>
      </c>
      <c r="K451" s="3">
        <f t="shared" si="27"/>
        <v>36</v>
      </c>
      <c r="L451" s="5">
        <v>1</v>
      </c>
    </row>
    <row r="452" s="3" customFormat="1" spans="1:12">
      <c r="A452" s="7">
        <f>ROW($A452)-ROW($A$4)</f>
        <v>448</v>
      </c>
      <c r="B452" s="3" t="s">
        <v>979</v>
      </c>
      <c r="C452" s="5">
        <v>11</v>
      </c>
      <c r="D452" s="5" t="s">
        <v>1003</v>
      </c>
      <c r="E452" s="3" t="s">
        <v>124</v>
      </c>
      <c r="F452" s="5" t="s">
        <v>24</v>
      </c>
      <c r="G452" s="5" t="s">
        <v>1004</v>
      </c>
      <c r="H452" s="5" t="str">
        <f t="shared" si="24"/>
        <v>0</v>
      </c>
      <c r="I452" s="5" t="str">
        <f t="shared" si="25"/>
        <v>08</v>
      </c>
      <c r="J452" s="1" t="str">
        <f t="shared" si="26"/>
        <v>達人の一冊／ソクラテスの弁明</v>
      </c>
      <c r="K452" s="3">
        <f t="shared" si="27"/>
        <v>8</v>
      </c>
      <c r="L452" s="5">
        <v>1</v>
      </c>
    </row>
    <row r="453" s="3" customFormat="1" spans="1:12">
      <c r="A453" s="7">
        <f>ROW($A453)-ROW($A$4)</f>
        <v>449</v>
      </c>
      <c r="B453" s="3" t="s">
        <v>979</v>
      </c>
      <c r="C453" s="5">
        <v>12</v>
      </c>
      <c r="D453" s="5" t="s">
        <v>1005</v>
      </c>
      <c r="E453" s="3" t="s">
        <v>124</v>
      </c>
      <c r="F453" s="5" t="s">
        <v>190</v>
      </c>
      <c r="G453" s="5" t="s">
        <v>1006</v>
      </c>
      <c r="H453" s="5" t="str">
        <f t="shared" ref="H453:H516" si="28">LEFT($F453,1)</f>
        <v>0</v>
      </c>
      <c r="I453" s="5" t="str">
        <f t="shared" ref="I453:I516" si="29">LEFT(RIGHT($F453,3),2)</f>
        <v>31</v>
      </c>
      <c r="J453" s="1" t="str">
        <f t="shared" ref="J453:J516" si="30">HYPERLINK($G453,$D453)</f>
        <v>あなただけの成功法則が見つかる！ミーニング・ノート活用法</v>
      </c>
      <c r="K453" s="3">
        <f t="shared" ref="K453:K516" si="31">$H453*60+$I453</f>
        <v>31</v>
      </c>
      <c r="L453" s="5">
        <v>1</v>
      </c>
    </row>
    <row r="454" s="3" customFormat="1" spans="1:12">
      <c r="A454" s="7">
        <f>ROW($A454)-ROW($A$4)</f>
        <v>450</v>
      </c>
      <c r="B454" s="3" t="s">
        <v>979</v>
      </c>
      <c r="C454" s="5">
        <v>13</v>
      </c>
      <c r="D454" s="5" t="s">
        <v>1007</v>
      </c>
      <c r="E454" s="3" t="s">
        <v>124</v>
      </c>
      <c r="F454" s="5" t="s">
        <v>18</v>
      </c>
      <c r="G454" s="5" t="s">
        <v>1008</v>
      </c>
      <c r="H454" s="5" t="str">
        <f t="shared" si="28"/>
        <v>0</v>
      </c>
      <c r="I454" s="5" t="str">
        <f t="shared" si="29"/>
        <v>04</v>
      </c>
      <c r="J454" s="1" t="str">
        <f t="shared" si="30"/>
        <v>達人の一冊／女性のキャリア支援</v>
      </c>
      <c r="K454" s="3">
        <f t="shared" si="31"/>
        <v>4</v>
      </c>
      <c r="L454" s="5">
        <v>1</v>
      </c>
    </row>
    <row r="455" s="3" customFormat="1" spans="1:12">
      <c r="A455" s="7">
        <f>ROW($A455)-ROW($A$4)</f>
        <v>451</v>
      </c>
      <c r="B455" s="3" t="s">
        <v>979</v>
      </c>
      <c r="C455" s="5">
        <v>14</v>
      </c>
      <c r="D455" s="5" t="s">
        <v>1009</v>
      </c>
      <c r="E455" s="3" t="s">
        <v>124</v>
      </c>
      <c r="F455" s="5" t="s">
        <v>332</v>
      </c>
      <c r="G455" s="5" t="s">
        <v>1010</v>
      </c>
      <c r="H455" s="5" t="str">
        <f t="shared" si="28"/>
        <v>0</v>
      </c>
      <c r="I455" s="5" t="str">
        <f t="shared" si="29"/>
        <v>35</v>
      </c>
      <c r="J455" s="1" t="str">
        <f t="shared" si="30"/>
        <v>成果を生む「自律人材」になろう！</v>
      </c>
      <c r="K455" s="3">
        <f t="shared" si="31"/>
        <v>35</v>
      </c>
      <c r="L455" s="5">
        <v>1</v>
      </c>
    </row>
    <row r="456" s="3" customFormat="1" spans="1:12">
      <c r="A456" s="7">
        <f>ROW($A456)-ROW($A$4)</f>
        <v>452</v>
      </c>
      <c r="B456" s="3" t="s">
        <v>979</v>
      </c>
      <c r="C456" s="5">
        <v>15</v>
      </c>
      <c r="D456" s="5" t="s">
        <v>1011</v>
      </c>
      <c r="E456" s="3" t="s">
        <v>124</v>
      </c>
      <c r="F456" s="5" t="s">
        <v>45</v>
      </c>
      <c r="G456" s="5" t="s">
        <v>1012</v>
      </c>
      <c r="H456" s="5" t="str">
        <f t="shared" si="28"/>
        <v>0</v>
      </c>
      <c r="I456" s="5" t="str">
        <f t="shared" si="29"/>
        <v>07</v>
      </c>
      <c r="J456" s="1" t="str">
        <f t="shared" si="30"/>
        <v>達人の一冊／LIFE DESIGN　スタンフォード式最高の人生設計</v>
      </c>
      <c r="K456" s="3">
        <f t="shared" si="31"/>
        <v>7</v>
      </c>
      <c r="L456" s="5">
        <v>1</v>
      </c>
    </row>
    <row r="457" s="3" customFormat="1" spans="1:12">
      <c r="A457" s="7">
        <f>ROW($A457)-ROW($A$4)</f>
        <v>453</v>
      </c>
      <c r="B457" s="3" t="s">
        <v>979</v>
      </c>
      <c r="C457" s="5">
        <v>16</v>
      </c>
      <c r="D457" s="5" t="s">
        <v>1013</v>
      </c>
      <c r="E457" s="3" t="s">
        <v>124</v>
      </c>
      <c r="F457" s="5" t="s">
        <v>165</v>
      </c>
      <c r="G457" s="5" t="s">
        <v>1014</v>
      </c>
      <c r="H457" s="5" t="str">
        <f t="shared" si="28"/>
        <v>0</v>
      </c>
      <c r="I457" s="5" t="str">
        <f t="shared" si="29"/>
        <v>05</v>
      </c>
      <c r="J457" s="1" t="str">
        <f t="shared" si="30"/>
        <v>達人の一冊／ブルシット・ジョブ　クソどうでもいい仕事の理論</v>
      </c>
      <c r="K457" s="3">
        <f t="shared" si="31"/>
        <v>5</v>
      </c>
      <c r="L457" s="5">
        <v>1</v>
      </c>
    </row>
    <row r="458" s="3" customFormat="1" spans="1:12">
      <c r="A458" s="7">
        <f>ROW($A458)-ROW($A$4)</f>
        <v>454</v>
      </c>
      <c r="B458" s="3" t="s">
        <v>979</v>
      </c>
      <c r="C458" s="5">
        <v>17</v>
      </c>
      <c r="D458" s="5" t="s">
        <v>1015</v>
      </c>
      <c r="E458" s="3" t="s">
        <v>124</v>
      </c>
      <c r="F458" s="5" t="s">
        <v>174</v>
      </c>
      <c r="G458" s="5" t="s">
        <v>1016</v>
      </c>
      <c r="H458" s="5" t="str">
        <f t="shared" si="28"/>
        <v>0</v>
      </c>
      <c r="I458" s="5" t="str">
        <f t="shared" si="29"/>
        <v>33</v>
      </c>
      <c r="J458" s="1" t="str">
        <f t="shared" si="30"/>
        <v>メンタルトレーナーが本質論で答えるビジネスパーソン相談室</v>
      </c>
      <c r="K458" s="3">
        <f t="shared" si="31"/>
        <v>33</v>
      </c>
      <c r="L458" s="5">
        <v>1</v>
      </c>
    </row>
    <row r="459" s="3" customFormat="1" spans="1:12">
      <c r="A459" s="7">
        <f>ROW($A459)-ROW($A$4)</f>
        <v>455</v>
      </c>
      <c r="B459" s="3" t="s">
        <v>979</v>
      </c>
      <c r="C459" s="5">
        <v>18</v>
      </c>
      <c r="D459" s="5" t="s">
        <v>1017</v>
      </c>
      <c r="E459" s="3" t="s">
        <v>124</v>
      </c>
      <c r="F459" s="5" t="s">
        <v>116</v>
      </c>
      <c r="G459" s="5" t="s">
        <v>1018</v>
      </c>
      <c r="H459" s="5" t="str">
        <f t="shared" si="28"/>
        <v>0</v>
      </c>
      <c r="I459" s="5" t="str">
        <f t="shared" si="29"/>
        <v>51</v>
      </c>
      <c r="J459" s="1" t="str">
        <f t="shared" si="30"/>
        <v>社会人としてのビジネスマナー</v>
      </c>
      <c r="K459" s="3">
        <f t="shared" si="31"/>
        <v>51</v>
      </c>
      <c r="L459" s="5">
        <v>1</v>
      </c>
    </row>
    <row r="460" s="3" customFormat="1" spans="1:12">
      <c r="A460" s="7">
        <f>ROW($A460)-ROW($A$4)</f>
        <v>456</v>
      </c>
      <c r="B460" s="3" t="s">
        <v>979</v>
      </c>
      <c r="C460" s="5">
        <v>19</v>
      </c>
      <c r="D460" s="5" t="s">
        <v>1019</v>
      </c>
      <c r="E460" s="3" t="s">
        <v>124</v>
      </c>
      <c r="F460" s="5" t="s">
        <v>609</v>
      </c>
      <c r="G460" s="5" t="s">
        <v>1020</v>
      </c>
      <c r="H460" s="5" t="str">
        <f t="shared" si="28"/>
        <v>0</v>
      </c>
      <c r="I460" s="5" t="str">
        <f t="shared" si="29"/>
        <v>19</v>
      </c>
      <c r="J460" s="1" t="str">
        <f t="shared" si="30"/>
        <v>タイムマネジメントの必要性とコツ</v>
      </c>
      <c r="K460" s="3">
        <f t="shared" si="31"/>
        <v>19</v>
      </c>
      <c r="L460" s="5">
        <v>1</v>
      </c>
    </row>
    <row r="461" s="3" customFormat="1" spans="1:12">
      <c r="A461" s="7">
        <f>ROW($A461)-ROW($A$4)</f>
        <v>457</v>
      </c>
      <c r="B461" s="3" t="s">
        <v>979</v>
      </c>
      <c r="C461" s="5">
        <v>20</v>
      </c>
      <c r="D461" s="5" t="s">
        <v>1021</v>
      </c>
      <c r="E461" s="3" t="s">
        <v>124</v>
      </c>
      <c r="F461" s="5" t="s">
        <v>332</v>
      </c>
      <c r="G461" s="5" t="s">
        <v>1022</v>
      </c>
      <c r="H461" s="5" t="str">
        <f t="shared" si="28"/>
        <v>0</v>
      </c>
      <c r="I461" s="5" t="str">
        <f t="shared" si="29"/>
        <v>35</v>
      </c>
      <c r="J461" s="1" t="str">
        <f t="shared" si="30"/>
        <v>Marketing of Life</v>
      </c>
      <c r="K461" s="3">
        <f t="shared" si="31"/>
        <v>35</v>
      </c>
      <c r="L461" s="5">
        <v>1</v>
      </c>
    </row>
    <row r="462" s="3" customFormat="1" spans="1:12">
      <c r="A462" s="7">
        <f>ROW($A462)-ROW($A$4)</f>
        <v>458</v>
      </c>
      <c r="B462" s="3" t="s">
        <v>979</v>
      </c>
      <c r="C462" s="5">
        <v>21</v>
      </c>
      <c r="D462" s="5" t="s">
        <v>1023</v>
      </c>
      <c r="E462" s="3" t="s">
        <v>124</v>
      </c>
      <c r="F462" s="5" t="s">
        <v>18</v>
      </c>
      <c r="G462" s="5" t="s">
        <v>1024</v>
      </c>
      <c r="H462" s="5" t="str">
        <f t="shared" si="28"/>
        <v>0</v>
      </c>
      <c r="I462" s="5" t="str">
        <f t="shared" si="29"/>
        <v>04</v>
      </c>
      <c r="J462" s="1" t="str">
        <f t="shared" si="30"/>
        <v>達人の一冊／イノベーション・オブ・ライフ</v>
      </c>
      <c r="K462" s="3">
        <f t="shared" si="31"/>
        <v>4</v>
      </c>
      <c r="L462" s="5">
        <v>1</v>
      </c>
    </row>
    <row r="463" s="3" customFormat="1" spans="1:12">
      <c r="A463" s="7">
        <f>ROW($A463)-ROW($A$4)</f>
        <v>459</v>
      </c>
      <c r="B463" s="3" t="s">
        <v>979</v>
      </c>
      <c r="C463" s="5">
        <v>22</v>
      </c>
      <c r="D463" s="5" t="s">
        <v>1025</v>
      </c>
      <c r="E463" s="3" t="s">
        <v>124</v>
      </c>
      <c r="F463" s="5" t="s">
        <v>24</v>
      </c>
      <c r="G463" s="5" t="s">
        <v>1026</v>
      </c>
      <c r="H463" s="5" t="str">
        <f t="shared" si="28"/>
        <v>0</v>
      </c>
      <c r="I463" s="5" t="str">
        <f t="shared" si="29"/>
        <v>08</v>
      </c>
      <c r="J463" s="1" t="str">
        <f t="shared" si="30"/>
        <v>達人の一冊／MICROECONOMICS</v>
      </c>
      <c r="K463" s="3">
        <f t="shared" si="31"/>
        <v>8</v>
      </c>
      <c r="L463" s="5">
        <v>1</v>
      </c>
    </row>
    <row r="464" s="3" customFormat="1" spans="1:12">
      <c r="A464" s="7">
        <f>ROW($A464)-ROW($A$4)</f>
        <v>460</v>
      </c>
      <c r="B464" s="3" t="s">
        <v>979</v>
      </c>
      <c r="C464" s="5">
        <v>23</v>
      </c>
      <c r="D464" s="5" t="s">
        <v>1027</v>
      </c>
      <c r="E464" s="3" t="s">
        <v>124</v>
      </c>
      <c r="F464" s="5" t="s">
        <v>21</v>
      </c>
      <c r="G464" s="5" t="s">
        <v>1028</v>
      </c>
      <c r="H464" s="5" t="str">
        <f t="shared" si="28"/>
        <v>0</v>
      </c>
      <c r="I464" s="5" t="str">
        <f t="shared" si="29"/>
        <v>06</v>
      </c>
      <c r="J464" s="1" t="str">
        <f t="shared" si="30"/>
        <v>達人の一冊／トリガー　自分を変えるコーチングの極意</v>
      </c>
      <c r="K464" s="3">
        <f t="shared" si="31"/>
        <v>6</v>
      </c>
      <c r="L464" s="5">
        <v>1</v>
      </c>
    </row>
    <row r="465" s="3" customFormat="1" spans="1:12">
      <c r="A465" s="7">
        <f>ROW($A465)-ROW($A$4)</f>
        <v>461</v>
      </c>
      <c r="B465" s="3" t="s">
        <v>979</v>
      </c>
      <c r="C465" s="5">
        <v>24</v>
      </c>
      <c r="D465" s="5" t="s">
        <v>1029</v>
      </c>
      <c r="E465" s="3" t="s">
        <v>124</v>
      </c>
      <c r="F465" s="5" t="s">
        <v>18</v>
      </c>
      <c r="G465" s="5" t="s">
        <v>1030</v>
      </c>
      <c r="H465" s="5" t="str">
        <f t="shared" si="28"/>
        <v>0</v>
      </c>
      <c r="I465" s="5" t="str">
        <f t="shared" si="29"/>
        <v>04</v>
      </c>
      <c r="J465" s="1" t="str">
        <f t="shared" si="30"/>
        <v>達人の一冊／Learn Better</v>
      </c>
      <c r="K465" s="3">
        <f t="shared" si="31"/>
        <v>4</v>
      </c>
      <c r="L465" s="5">
        <v>1</v>
      </c>
    </row>
    <row r="466" s="3" customFormat="1" spans="1:12">
      <c r="A466" s="7">
        <f>ROW($A466)-ROW($A$4)</f>
        <v>462</v>
      </c>
      <c r="B466" s="3" t="s">
        <v>979</v>
      </c>
      <c r="C466" s="5">
        <v>25</v>
      </c>
      <c r="D466" s="5" t="s">
        <v>1031</v>
      </c>
      <c r="E466" s="3" t="s">
        <v>124</v>
      </c>
      <c r="F466" s="5" t="s">
        <v>21</v>
      </c>
      <c r="G466" s="5" t="s">
        <v>1032</v>
      </c>
      <c r="H466" s="5" t="str">
        <f t="shared" si="28"/>
        <v>0</v>
      </c>
      <c r="I466" s="5" t="str">
        <f t="shared" si="29"/>
        <v>06</v>
      </c>
      <c r="J466" s="1" t="str">
        <f t="shared" si="30"/>
        <v>達人の一冊／プロフェッショナルの条件</v>
      </c>
      <c r="K466" s="3">
        <f t="shared" si="31"/>
        <v>6</v>
      </c>
      <c r="L466" s="5">
        <v>1</v>
      </c>
    </row>
    <row r="467" s="3" customFormat="1" spans="1:12">
      <c r="A467" s="7">
        <f>ROW($A467)-ROW($A$4)</f>
        <v>463</v>
      </c>
      <c r="B467" s="3" t="s">
        <v>979</v>
      </c>
      <c r="C467" s="5">
        <v>26</v>
      </c>
      <c r="D467" s="5" t="s">
        <v>1033</v>
      </c>
      <c r="E467" s="3" t="s">
        <v>124</v>
      </c>
      <c r="F467" s="5" t="s">
        <v>478</v>
      </c>
      <c r="G467" s="5" t="s">
        <v>1034</v>
      </c>
      <c r="H467" s="5" t="str">
        <f t="shared" si="28"/>
        <v>0</v>
      </c>
      <c r="I467" s="5" t="str">
        <f t="shared" si="29"/>
        <v>45</v>
      </c>
      <c r="J467" s="1" t="str">
        <f t="shared" si="30"/>
        <v>コネ・カネ・チエのキャリア戦略</v>
      </c>
      <c r="K467" s="3">
        <f t="shared" si="31"/>
        <v>45</v>
      </c>
      <c r="L467" s="5">
        <v>1</v>
      </c>
    </row>
    <row r="468" s="3" customFormat="1" spans="1:12">
      <c r="A468" s="7">
        <f>ROW($A468)-ROW($A$4)</f>
        <v>464</v>
      </c>
      <c r="B468" s="3" t="s">
        <v>979</v>
      </c>
      <c r="C468" s="5">
        <v>27</v>
      </c>
      <c r="D468" s="5" t="s">
        <v>1035</v>
      </c>
      <c r="E468" s="3" t="s">
        <v>124</v>
      </c>
      <c r="F468" s="5" t="s">
        <v>948</v>
      </c>
      <c r="G468" s="5" t="s">
        <v>1036</v>
      </c>
      <c r="H468" s="5" t="str">
        <f t="shared" si="28"/>
        <v>0</v>
      </c>
      <c r="I468" s="5" t="str">
        <f t="shared" si="29"/>
        <v>34</v>
      </c>
      <c r="J468" s="1" t="str">
        <f t="shared" si="30"/>
        <v>チャンスをつかむノートメソット　THE MEANING NOTE</v>
      </c>
      <c r="K468" s="3">
        <f t="shared" si="31"/>
        <v>34</v>
      </c>
      <c r="L468" s="5">
        <v>1</v>
      </c>
    </row>
    <row r="469" s="3" customFormat="1" spans="1:12">
      <c r="A469" s="7">
        <f>ROW($A469)-ROW($A$4)</f>
        <v>465</v>
      </c>
      <c r="B469" s="3" t="s">
        <v>979</v>
      </c>
      <c r="C469" s="5">
        <v>28</v>
      </c>
      <c r="D469" s="5" t="s">
        <v>1037</v>
      </c>
      <c r="E469" s="3" t="s">
        <v>124</v>
      </c>
      <c r="F469" s="5" t="s">
        <v>50</v>
      </c>
      <c r="G469" s="5" t="s">
        <v>1038</v>
      </c>
      <c r="H469" s="5" t="str">
        <f t="shared" si="28"/>
        <v>0</v>
      </c>
      <c r="I469" s="5" t="str">
        <f t="shared" si="29"/>
        <v>15</v>
      </c>
      <c r="J469" s="1" t="str">
        <f t="shared" si="30"/>
        <v>変動の時代を生き抜く為のビジネスパーソン5原則</v>
      </c>
      <c r="K469" s="3">
        <f t="shared" si="31"/>
        <v>15</v>
      </c>
      <c r="L469" s="5">
        <v>1</v>
      </c>
    </row>
    <row r="470" s="3" customFormat="1" spans="1:12">
      <c r="A470" s="7">
        <f>ROW($A470)-ROW($A$4)</f>
        <v>466</v>
      </c>
      <c r="B470" s="3" t="s">
        <v>979</v>
      </c>
      <c r="C470" s="5">
        <v>29</v>
      </c>
      <c r="D470" s="5" t="s">
        <v>1039</v>
      </c>
      <c r="E470" s="3" t="s">
        <v>124</v>
      </c>
      <c r="F470" s="5" t="s">
        <v>139</v>
      </c>
      <c r="G470" s="5" t="s">
        <v>1040</v>
      </c>
      <c r="H470" s="5" t="str">
        <f t="shared" si="28"/>
        <v>0</v>
      </c>
      <c r="I470" s="5" t="str">
        <f t="shared" si="29"/>
        <v>22</v>
      </c>
      <c r="J470" s="1" t="str">
        <f t="shared" si="30"/>
        <v>差異力～VUCA時代を勝ち抜く秘訣～</v>
      </c>
      <c r="K470" s="3">
        <f t="shared" si="31"/>
        <v>22</v>
      </c>
      <c r="L470" s="5">
        <v>1</v>
      </c>
    </row>
    <row r="471" s="3" customFormat="1" spans="1:12">
      <c r="A471" s="7">
        <f>ROW($A471)-ROW($A$4)</f>
        <v>467</v>
      </c>
      <c r="B471" s="3" t="s">
        <v>979</v>
      </c>
      <c r="C471" s="5">
        <v>30</v>
      </c>
      <c r="D471" s="5" t="s">
        <v>1041</v>
      </c>
      <c r="E471" s="3" t="s">
        <v>124</v>
      </c>
      <c r="F471" s="5" t="s">
        <v>489</v>
      </c>
      <c r="G471" s="5" t="s">
        <v>1042</v>
      </c>
      <c r="H471" s="5" t="str">
        <f t="shared" si="28"/>
        <v>0</v>
      </c>
      <c r="I471" s="5" t="str">
        <f t="shared" si="29"/>
        <v>47</v>
      </c>
      <c r="J471" s="1" t="str">
        <f t="shared" si="30"/>
        <v>本業×社会活動！パラレルキャリアを始めよう！</v>
      </c>
      <c r="K471" s="3">
        <f t="shared" si="31"/>
        <v>47</v>
      </c>
      <c r="L471" s="5">
        <v>1</v>
      </c>
    </row>
    <row r="472" s="3" customFormat="1" spans="1:12">
      <c r="A472" s="7">
        <f>ROW($A472)-ROW($A$4)</f>
        <v>468</v>
      </c>
      <c r="B472" s="3" t="s">
        <v>979</v>
      </c>
      <c r="C472" s="5">
        <v>31</v>
      </c>
      <c r="D472" s="5" t="s">
        <v>1043</v>
      </c>
      <c r="E472" s="3" t="s">
        <v>124</v>
      </c>
      <c r="F472" s="5" t="s">
        <v>366</v>
      </c>
      <c r="G472" s="5" t="s">
        <v>1044</v>
      </c>
      <c r="H472" s="5" t="str">
        <f t="shared" si="28"/>
        <v>0</v>
      </c>
      <c r="I472" s="5" t="str">
        <f t="shared" si="29"/>
        <v>24</v>
      </c>
      <c r="J472" s="1" t="str">
        <f t="shared" si="30"/>
        <v>After終身雇用～おさえておくべき新時代のキャリアの考え方～</v>
      </c>
      <c r="K472" s="3">
        <f t="shared" si="31"/>
        <v>24</v>
      </c>
      <c r="L472" s="5">
        <v>1</v>
      </c>
    </row>
    <row r="473" s="3" customFormat="1" spans="1:12">
      <c r="A473" s="7">
        <f>ROW($A473)-ROW($A$4)</f>
        <v>469</v>
      </c>
      <c r="B473" s="3" t="s">
        <v>979</v>
      </c>
      <c r="C473" s="5">
        <v>32</v>
      </c>
      <c r="D473" s="5" t="s">
        <v>1045</v>
      </c>
      <c r="E473" s="3" t="s">
        <v>124</v>
      </c>
      <c r="F473" s="5" t="s">
        <v>145</v>
      </c>
      <c r="G473" s="5" t="s">
        <v>1046</v>
      </c>
      <c r="H473" s="5" t="str">
        <f t="shared" si="28"/>
        <v>0</v>
      </c>
      <c r="I473" s="5" t="str">
        <f t="shared" si="29"/>
        <v>26</v>
      </c>
      <c r="J473" s="1" t="str">
        <f t="shared" si="30"/>
        <v>人生100年時代のキャリアを考える</v>
      </c>
      <c r="K473" s="3">
        <f t="shared" si="31"/>
        <v>26</v>
      </c>
      <c r="L473" s="5">
        <v>1</v>
      </c>
    </row>
    <row r="474" s="3" customFormat="1" spans="1:12">
      <c r="A474" s="7">
        <f>ROW($A474)-ROW($A$4)</f>
        <v>470</v>
      </c>
      <c r="B474" s="3" t="s">
        <v>979</v>
      </c>
      <c r="C474" s="5">
        <v>33</v>
      </c>
      <c r="D474" s="5" t="s">
        <v>1047</v>
      </c>
      <c r="E474" s="3" t="s">
        <v>124</v>
      </c>
      <c r="F474" s="5" t="s">
        <v>1048</v>
      </c>
      <c r="G474" s="5" t="s">
        <v>1049</v>
      </c>
      <c r="H474" s="5" t="str">
        <f t="shared" si="28"/>
        <v>1</v>
      </c>
      <c r="I474" s="5" t="str">
        <f t="shared" si="29"/>
        <v>17</v>
      </c>
      <c r="J474" s="1" t="str">
        <f t="shared" si="30"/>
        <v>マインドフルネス入門</v>
      </c>
      <c r="K474" s="3">
        <f t="shared" si="31"/>
        <v>77</v>
      </c>
      <c r="L474" s="5">
        <v>1</v>
      </c>
    </row>
    <row r="475" s="3" customFormat="1" spans="1:12">
      <c r="A475" s="7">
        <f>ROW($A475)-ROW($A$4)</f>
        <v>471</v>
      </c>
      <c r="B475" s="3" t="s">
        <v>979</v>
      </c>
      <c r="C475" s="5">
        <v>34</v>
      </c>
      <c r="D475" s="5" t="s">
        <v>1050</v>
      </c>
      <c r="E475" s="3" t="s">
        <v>124</v>
      </c>
      <c r="F475" s="5" t="s">
        <v>416</v>
      </c>
      <c r="G475" s="5" t="s">
        <v>1051</v>
      </c>
      <c r="H475" s="5" t="str">
        <f t="shared" si="28"/>
        <v>0</v>
      </c>
      <c r="I475" s="5" t="str">
        <f t="shared" si="29"/>
        <v>56</v>
      </c>
      <c r="J475" s="1" t="str">
        <f t="shared" si="30"/>
        <v>ビジネスパーソンのための読書法概論</v>
      </c>
      <c r="K475" s="3">
        <f t="shared" si="31"/>
        <v>56</v>
      </c>
      <c r="L475" s="5">
        <v>1</v>
      </c>
    </row>
    <row r="476" s="3" customFormat="1" spans="1:12">
      <c r="A476" s="7">
        <f>ROW($A476)-ROW($A$4)</f>
        <v>472</v>
      </c>
      <c r="B476" s="3" t="s">
        <v>979</v>
      </c>
      <c r="C476" s="5">
        <v>35</v>
      </c>
      <c r="D476" s="5" t="s">
        <v>1052</v>
      </c>
      <c r="E476" s="3" t="s">
        <v>124</v>
      </c>
      <c r="F476" s="5" t="s">
        <v>50</v>
      </c>
      <c r="G476" s="5" t="s">
        <v>1053</v>
      </c>
      <c r="H476" s="5" t="str">
        <f t="shared" si="28"/>
        <v>0</v>
      </c>
      <c r="I476" s="5" t="str">
        <f t="shared" si="29"/>
        <v>15</v>
      </c>
      <c r="J476" s="1" t="str">
        <f t="shared" si="30"/>
        <v>パラレルキャリア～組織に依存しない働き方～</v>
      </c>
      <c r="K476" s="3">
        <f t="shared" si="31"/>
        <v>15</v>
      </c>
      <c r="L476" s="5">
        <v>1</v>
      </c>
    </row>
    <row r="477" s="3" customFormat="1" spans="1:12">
      <c r="A477" s="7">
        <f>ROW($A477)-ROW($A$4)</f>
        <v>473</v>
      </c>
      <c r="B477" s="3" t="s">
        <v>979</v>
      </c>
      <c r="C477" s="5">
        <v>36</v>
      </c>
      <c r="D477" s="5" t="s">
        <v>1054</v>
      </c>
      <c r="E477" s="3" t="s">
        <v>177</v>
      </c>
      <c r="F477" s="5" t="s">
        <v>402</v>
      </c>
      <c r="G477" s="5" t="s">
        <v>1055</v>
      </c>
      <c r="H477" s="5" t="str">
        <f t="shared" si="28"/>
        <v>0</v>
      </c>
      <c r="I477" s="5" t="str">
        <f t="shared" si="29"/>
        <v>42</v>
      </c>
      <c r="J477" s="1" t="str">
        <f t="shared" si="30"/>
        <v>【3月31日までの限定公開】ダイバーシティニュース　教育／藤原和博（1/31放送）</v>
      </c>
      <c r="K477" s="3">
        <f t="shared" si="31"/>
        <v>42</v>
      </c>
      <c r="L477" s="5">
        <v>1</v>
      </c>
    </row>
    <row r="478" s="3" customFormat="1" spans="1:12">
      <c r="A478" s="7">
        <f>ROW($A478)-ROW($A$4)</f>
        <v>474</v>
      </c>
      <c r="B478" s="3" t="s">
        <v>979</v>
      </c>
      <c r="C478" s="5">
        <v>37</v>
      </c>
      <c r="D478" s="5" t="s">
        <v>1056</v>
      </c>
      <c r="E478" s="3" t="s">
        <v>177</v>
      </c>
      <c r="F478" s="5" t="s">
        <v>765</v>
      </c>
      <c r="G478" s="5" t="s">
        <v>1057</v>
      </c>
      <c r="H478" s="5" t="str">
        <f t="shared" si="28"/>
        <v>0</v>
      </c>
      <c r="I478" s="5" t="str">
        <f t="shared" si="29"/>
        <v>14</v>
      </c>
      <c r="J478" s="1" t="str">
        <f t="shared" si="30"/>
        <v>おかしな企業風土を変えたいときは「アンコンシャス・バイアス」を発見・指摘せよ／みんなの相談室Premium</v>
      </c>
      <c r="K478" s="3">
        <f t="shared" si="31"/>
        <v>14</v>
      </c>
      <c r="L478" s="5">
        <v>1</v>
      </c>
    </row>
    <row r="479" s="3" customFormat="1" spans="1:12">
      <c r="A479" s="7">
        <f>ROW($A479)-ROW($A$4)</f>
        <v>475</v>
      </c>
      <c r="B479" s="3" t="s">
        <v>979</v>
      </c>
      <c r="C479" s="5">
        <v>38</v>
      </c>
      <c r="D479" s="5" t="s">
        <v>1058</v>
      </c>
      <c r="E479" s="3" t="s">
        <v>177</v>
      </c>
      <c r="F479" s="5" t="s">
        <v>24</v>
      </c>
      <c r="G479" s="5" t="s">
        <v>1059</v>
      </c>
      <c r="H479" s="5" t="str">
        <f t="shared" si="28"/>
        <v>0</v>
      </c>
      <c r="I479" s="5" t="str">
        <f t="shared" si="29"/>
        <v>08</v>
      </c>
      <c r="J479" s="1" t="str">
        <f t="shared" si="30"/>
        <v>できるビジネスパーソンが陥りがちな「アクティブ・ノンアクションの罠」から抜け出そう！／みんなの相談室Premium</v>
      </c>
      <c r="K479" s="3">
        <f t="shared" si="31"/>
        <v>8</v>
      </c>
      <c r="L479" s="5">
        <v>1</v>
      </c>
    </row>
    <row r="480" s="3" customFormat="1" spans="1:12">
      <c r="A480" s="7">
        <f>ROW($A480)-ROW($A$4)</f>
        <v>476</v>
      </c>
      <c r="B480" s="3" t="s">
        <v>979</v>
      </c>
      <c r="C480" s="5">
        <v>39</v>
      </c>
      <c r="D480" s="5" t="s">
        <v>1060</v>
      </c>
      <c r="E480" s="3" t="s">
        <v>177</v>
      </c>
      <c r="F480" s="5" t="s">
        <v>31</v>
      </c>
      <c r="G480" s="5" t="s">
        <v>1061</v>
      </c>
      <c r="H480" s="5" t="str">
        <f t="shared" si="28"/>
        <v>0</v>
      </c>
      <c r="I480" s="5" t="str">
        <f t="shared" si="29"/>
        <v>11</v>
      </c>
      <c r="J480" s="1" t="str">
        <f t="shared" si="30"/>
        <v>自分の成長に不安を抱いたときは「アンゾフの成長マトリクス」で考えよう／みんなの相談室Premium</v>
      </c>
      <c r="K480" s="3">
        <f t="shared" si="31"/>
        <v>11</v>
      </c>
      <c r="L480" s="5">
        <v>1</v>
      </c>
    </row>
    <row r="481" s="3" customFormat="1" spans="1:12">
      <c r="A481" s="7">
        <f>ROW($A481)-ROW($A$4)</f>
        <v>477</v>
      </c>
      <c r="B481" s="3" t="s">
        <v>979</v>
      </c>
      <c r="C481" s="5">
        <v>40</v>
      </c>
      <c r="D481" s="5" t="s">
        <v>1062</v>
      </c>
      <c r="E481" s="3" t="s">
        <v>177</v>
      </c>
      <c r="F481" s="5" t="s">
        <v>57</v>
      </c>
      <c r="G481" s="5" t="s">
        <v>1063</v>
      </c>
      <c r="H481" s="5" t="str">
        <f t="shared" si="28"/>
        <v>0</v>
      </c>
      <c r="I481" s="5" t="str">
        <f t="shared" si="29"/>
        <v>09</v>
      </c>
      <c r="J481" s="1" t="str">
        <f t="shared" si="30"/>
        <v>仕事が出来ると思われるためには「期待値のコントロール」を意識せよ！／みんなの相談室Premium</v>
      </c>
      <c r="K481" s="3">
        <f t="shared" si="31"/>
        <v>9</v>
      </c>
      <c r="L481" s="5">
        <v>1</v>
      </c>
    </row>
    <row r="482" s="3" customFormat="1" spans="1:12">
      <c r="A482" s="7">
        <f>ROW($A482)-ROW($A$4)</f>
        <v>478</v>
      </c>
      <c r="B482" s="3" t="s">
        <v>979</v>
      </c>
      <c r="C482" s="5">
        <v>41</v>
      </c>
      <c r="D482" s="5" t="s">
        <v>1064</v>
      </c>
      <c r="E482" s="3" t="s">
        <v>177</v>
      </c>
      <c r="F482" s="5" t="s">
        <v>24</v>
      </c>
      <c r="G482" s="5" t="s">
        <v>1065</v>
      </c>
      <c r="H482" s="5" t="str">
        <f t="shared" si="28"/>
        <v>0</v>
      </c>
      <c r="I482" s="5" t="str">
        <f t="shared" si="29"/>
        <v>08</v>
      </c>
      <c r="J482" s="1" t="str">
        <f t="shared" si="30"/>
        <v>勉強する習慣をつけたい人は「BPR」で仕事もプライベートも充実させよう／みんなの相談室Premium</v>
      </c>
      <c r="K482" s="3">
        <f t="shared" si="31"/>
        <v>8</v>
      </c>
      <c r="L482" s="5">
        <v>1</v>
      </c>
    </row>
    <row r="483" s="3" customFormat="1" spans="1:12">
      <c r="A483" s="7">
        <f>ROW($A483)-ROW($A$4)</f>
        <v>479</v>
      </c>
      <c r="B483" s="3" t="s">
        <v>979</v>
      </c>
      <c r="C483" s="5">
        <v>42</v>
      </c>
      <c r="D483" s="5" t="s">
        <v>1066</v>
      </c>
      <c r="E483" s="3" t="s">
        <v>177</v>
      </c>
      <c r="F483" s="5" t="s">
        <v>38</v>
      </c>
      <c r="G483" s="5" t="s">
        <v>1067</v>
      </c>
      <c r="H483" s="5" t="str">
        <f t="shared" si="28"/>
        <v>0</v>
      </c>
      <c r="I483" s="5" t="str">
        <f t="shared" si="29"/>
        <v>10</v>
      </c>
      <c r="J483" s="1" t="str">
        <f t="shared" si="30"/>
        <v>今後のキャリアを考えるときは「ワーク・オートノミー」獲得に目を向けよう／みんなの相談室Premium</v>
      </c>
      <c r="K483" s="3">
        <f t="shared" si="31"/>
        <v>10</v>
      </c>
      <c r="L483" s="5">
        <v>1</v>
      </c>
    </row>
    <row r="484" s="3" customFormat="1" spans="1:12">
      <c r="A484" s="7">
        <f>ROW($A484)-ROW($A$4)</f>
        <v>480</v>
      </c>
      <c r="B484" s="3" t="s">
        <v>979</v>
      </c>
      <c r="C484" s="5">
        <v>43</v>
      </c>
      <c r="D484" s="5" t="s">
        <v>1068</v>
      </c>
      <c r="E484" s="3" t="s">
        <v>177</v>
      </c>
      <c r="F484" s="5" t="s">
        <v>24</v>
      </c>
      <c r="G484" s="5" t="s">
        <v>1069</v>
      </c>
      <c r="H484" s="5" t="str">
        <f t="shared" si="28"/>
        <v>0</v>
      </c>
      <c r="I484" s="5" t="str">
        <f t="shared" si="29"/>
        <v>08</v>
      </c>
      <c r="J484" s="1" t="str">
        <f t="shared" si="30"/>
        <v>給与アップ・キャリアアップを狙う人は「プランド・ハップンスタンス理論」を活用しよう／みんなの相談室Premium</v>
      </c>
      <c r="K484" s="3">
        <f t="shared" si="31"/>
        <v>8</v>
      </c>
      <c r="L484" s="5">
        <v>1</v>
      </c>
    </row>
    <row r="485" s="3" customFormat="1" spans="1:12">
      <c r="A485" s="7">
        <f>ROW($A485)-ROW($A$4)</f>
        <v>481</v>
      </c>
      <c r="B485" s="3" t="s">
        <v>979</v>
      </c>
      <c r="C485" s="5">
        <v>44</v>
      </c>
      <c r="D485" s="5" t="s">
        <v>1070</v>
      </c>
      <c r="E485" s="3" t="s">
        <v>177</v>
      </c>
      <c r="F485" s="5" t="s">
        <v>50</v>
      </c>
      <c r="G485" s="5" t="s">
        <v>1071</v>
      </c>
      <c r="H485" s="5" t="str">
        <f t="shared" si="28"/>
        <v>0</v>
      </c>
      <c r="I485" s="5" t="str">
        <f t="shared" si="29"/>
        <v>15</v>
      </c>
      <c r="J485" s="1" t="str">
        <f t="shared" si="30"/>
        <v>ジェネラリストorスペシャリスト、どちらが良い？　「プロティアン・キャリア」を歩もう／みんなの相談室Premium</v>
      </c>
      <c r="K485" s="3">
        <f t="shared" si="31"/>
        <v>15</v>
      </c>
      <c r="L485" s="5">
        <v>1</v>
      </c>
    </row>
    <row r="486" s="3" customFormat="1" spans="1:12">
      <c r="A486" s="7">
        <f>ROW($A486)-ROW($A$4)</f>
        <v>482</v>
      </c>
      <c r="B486" s="3" t="s">
        <v>979</v>
      </c>
      <c r="C486" s="5">
        <v>45</v>
      </c>
      <c r="D486" s="5" t="s">
        <v>1072</v>
      </c>
      <c r="E486" s="3" t="s">
        <v>177</v>
      </c>
      <c r="F486" s="5" t="s">
        <v>116</v>
      </c>
      <c r="G486" s="5" t="s">
        <v>1073</v>
      </c>
      <c r="H486" s="5" t="str">
        <f t="shared" si="28"/>
        <v>0</v>
      </c>
      <c r="I486" s="5" t="str">
        <f t="shared" si="29"/>
        <v>51</v>
      </c>
      <c r="J486" s="1" t="str">
        <f t="shared" si="30"/>
        <v>リーダーの挑戦⑱　有森裕子氏（元プロマラソンランナー）</v>
      </c>
      <c r="K486" s="3">
        <f t="shared" si="31"/>
        <v>51</v>
      </c>
      <c r="L486" s="5">
        <v>1</v>
      </c>
    </row>
    <row r="487" s="3" customFormat="1" spans="1:12">
      <c r="A487" s="7">
        <f>ROW($A487)-ROW($A$4)</f>
        <v>483</v>
      </c>
      <c r="B487" s="3" t="s">
        <v>979</v>
      </c>
      <c r="C487" s="5">
        <v>46</v>
      </c>
      <c r="D487" s="5" t="s">
        <v>1074</v>
      </c>
      <c r="E487" s="3" t="s">
        <v>177</v>
      </c>
      <c r="F487" s="5" t="s">
        <v>682</v>
      </c>
      <c r="G487" s="5" t="s">
        <v>1075</v>
      </c>
      <c r="H487" s="5" t="str">
        <f t="shared" si="28"/>
        <v>0</v>
      </c>
      <c r="I487" s="5" t="str">
        <f t="shared" si="29"/>
        <v>18</v>
      </c>
      <c r="J487" s="1" t="str">
        <f t="shared" si="30"/>
        <v>「努力する人は夢中な人に勝てない」生産者と共に歩む一次産業サービスの魅力～秋元里奈氏（株式会社ビビッドガーデン　代表取締役社長）</v>
      </c>
      <c r="K487" s="3">
        <f t="shared" si="31"/>
        <v>18</v>
      </c>
      <c r="L487" s="5">
        <v>1</v>
      </c>
    </row>
    <row r="488" s="3" customFormat="1" spans="1:12">
      <c r="A488" s="7">
        <f>ROW($A488)-ROW($A$4)</f>
        <v>484</v>
      </c>
      <c r="B488" s="3" t="s">
        <v>979</v>
      </c>
      <c r="C488" s="5">
        <v>47</v>
      </c>
      <c r="D488" s="5" t="s">
        <v>1076</v>
      </c>
      <c r="E488" s="3" t="s">
        <v>177</v>
      </c>
      <c r="F488" s="5" t="s">
        <v>609</v>
      </c>
      <c r="G488" s="5" t="s">
        <v>1077</v>
      </c>
      <c r="H488" s="5" t="str">
        <f t="shared" si="28"/>
        <v>0</v>
      </c>
      <c r="I488" s="5" t="str">
        <f t="shared" si="29"/>
        <v>19</v>
      </c>
      <c r="J488" s="1" t="str">
        <f t="shared" si="30"/>
        <v>信頼される人が報われる転職市場に！日本のキャリアSNS～岩崎由夏氏（株式会社YOUTRUST　代表取締役）</v>
      </c>
      <c r="K488" s="3">
        <f t="shared" si="31"/>
        <v>19</v>
      </c>
      <c r="L488" s="5">
        <v>1</v>
      </c>
    </row>
    <row r="489" s="3" customFormat="1" spans="1:12">
      <c r="A489" s="7">
        <f>ROW($A489)-ROW($A$4)</f>
        <v>485</v>
      </c>
      <c r="B489" s="3" t="s">
        <v>979</v>
      </c>
      <c r="C489" s="5">
        <v>48</v>
      </c>
      <c r="D489" s="5" t="s">
        <v>1078</v>
      </c>
      <c r="E489" s="3" t="s">
        <v>177</v>
      </c>
      <c r="F489" s="5" t="s">
        <v>182</v>
      </c>
      <c r="G489" s="5" t="s">
        <v>1079</v>
      </c>
      <c r="H489" s="5" t="str">
        <f t="shared" si="28"/>
        <v>0</v>
      </c>
      <c r="I489" s="5" t="str">
        <f t="shared" si="29"/>
        <v>13</v>
      </c>
      <c r="J489" s="1" t="str">
        <f t="shared" si="30"/>
        <v>仕事も休みも大切にして自分らしく生きる！フィンランドに学ぶ「働き方」の秘訣～堀内都喜子氏（フィンランド大使館）</v>
      </c>
      <c r="K489" s="3">
        <f t="shared" si="31"/>
        <v>13</v>
      </c>
      <c r="L489" s="5">
        <v>1</v>
      </c>
    </row>
    <row r="490" s="3" customFormat="1" spans="1:12">
      <c r="A490" s="7">
        <f>ROW($A490)-ROW($A$4)</f>
        <v>486</v>
      </c>
      <c r="B490" s="3" t="s">
        <v>979</v>
      </c>
      <c r="C490" s="5">
        <v>49</v>
      </c>
      <c r="D490" s="5" t="s">
        <v>1080</v>
      </c>
      <c r="E490" s="3" t="s">
        <v>177</v>
      </c>
      <c r="F490" s="5" t="s">
        <v>24</v>
      </c>
      <c r="G490" s="5" t="s">
        <v>1081</v>
      </c>
      <c r="H490" s="5" t="str">
        <f t="shared" si="28"/>
        <v>0</v>
      </c>
      <c r="I490" s="5" t="str">
        <f t="shared" si="29"/>
        <v>08</v>
      </c>
      <c r="J490" s="1" t="str">
        <f t="shared" si="30"/>
        <v>就職・転職で仕事を選ぶときには「マトリクス」を使って考えよう／みんなの相談室Premium</v>
      </c>
      <c r="K490" s="3">
        <f t="shared" si="31"/>
        <v>8</v>
      </c>
      <c r="L490" s="5">
        <v>1</v>
      </c>
    </row>
    <row r="491" s="3" customFormat="1" spans="1:12">
      <c r="A491" s="7">
        <f>ROW($A491)-ROW($A$4)</f>
        <v>487</v>
      </c>
      <c r="B491" s="3" t="s">
        <v>979</v>
      </c>
      <c r="C491" s="5">
        <v>50</v>
      </c>
      <c r="D491" s="5" t="s">
        <v>1082</v>
      </c>
      <c r="E491" s="3" t="s">
        <v>177</v>
      </c>
      <c r="F491" s="5" t="s">
        <v>38</v>
      </c>
      <c r="G491" s="5" t="s">
        <v>1083</v>
      </c>
      <c r="H491" s="5" t="str">
        <f t="shared" si="28"/>
        <v>0</v>
      </c>
      <c r="I491" s="5" t="str">
        <f t="shared" si="29"/>
        <v>10</v>
      </c>
      <c r="J491" s="1" t="str">
        <f t="shared" si="30"/>
        <v>プロ野球からコンサルへ異例の転身！次世代のセカンドキャリア～久古健太郎氏（デロイト トーマツ コンサルティング／元東京ヤクルトスワローズ）</v>
      </c>
      <c r="K491" s="3">
        <f t="shared" si="31"/>
        <v>10</v>
      </c>
      <c r="L491" s="5">
        <v>1</v>
      </c>
    </row>
    <row r="492" s="3" customFormat="1" spans="1:12">
      <c r="A492" s="7">
        <f>ROW($A492)-ROW($A$4)</f>
        <v>488</v>
      </c>
      <c r="B492" s="3" t="s">
        <v>979</v>
      </c>
      <c r="C492" s="5">
        <v>51</v>
      </c>
      <c r="D492" s="5" t="s">
        <v>1084</v>
      </c>
      <c r="E492" s="3" t="s">
        <v>177</v>
      </c>
      <c r="F492" s="5" t="s">
        <v>182</v>
      </c>
      <c r="G492" s="5" t="s">
        <v>1085</v>
      </c>
      <c r="H492" s="5" t="str">
        <f t="shared" si="28"/>
        <v>0</v>
      </c>
      <c r="I492" s="5" t="str">
        <f t="shared" si="29"/>
        <v>13</v>
      </c>
      <c r="J492" s="1" t="str">
        <f t="shared" si="30"/>
        <v>自分のキャリアを考えるときは「キャリア・アンカー」を理解せよ！／みんなの相談室Premium</v>
      </c>
      <c r="K492" s="3">
        <f t="shared" si="31"/>
        <v>13</v>
      </c>
      <c r="L492" s="5">
        <v>1</v>
      </c>
    </row>
    <row r="493" s="3" customFormat="1" spans="1:12">
      <c r="A493" s="7">
        <f>ROW($A493)-ROW($A$4)</f>
        <v>489</v>
      </c>
      <c r="B493" s="3" t="s">
        <v>979</v>
      </c>
      <c r="C493" s="5">
        <v>52</v>
      </c>
      <c r="D493" s="5" t="s">
        <v>1086</v>
      </c>
      <c r="E493" s="3" t="s">
        <v>177</v>
      </c>
      <c r="F493" s="5" t="s">
        <v>926</v>
      </c>
      <c r="G493" s="5" t="s">
        <v>1087</v>
      </c>
      <c r="H493" s="5" t="str">
        <f t="shared" si="28"/>
        <v>0</v>
      </c>
      <c r="I493" s="5" t="str">
        <f t="shared" si="29"/>
        <v>20</v>
      </c>
      <c r="J493" s="1" t="str">
        <f t="shared" si="30"/>
        <v>英語が苦手・内向的な性格…でも「シリコンバレーで起業する方法」～山田俊輔氏（Remotehour創業者）</v>
      </c>
      <c r="K493" s="3">
        <f t="shared" si="31"/>
        <v>20</v>
      </c>
      <c r="L493" s="5">
        <v>1</v>
      </c>
    </row>
    <row r="494" s="3" customFormat="1" spans="1:12">
      <c r="A494" s="7">
        <f>ROW($A494)-ROW($A$4)</f>
        <v>490</v>
      </c>
      <c r="B494" s="3" t="s">
        <v>979</v>
      </c>
      <c r="C494" s="5">
        <v>53</v>
      </c>
      <c r="D494" s="5" t="s">
        <v>1088</v>
      </c>
      <c r="E494" s="3" t="s">
        <v>177</v>
      </c>
      <c r="F494" s="5" t="s">
        <v>307</v>
      </c>
      <c r="G494" s="5" t="s">
        <v>1089</v>
      </c>
      <c r="H494" s="5" t="str">
        <f t="shared" si="28"/>
        <v>0</v>
      </c>
      <c r="I494" s="5" t="str">
        <f t="shared" si="29"/>
        <v>21</v>
      </c>
      <c r="J494" s="1" t="str">
        <f t="shared" si="30"/>
        <v>“自分軸”を持って生産性向上！リモートワークとの上手な付き合い方～山内貴弘氏（株式会社クレスコ）</v>
      </c>
      <c r="K494" s="3">
        <f t="shared" si="31"/>
        <v>21</v>
      </c>
      <c r="L494" s="5">
        <v>1</v>
      </c>
    </row>
    <row r="495" s="3" customFormat="1" spans="1:12">
      <c r="A495" s="7">
        <f>ROW($A495)-ROW($A$4)</f>
        <v>491</v>
      </c>
      <c r="B495" s="3" t="s">
        <v>979</v>
      </c>
      <c r="C495" s="5">
        <v>54</v>
      </c>
      <c r="D495" s="5" t="s">
        <v>1090</v>
      </c>
      <c r="E495" s="3" t="s">
        <v>177</v>
      </c>
      <c r="F495" s="5" t="s">
        <v>57</v>
      </c>
      <c r="G495" s="5" t="s">
        <v>1091</v>
      </c>
      <c r="H495" s="5" t="str">
        <f t="shared" si="28"/>
        <v>0</v>
      </c>
      <c r="I495" s="5" t="str">
        <f t="shared" si="29"/>
        <v>09</v>
      </c>
      <c r="J495" s="1" t="str">
        <f t="shared" si="30"/>
        <v>マーケターのように生きろ～「自分の価値」を最大化する生き方～井上大輔氏（ソフトバンク株式会社）</v>
      </c>
      <c r="K495" s="3">
        <f t="shared" si="31"/>
        <v>9</v>
      </c>
      <c r="L495" s="5">
        <v>1</v>
      </c>
    </row>
    <row r="496" s="3" customFormat="1" spans="1:12">
      <c r="A496" s="7">
        <f>ROW($A496)-ROW($A$4)</f>
        <v>492</v>
      </c>
      <c r="B496" s="3" t="s">
        <v>979</v>
      </c>
      <c r="C496" s="5">
        <v>55</v>
      </c>
      <c r="D496" s="5" t="s">
        <v>1092</v>
      </c>
      <c r="E496" s="3" t="s">
        <v>177</v>
      </c>
      <c r="F496" s="5" t="s">
        <v>24</v>
      </c>
      <c r="G496" s="5" t="s">
        <v>1093</v>
      </c>
      <c r="H496" s="5" t="str">
        <f t="shared" si="28"/>
        <v>0</v>
      </c>
      <c r="I496" s="5" t="str">
        <f t="shared" si="29"/>
        <v>08</v>
      </c>
      <c r="J496" s="1" t="str">
        <f t="shared" si="30"/>
        <v>不安やストレスに打ち勝つ「最強メンタル」のつくり方</v>
      </c>
      <c r="K496" s="3">
        <f t="shared" si="31"/>
        <v>8</v>
      </c>
      <c r="L496" s="5">
        <v>1</v>
      </c>
    </row>
    <row r="497" s="3" customFormat="1" spans="1:12">
      <c r="A497" s="7">
        <f>ROW($A497)-ROW($A$4)</f>
        <v>493</v>
      </c>
      <c r="B497" s="3" t="s">
        <v>979</v>
      </c>
      <c r="C497" s="5">
        <v>56</v>
      </c>
      <c r="D497" s="5" t="s">
        <v>1094</v>
      </c>
      <c r="E497" s="3" t="s">
        <v>177</v>
      </c>
      <c r="F497" s="5" t="s">
        <v>31</v>
      </c>
      <c r="G497" s="5" t="s">
        <v>1095</v>
      </c>
      <c r="H497" s="5" t="str">
        <f t="shared" si="28"/>
        <v>0</v>
      </c>
      <c r="I497" s="5" t="str">
        <f t="shared" si="29"/>
        <v>11</v>
      </c>
      <c r="J497" s="1" t="str">
        <f t="shared" si="30"/>
        <v>ホリエモンチャンネルMCが教える！誰にでも堂々と振る舞えるコミュニケーション術</v>
      </c>
      <c r="K497" s="3">
        <f t="shared" si="31"/>
        <v>11</v>
      </c>
      <c r="L497" s="5">
        <v>1</v>
      </c>
    </row>
    <row r="498" s="3" customFormat="1" spans="1:12">
      <c r="A498" s="7">
        <f>ROW($A498)-ROW($A$4)</f>
        <v>494</v>
      </c>
      <c r="B498" s="3" t="s">
        <v>979</v>
      </c>
      <c r="C498" s="5">
        <v>57</v>
      </c>
      <c r="D498" s="5" t="s">
        <v>1096</v>
      </c>
      <c r="E498" s="3" t="s">
        <v>177</v>
      </c>
      <c r="F498" s="5" t="s">
        <v>142</v>
      </c>
      <c r="G498" s="5" t="s">
        <v>1097</v>
      </c>
      <c r="H498" s="5" t="str">
        <f t="shared" si="28"/>
        <v>0</v>
      </c>
      <c r="I498" s="5" t="str">
        <f t="shared" si="29"/>
        <v>17</v>
      </c>
      <c r="J498" s="1" t="str">
        <f t="shared" si="30"/>
        <v>ビジネスのパフォーマンスを最大化する！医者が教える正しいサウナの入り方</v>
      </c>
      <c r="K498" s="3">
        <f t="shared" si="31"/>
        <v>17</v>
      </c>
      <c r="L498" s="5">
        <v>1</v>
      </c>
    </row>
    <row r="499" s="3" customFormat="1" spans="1:12">
      <c r="A499" s="7">
        <f>ROW($A499)-ROW($A$4)</f>
        <v>495</v>
      </c>
      <c r="B499" s="3" t="s">
        <v>979</v>
      </c>
      <c r="C499" s="5">
        <v>58</v>
      </c>
      <c r="D499" s="5" t="s">
        <v>1098</v>
      </c>
      <c r="E499" s="3" t="s">
        <v>177</v>
      </c>
      <c r="F499" s="5" t="s">
        <v>369</v>
      </c>
      <c r="G499" s="5" t="s">
        <v>1099</v>
      </c>
      <c r="H499" s="5" t="str">
        <f t="shared" si="28"/>
        <v>0</v>
      </c>
      <c r="I499" s="5" t="str">
        <f t="shared" si="29"/>
        <v>57</v>
      </c>
      <c r="J499" s="1" t="str">
        <f t="shared" si="30"/>
        <v>志を培う「コミュニケーション」の本質とは？～伊藤羊一×紺野俊介×島田久仁彦×田中愼一×木暮太一</v>
      </c>
      <c r="K499" s="3">
        <f t="shared" si="31"/>
        <v>57</v>
      </c>
      <c r="L499" s="5">
        <v>1</v>
      </c>
    </row>
    <row r="500" s="3" customFormat="1" spans="1:12">
      <c r="A500" s="7">
        <f>ROW($A500)-ROW($A$4)</f>
        <v>496</v>
      </c>
      <c r="B500" s="3" t="s">
        <v>979</v>
      </c>
      <c r="C500" s="5">
        <v>59</v>
      </c>
      <c r="D500" s="5" t="s">
        <v>1100</v>
      </c>
      <c r="E500" s="3" t="s">
        <v>177</v>
      </c>
      <c r="F500" s="5" t="s">
        <v>383</v>
      </c>
      <c r="G500" s="5" t="s">
        <v>1101</v>
      </c>
      <c r="H500" s="5" t="str">
        <f t="shared" si="28"/>
        <v>0</v>
      </c>
      <c r="I500" s="5" t="str">
        <f t="shared" si="29"/>
        <v>59</v>
      </c>
      <c r="J500" s="1" t="str">
        <f t="shared" si="30"/>
        <v>起業は不幸か幸せか～家入一真×石川善樹×矢野和男×塩田元規</v>
      </c>
      <c r="K500" s="3">
        <f t="shared" si="31"/>
        <v>59</v>
      </c>
      <c r="L500" s="5">
        <v>1</v>
      </c>
    </row>
    <row r="501" s="3" customFormat="1" spans="1:12">
      <c r="A501" s="7">
        <f>ROW($A501)-ROW($A$4)</f>
        <v>497</v>
      </c>
      <c r="B501" s="3" t="s">
        <v>979</v>
      </c>
      <c r="C501" s="5">
        <v>60</v>
      </c>
      <c r="D501" s="5" t="s">
        <v>1102</v>
      </c>
      <c r="E501" s="3" t="s">
        <v>177</v>
      </c>
      <c r="F501" s="5" t="s">
        <v>121</v>
      </c>
      <c r="G501" s="5" t="s">
        <v>1103</v>
      </c>
      <c r="H501" s="5" t="str">
        <f t="shared" si="28"/>
        <v>1</v>
      </c>
      <c r="I501" s="5" t="str">
        <f t="shared" si="29"/>
        <v>05</v>
      </c>
      <c r="J501" s="1" t="str">
        <f t="shared" si="30"/>
        <v>出口治明が説く「これからの時代を生き抜く力」</v>
      </c>
      <c r="K501" s="3">
        <f t="shared" si="31"/>
        <v>65</v>
      </c>
      <c r="L501" s="5">
        <v>1</v>
      </c>
    </row>
    <row r="502" s="3" customFormat="1" spans="1:12">
      <c r="A502" s="7">
        <f>ROW($A502)-ROW($A$4)</f>
        <v>498</v>
      </c>
      <c r="B502" s="3" t="s">
        <v>979</v>
      </c>
      <c r="C502" s="5">
        <v>61</v>
      </c>
      <c r="D502" s="5" t="s">
        <v>1104</v>
      </c>
      <c r="E502" s="3" t="s">
        <v>177</v>
      </c>
      <c r="F502" s="5" t="s">
        <v>441</v>
      </c>
      <c r="G502" s="5" t="s">
        <v>1105</v>
      </c>
      <c r="H502" s="5" t="str">
        <f t="shared" si="28"/>
        <v>1</v>
      </c>
      <c r="I502" s="5" t="str">
        <f t="shared" si="29"/>
        <v>01</v>
      </c>
      <c r="J502" s="1" t="str">
        <f t="shared" si="30"/>
        <v>大阿闍梨　塩沼亮潤が死の手前で見つけた「生き方」</v>
      </c>
      <c r="K502" s="3">
        <f t="shared" si="31"/>
        <v>61</v>
      </c>
      <c r="L502" s="5">
        <v>1</v>
      </c>
    </row>
    <row r="503" s="3" customFormat="1" spans="1:12">
      <c r="A503" s="7">
        <f>ROW($A503)-ROW($A$4)</f>
        <v>499</v>
      </c>
      <c r="B503" s="3" t="s">
        <v>1106</v>
      </c>
      <c r="C503" s="5">
        <v>0</v>
      </c>
      <c r="D503" s="5" t="s">
        <v>1107</v>
      </c>
      <c r="E503" s="3" t="s">
        <v>17</v>
      </c>
      <c r="F503" s="5" t="s">
        <v>31</v>
      </c>
      <c r="G503" s="5" t="s">
        <v>1108</v>
      </c>
      <c r="H503" s="5" t="str">
        <f t="shared" si="28"/>
        <v>0</v>
      </c>
      <c r="I503" s="5" t="str">
        <f t="shared" si="29"/>
        <v>11</v>
      </c>
      <c r="J503" s="1" t="str">
        <f t="shared" si="30"/>
        <v>コッターの変革プロセス</v>
      </c>
      <c r="K503" s="3">
        <f t="shared" si="31"/>
        <v>11</v>
      </c>
      <c r="L503" s="5">
        <v>1</v>
      </c>
    </row>
    <row r="504" s="3" customFormat="1" spans="1:12">
      <c r="A504" s="7">
        <f>ROW($A504)-ROW($A$4)</f>
        <v>500</v>
      </c>
      <c r="B504" s="3" t="s">
        <v>1106</v>
      </c>
      <c r="C504" s="5">
        <v>1</v>
      </c>
      <c r="D504" s="5" t="s">
        <v>1109</v>
      </c>
      <c r="E504" s="3" t="s">
        <v>124</v>
      </c>
      <c r="F504" s="5" t="s">
        <v>836</v>
      </c>
      <c r="G504" s="5" t="s">
        <v>1110</v>
      </c>
      <c r="H504" s="5" t="str">
        <f t="shared" si="28"/>
        <v>1</v>
      </c>
      <c r="I504" s="5" t="str">
        <f t="shared" si="29"/>
        <v>03</v>
      </c>
      <c r="J504" s="1" t="str">
        <f t="shared" si="30"/>
        <v>変われない組織の空気を打破する～これからの個人と組織のあり方～</v>
      </c>
      <c r="K504" s="3">
        <f t="shared" si="31"/>
        <v>63</v>
      </c>
      <c r="L504" s="5">
        <v>1</v>
      </c>
    </row>
    <row r="505" s="3" customFormat="1" spans="1:12">
      <c r="A505" s="7">
        <f>ROW($A505)-ROW($A$4)</f>
        <v>501</v>
      </c>
      <c r="B505" s="3" t="s">
        <v>1106</v>
      </c>
      <c r="C505" s="5">
        <v>2</v>
      </c>
      <c r="D505" s="5" t="s">
        <v>1111</v>
      </c>
      <c r="E505" s="3" t="s">
        <v>124</v>
      </c>
      <c r="F505" s="5" t="s">
        <v>1112</v>
      </c>
      <c r="G505" s="5" t="s">
        <v>1113</v>
      </c>
      <c r="H505" s="5" t="str">
        <f t="shared" si="28"/>
        <v>0</v>
      </c>
      <c r="I505" s="5" t="str">
        <f t="shared" si="29"/>
        <v>27</v>
      </c>
      <c r="J505" s="1" t="str">
        <f t="shared" si="30"/>
        <v>変革のリーダーシップ</v>
      </c>
      <c r="K505" s="3">
        <f t="shared" si="31"/>
        <v>27</v>
      </c>
      <c r="L505" s="5">
        <v>1</v>
      </c>
    </row>
    <row r="506" s="3" customFormat="1" spans="1:12">
      <c r="A506" s="7">
        <f>ROW($A506)-ROW($A$4)</f>
        <v>502</v>
      </c>
      <c r="B506" s="3" t="s">
        <v>1106</v>
      </c>
      <c r="C506" s="5">
        <v>3</v>
      </c>
      <c r="D506" s="5" t="s">
        <v>1114</v>
      </c>
      <c r="E506" s="3" t="s">
        <v>177</v>
      </c>
      <c r="F506" s="5" t="s">
        <v>446</v>
      </c>
      <c r="G506" s="5" t="s">
        <v>1115</v>
      </c>
      <c r="H506" s="5" t="str">
        <f t="shared" si="28"/>
        <v>1</v>
      </c>
      <c r="I506" s="5" t="str">
        <f t="shared" si="29"/>
        <v>02</v>
      </c>
      <c r="J506" s="1" t="str">
        <f t="shared" si="30"/>
        <v>コロナが変えるソーシャルビジネスの新たな潮流～佐藤大吾×杉山文野×米良はるか×安渕聖司×宮城治男</v>
      </c>
      <c r="K506" s="3">
        <f t="shared" si="31"/>
        <v>62</v>
      </c>
      <c r="L506" s="5">
        <v>1</v>
      </c>
    </row>
    <row r="507" s="3" customFormat="1" spans="1:12">
      <c r="A507" s="7">
        <f>ROW($A507)-ROW($A$4)</f>
        <v>503</v>
      </c>
      <c r="B507" s="3" t="s">
        <v>1106</v>
      </c>
      <c r="C507" s="5">
        <v>4</v>
      </c>
      <c r="D507" s="5" t="s">
        <v>1116</v>
      </c>
      <c r="E507" s="3" t="s">
        <v>177</v>
      </c>
      <c r="F507" s="5" t="s">
        <v>441</v>
      </c>
      <c r="G507" s="5" t="s">
        <v>1117</v>
      </c>
      <c r="H507" s="5" t="str">
        <f t="shared" si="28"/>
        <v>1</v>
      </c>
      <c r="I507" s="5" t="str">
        <f t="shared" si="29"/>
        <v>01</v>
      </c>
      <c r="J507" s="1" t="str">
        <f t="shared" si="30"/>
        <v>持続可能な社会のために必要な「資本主義の未来」とは～鈴木馨祐×竹中平蔵×田代桂子×成田悠輔×Jesper Koll</v>
      </c>
      <c r="K507" s="3">
        <f t="shared" si="31"/>
        <v>61</v>
      </c>
      <c r="L507" s="5">
        <v>1</v>
      </c>
    </row>
    <row r="508" s="3" customFormat="1" spans="1:12">
      <c r="A508" s="7">
        <f>ROW($A508)-ROW($A$4)</f>
        <v>504</v>
      </c>
      <c r="B508" s="3" t="s">
        <v>1106</v>
      </c>
      <c r="C508" s="5">
        <v>5</v>
      </c>
      <c r="D508" s="5" t="s">
        <v>1118</v>
      </c>
      <c r="E508" s="3" t="s">
        <v>177</v>
      </c>
      <c r="F508" s="5" t="s">
        <v>185</v>
      </c>
      <c r="G508" s="5" t="s">
        <v>1119</v>
      </c>
      <c r="H508" s="5" t="str">
        <f t="shared" si="28"/>
        <v>1</v>
      </c>
      <c r="I508" s="5" t="str">
        <f t="shared" si="29"/>
        <v>00</v>
      </c>
      <c r="J508" s="1" t="str">
        <f t="shared" si="30"/>
        <v>多様な生き方・働き方で変わる都市のかたち～五十嵐立青×須田善明×森俊子×森浩生×秋山咲恵</v>
      </c>
      <c r="K508" s="3">
        <f t="shared" si="31"/>
        <v>60</v>
      </c>
      <c r="L508" s="5">
        <v>1</v>
      </c>
    </row>
    <row r="509" s="3" customFormat="1" spans="1:12">
      <c r="A509" s="7">
        <f>ROW($A509)-ROW($A$4)</f>
        <v>505</v>
      </c>
      <c r="B509" s="3" t="s">
        <v>1106</v>
      </c>
      <c r="C509" s="5">
        <v>6</v>
      </c>
      <c r="D509" s="5" t="s">
        <v>1120</v>
      </c>
      <c r="E509" s="3" t="s">
        <v>177</v>
      </c>
      <c r="F509" s="5" t="s">
        <v>383</v>
      </c>
      <c r="G509" s="5" t="s">
        <v>1121</v>
      </c>
      <c r="H509" s="5" t="str">
        <f t="shared" si="28"/>
        <v>0</v>
      </c>
      <c r="I509" s="5" t="str">
        <f t="shared" si="29"/>
        <v>59</v>
      </c>
      <c r="J509" s="1" t="str">
        <f t="shared" si="30"/>
        <v>コロナ禍における子どもたちの危機をどう救うか？～白井智子×中室牧子×森まさこ×駒崎弘樹</v>
      </c>
      <c r="K509" s="3">
        <f t="shared" si="31"/>
        <v>59</v>
      </c>
      <c r="L509" s="5">
        <v>1</v>
      </c>
    </row>
    <row r="510" s="3" customFormat="1" spans="1:12">
      <c r="A510" s="7">
        <f>ROW($A510)-ROW($A$4)</f>
        <v>506</v>
      </c>
      <c r="B510" s="3" t="s">
        <v>1106</v>
      </c>
      <c r="C510" s="5">
        <v>7</v>
      </c>
      <c r="D510" s="5" t="s">
        <v>1122</v>
      </c>
      <c r="E510" s="3" t="s">
        <v>177</v>
      </c>
      <c r="F510" s="5" t="s">
        <v>282</v>
      </c>
      <c r="G510" s="5" t="s">
        <v>1123</v>
      </c>
      <c r="H510" s="5" t="str">
        <f t="shared" si="28"/>
        <v>0</v>
      </c>
      <c r="I510" s="5" t="str">
        <f t="shared" si="29"/>
        <v>58</v>
      </c>
      <c r="J510" s="1" t="str">
        <f t="shared" si="30"/>
        <v>社会の分断・格差が起こす「見えにくい問題」とは～川口加奈×工藤啓×﨑田恭平×鈴木隼人×今村久美</v>
      </c>
      <c r="K510" s="3">
        <f t="shared" si="31"/>
        <v>58</v>
      </c>
      <c r="L510" s="5">
        <v>1</v>
      </c>
    </row>
    <row r="511" s="3" customFormat="1" spans="1:12">
      <c r="A511" s="7">
        <f>ROW($A511)-ROW($A$4)</f>
        <v>507</v>
      </c>
      <c r="B511" s="3" t="s">
        <v>1106</v>
      </c>
      <c r="C511" s="5">
        <v>8</v>
      </c>
      <c r="D511" s="5" t="s">
        <v>1124</v>
      </c>
      <c r="E511" s="3" t="s">
        <v>177</v>
      </c>
      <c r="F511" s="5" t="s">
        <v>185</v>
      </c>
      <c r="G511" s="5" t="s">
        <v>1125</v>
      </c>
      <c r="H511" s="5" t="str">
        <f t="shared" si="28"/>
        <v>1</v>
      </c>
      <c r="I511" s="5" t="str">
        <f t="shared" si="29"/>
        <v>00</v>
      </c>
      <c r="J511" s="1" t="str">
        <f t="shared" si="30"/>
        <v>社会保障制度の現状と浮彫りになった課題とは？～小黒一正×佐藤啓×古川元久×堀真奈美×堀義人</v>
      </c>
      <c r="K511" s="3">
        <f t="shared" si="31"/>
        <v>60</v>
      </c>
      <c r="L511" s="5">
        <v>1</v>
      </c>
    </row>
    <row r="512" s="3" customFormat="1" spans="1:12">
      <c r="A512" s="7">
        <f>ROW($A512)-ROW($A$4)</f>
        <v>508</v>
      </c>
      <c r="B512" s="3" t="s">
        <v>1106</v>
      </c>
      <c r="C512" s="5">
        <v>9</v>
      </c>
      <c r="D512" s="5" t="s">
        <v>1126</v>
      </c>
      <c r="E512" s="3" t="s">
        <v>177</v>
      </c>
      <c r="F512" s="5" t="s">
        <v>310</v>
      </c>
      <c r="G512" s="5" t="s">
        <v>1127</v>
      </c>
      <c r="H512" s="5" t="str">
        <f t="shared" si="28"/>
        <v>0</v>
      </c>
      <c r="I512" s="5" t="str">
        <f t="shared" si="29"/>
        <v>16</v>
      </c>
      <c r="J512" s="1" t="str">
        <f t="shared" si="30"/>
        <v>22年4月から個別周知義務化　男性育休のメリット～天野妙氏（みらい子育て全国ネットワーク代表／合同会社Respect each other代表）</v>
      </c>
      <c r="K512" s="3">
        <f t="shared" si="31"/>
        <v>16</v>
      </c>
      <c r="L512" s="5">
        <v>1</v>
      </c>
    </row>
    <row r="513" s="3" customFormat="1" spans="1:12">
      <c r="A513" s="7">
        <f>ROW($A513)-ROW($A$4)</f>
        <v>509</v>
      </c>
      <c r="B513" s="3" t="s">
        <v>1106</v>
      </c>
      <c r="C513" s="5">
        <v>10</v>
      </c>
      <c r="D513" s="5" t="s">
        <v>1128</v>
      </c>
      <c r="E513" s="3" t="s">
        <v>177</v>
      </c>
      <c r="F513" s="5" t="s">
        <v>441</v>
      </c>
      <c r="G513" s="10" t="s">
        <v>1129</v>
      </c>
      <c r="H513" s="5" t="str">
        <f t="shared" si="28"/>
        <v>1</v>
      </c>
      <c r="I513" s="5" t="str">
        <f t="shared" si="29"/>
        <v>01</v>
      </c>
      <c r="J513" s="1" t="str">
        <f t="shared" si="30"/>
        <v>丸井、ヤフー、富士通、コロナ危機をチャンスに変えるために経営者は今、何をすべきか～青井浩×川邊健太郎×時田隆仁×秋山咲恵</v>
      </c>
      <c r="K513" s="3">
        <f t="shared" si="31"/>
        <v>61</v>
      </c>
      <c r="L513" s="5">
        <v>1</v>
      </c>
    </row>
    <row r="514" s="3" customFormat="1" spans="1:12">
      <c r="A514" s="7">
        <f>ROW($A514)-ROW($A$4)</f>
        <v>510</v>
      </c>
      <c r="B514" s="3" t="s">
        <v>1106</v>
      </c>
      <c r="C514" s="5">
        <v>11</v>
      </c>
      <c r="D514" s="5" t="s">
        <v>1130</v>
      </c>
      <c r="E514" s="3" t="s">
        <v>177</v>
      </c>
      <c r="F514" s="5" t="s">
        <v>204</v>
      </c>
      <c r="G514" s="5" t="s">
        <v>1131</v>
      </c>
      <c r="H514" s="5" t="str">
        <f t="shared" si="28"/>
        <v>0</v>
      </c>
      <c r="I514" s="5" t="str">
        <f t="shared" si="29"/>
        <v>12</v>
      </c>
      <c r="J514" s="1" t="str">
        <f t="shared" si="30"/>
        <v>参拝者が倍増！築地本願寺の経営改革</v>
      </c>
      <c r="K514" s="3">
        <f t="shared" si="31"/>
        <v>12</v>
      </c>
      <c r="L514" s="5">
        <v>1</v>
      </c>
    </row>
    <row r="515" s="3" customFormat="1" spans="1:12">
      <c r="A515" s="7">
        <f>ROW($A515)-ROW($A$4)</f>
        <v>511</v>
      </c>
      <c r="B515" s="3" t="s">
        <v>1106</v>
      </c>
      <c r="C515" s="5">
        <v>12</v>
      </c>
      <c r="D515" s="5" t="s">
        <v>1132</v>
      </c>
      <c r="E515" s="3" t="s">
        <v>177</v>
      </c>
      <c r="F515" s="5" t="s">
        <v>369</v>
      </c>
      <c r="G515" s="5" t="s">
        <v>1133</v>
      </c>
      <c r="H515" s="5" t="str">
        <f t="shared" si="28"/>
        <v>0</v>
      </c>
      <c r="I515" s="5" t="str">
        <f t="shared" si="29"/>
        <v>57</v>
      </c>
      <c r="J515" s="1" t="str">
        <f t="shared" si="30"/>
        <v>オクト（建設）×キャディ（製造）×Shippio（物流）×ラクスル（印刷／物流）の創業経営者たちが語る！業界を変革する時の課題と戦略～稲田武夫×加藤勇志郎×佐藤孝徳×松本恭攝</v>
      </c>
      <c r="K515" s="3">
        <f t="shared" si="31"/>
        <v>57</v>
      </c>
      <c r="L515" s="5">
        <v>1</v>
      </c>
    </row>
    <row r="516" s="3" customFormat="1" spans="1:12">
      <c r="A516" s="7">
        <f>ROW($A516)-ROW($A$4)</f>
        <v>512</v>
      </c>
      <c r="B516" s="3" t="s">
        <v>1134</v>
      </c>
      <c r="C516" s="5">
        <v>0</v>
      </c>
      <c r="D516" s="5" t="s">
        <v>1135</v>
      </c>
      <c r="E516" s="3" t="s">
        <v>17</v>
      </c>
      <c r="F516" s="5" t="s">
        <v>31</v>
      </c>
      <c r="G516" s="5" t="s">
        <v>1136</v>
      </c>
      <c r="H516" s="5" t="str">
        <f t="shared" si="28"/>
        <v>0</v>
      </c>
      <c r="I516" s="5" t="str">
        <f t="shared" si="29"/>
        <v>11</v>
      </c>
      <c r="J516" s="1" t="str">
        <f t="shared" si="30"/>
        <v>NPS</v>
      </c>
      <c r="K516" s="3">
        <f t="shared" si="31"/>
        <v>11</v>
      </c>
      <c r="L516" s="5">
        <v>1</v>
      </c>
    </row>
    <row r="517" s="3" customFormat="1" spans="1:12">
      <c r="A517" s="7">
        <f>ROW($A517)-ROW($A$4)</f>
        <v>513</v>
      </c>
      <c r="B517" s="3" t="s">
        <v>1134</v>
      </c>
      <c r="C517" s="5">
        <v>1</v>
      </c>
      <c r="D517" s="5" t="s">
        <v>1137</v>
      </c>
      <c r="E517" s="3" t="s">
        <v>17</v>
      </c>
      <c r="F517" s="5" t="s">
        <v>204</v>
      </c>
      <c r="G517" s="5" t="s">
        <v>1138</v>
      </c>
      <c r="H517" s="5" t="str">
        <f t="shared" ref="H517:H580" si="32">LEFT($F517,1)</f>
        <v>0</v>
      </c>
      <c r="I517" s="5" t="str">
        <f t="shared" ref="I517:I580" si="33">LEFT(RIGHT($F517,3),2)</f>
        <v>12</v>
      </c>
      <c r="J517" s="1" t="str">
        <f t="shared" ref="J517:J580" si="34">HYPERLINK($G517,$D517)</f>
        <v>クラウド</v>
      </c>
      <c r="K517" s="3">
        <f t="shared" ref="K517:K580" si="35">$H517*60+$I517</f>
        <v>12</v>
      </c>
      <c r="L517" s="5">
        <v>1</v>
      </c>
    </row>
    <row r="518" s="3" customFormat="1" spans="1:12">
      <c r="A518" s="7">
        <f>ROW($A518)-ROW($A$4)</f>
        <v>514</v>
      </c>
      <c r="B518" s="3" t="s">
        <v>1134</v>
      </c>
      <c r="C518" s="5">
        <v>2</v>
      </c>
      <c r="D518" s="5" t="s">
        <v>1139</v>
      </c>
      <c r="E518" s="3" t="s">
        <v>17</v>
      </c>
      <c r="F518" s="5" t="s">
        <v>57</v>
      </c>
      <c r="G518" s="5" t="s">
        <v>1140</v>
      </c>
      <c r="H518" s="5" t="str">
        <f t="shared" si="32"/>
        <v>0</v>
      </c>
      <c r="I518" s="5" t="str">
        <f t="shared" si="33"/>
        <v>09</v>
      </c>
      <c r="J518" s="1" t="str">
        <f t="shared" si="34"/>
        <v>UI/UX</v>
      </c>
      <c r="K518" s="3">
        <f t="shared" si="35"/>
        <v>9</v>
      </c>
      <c r="L518" s="5">
        <v>1</v>
      </c>
    </row>
    <row r="519" s="3" customFormat="1" spans="1:12">
      <c r="A519" s="7">
        <f>ROW($A519)-ROW($A$4)</f>
        <v>515</v>
      </c>
      <c r="B519" s="3" t="s">
        <v>1134</v>
      </c>
      <c r="C519" s="5">
        <v>3</v>
      </c>
      <c r="D519" s="5" t="s">
        <v>1141</v>
      </c>
      <c r="E519" s="3" t="s">
        <v>17</v>
      </c>
      <c r="F519" s="5" t="s">
        <v>182</v>
      </c>
      <c r="G519" s="5" t="s">
        <v>1142</v>
      </c>
      <c r="H519" s="5" t="str">
        <f t="shared" si="32"/>
        <v>0</v>
      </c>
      <c r="I519" s="5" t="str">
        <f t="shared" si="33"/>
        <v>13</v>
      </c>
      <c r="J519" s="1" t="str">
        <f t="shared" si="34"/>
        <v>Webマーケティング指標</v>
      </c>
      <c r="K519" s="3">
        <f t="shared" si="35"/>
        <v>13</v>
      </c>
      <c r="L519" s="5">
        <v>1</v>
      </c>
    </row>
    <row r="520" s="3" customFormat="1" spans="1:12">
      <c r="A520" s="7">
        <f>ROW($A520)-ROW($A$4)</f>
        <v>516</v>
      </c>
      <c r="B520" s="3" t="s">
        <v>1134</v>
      </c>
      <c r="C520" s="5">
        <v>4</v>
      </c>
      <c r="D520" s="5" t="s">
        <v>1143</v>
      </c>
      <c r="E520" s="3" t="s">
        <v>17</v>
      </c>
      <c r="F520" s="5" t="s">
        <v>204</v>
      </c>
      <c r="G520" s="5" t="s">
        <v>1144</v>
      </c>
      <c r="H520" s="5" t="str">
        <f t="shared" si="32"/>
        <v>0</v>
      </c>
      <c r="I520" s="5" t="str">
        <f t="shared" si="33"/>
        <v>12</v>
      </c>
      <c r="J520" s="1" t="str">
        <f t="shared" si="34"/>
        <v>レイヤー構造</v>
      </c>
      <c r="K520" s="3">
        <f t="shared" si="35"/>
        <v>12</v>
      </c>
      <c r="L520" s="5">
        <v>1</v>
      </c>
    </row>
    <row r="521" s="3" customFormat="1" spans="1:12">
      <c r="A521" s="7">
        <f>ROW($A521)-ROW($A$4)</f>
        <v>517</v>
      </c>
      <c r="B521" s="3" t="s">
        <v>1134</v>
      </c>
      <c r="C521" s="5">
        <v>5</v>
      </c>
      <c r="D521" s="5" t="s">
        <v>1145</v>
      </c>
      <c r="E521" s="3" t="s">
        <v>17</v>
      </c>
      <c r="F521" s="5" t="s">
        <v>31</v>
      </c>
      <c r="G521" s="5" t="s">
        <v>1146</v>
      </c>
      <c r="H521" s="5" t="str">
        <f t="shared" si="32"/>
        <v>0</v>
      </c>
      <c r="I521" s="5" t="str">
        <f t="shared" si="33"/>
        <v>11</v>
      </c>
      <c r="J521" s="1" t="str">
        <f t="shared" si="34"/>
        <v>ビッグデータ</v>
      </c>
      <c r="K521" s="3">
        <f t="shared" si="35"/>
        <v>11</v>
      </c>
      <c r="L521" s="5">
        <v>1</v>
      </c>
    </row>
    <row r="522" s="3" customFormat="1" spans="1:12">
      <c r="A522" s="7">
        <f>ROW($A522)-ROW($A$4)</f>
        <v>518</v>
      </c>
      <c r="B522" s="3" t="s">
        <v>1134</v>
      </c>
      <c r="C522" s="5">
        <v>6</v>
      </c>
      <c r="D522" s="5" t="s">
        <v>1147</v>
      </c>
      <c r="E522" s="3" t="s">
        <v>17</v>
      </c>
      <c r="F522" s="5" t="s">
        <v>57</v>
      </c>
      <c r="G522" s="5" t="s">
        <v>1148</v>
      </c>
      <c r="H522" s="5" t="str">
        <f t="shared" si="32"/>
        <v>0</v>
      </c>
      <c r="I522" s="5" t="str">
        <f t="shared" si="33"/>
        <v>09</v>
      </c>
      <c r="J522" s="1" t="str">
        <f t="shared" si="34"/>
        <v>VR／AR／MR</v>
      </c>
      <c r="K522" s="3">
        <f t="shared" si="35"/>
        <v>9</v>
      </c>
      <c r="L522" s="5">
        <v>1</v>
      </c>
    </row>
    <row r="523" s="3" customFormat="1" spans="1:12">
      <c r="A523" s="7">
        <f>ROW($A523)-ROW($A$4)</f>
        <v>519</v>
      </c>
      <c r="B523" s="3" t="s">
        <v>1134</v>
      </c>
      <c r="C523" s="5">
        <v>7</v>
      </c>
      <c r="D523" s="5" t="s">
        <v>1149</v>
      </c>
      <c r="E523" s="3" t="s">
        <v>17</v>
      </c>
      <c r="F523" s="5" t="s">
        <v>24</v>
      </c>
      <c r="G523" s="5" t="s">
        <v>1150</v>
      </c>
      <c r="H523" s="5" t="str">
        <f t="shared" si="32"/>
        <v>0</v>
      </c>
      <c r="I523" s="5" t="str">
        <f t="shared" si="33"/>
        <v>08</v>
      </c>
      <c r="J523" s="1" t="str">
        <f t="shared" si="34"/>
        <v>API</v>
      </c>
      <c r="K523" s="3">
        <f t="shared" si="35"/>
        <v>8</v>
      </c>
      <c r="L523" s="5">
        <v>1</v>
      </c>
    </row>
    <row r="524" s="3" customFormat="1" spans="1:12">
      <c r="A524" s="7">
        <f>ROW($A524)-ROW($A$4)</f>
        <v>520</v>
      </c>
      <c r="B524" s="3" t="s">
        <v>1134</v>
      </c>
      <c r="C524" s="5">
        <v>8</v>
      </c>
      <c r="D524" s="5" t="s">
        <v>1151</v>
      </c>
      <c r="E524" s="3" t="s">
        <v>17</v>
      </c>
      <c r="F524" s="5" t="s">
        <v>57</v>
      </c>
      <c r="G524" s="5" t="s">
        <v>1152</v>
      </c>
      <c r="H524" s="5" t="str">
        <f t="shared" si="32"/>
        <v>0</v>
      </c>
      <c r="I524" s="5" t="str">
        <f t="shared" si="33"/>
        <v>09</v>
      </c>
      <c r="J524" s="1" t="str">
        <f t="shared" si="34"/>
        <v>SEO</v>
      </c>
      <c r="K524" s="3">
        <f t="shared" si="35"/>
        <v>9</v>
      </c>
      <c r="L524" s="5">
        <v>1</v>
      </c>
    </row>
    <row r="525" s="3" customFormat="1" spans="1:12">
      <c r="A525" s="7">
        <f>ROW($A525)-ROW($A$4)</f>
        <v>521</v>
      </c>
      <c r="B525" s="3" t="s">
        <v>1134</v>
      </c>
      <c r="C525" s="5">
        <v>9</v>
      </c>
      <c r="D525" s="5" t="s">
        <v>1153</v>
      </c>
      <c r="E525" s="3" t="s">
        <v>17</v>
      </c>
      <c r="F525" s="5" t="s">
        <v>24</v>
      </c>
      <c r="G525" s="5" t="s">
        <v>1154</v>
      </c>
      <c r="H525" s="5" t="str">
        <f t="shared" si="32"/>
        <v>0</v>
      </c>
      <c r="I525" s="5" t="str">
        <f t="shared" si="33"/>
        <v>08</v>
      </c>
      <c r="J525" s="1" t="str">
        <f t="shared" si="34"/>
        <v>スマート工場／インダストリー4.0</v>
      </c>
      <c r="K525" s="3">
        <f t="shared" si="35"/>
        <v>8</v>
      </c>
      <c r="L525" s="5">
        <v>1</v>
      </c>
    </row>
    <row r="526" s="3" customFormat="1" spans="1:12">
      <c r="A526" s="7">
        <f>ROW($A526)-ROW($A$4)</f>
        <v>522</v>
      </c>
      <c r="B526" s="3" t="s">
        <v>1134</v>
      </c>
      <c r="C526" s="5">
        <v>10</v>
      </c>
      <c r="D526" s="5" t="s">
        <v>1155</v>
      </c>
      <c r="E526" s="3" t="s">
        <v>17</v>
      </c>
      <c r="F526" s="5" t="s">
        <v>38</v>
      </c>
      <c r="G526" s="5" t="s">
        <v>1156</v>
      </c>
      <c r="H526" s="5" t="str">
        <f t="shared" si="32"/>
        <v>0</v>
      </c>
      <c r="I526" s="5" t="str">
        <f t="shared" si="33"/>
        <v>10</v>
      </c>
      <c r="J526" s="1" t="str">
        <f t="shared" si="34"/>
        <v>サブスクリプション</v>
      </c>
      <c r="K526" s="3">
        <f t="shared" si="35"/>
        <v>10</v>
      </c>
      <c r="L526" s="5">
        <v>1</v>
      </c>
    </row>
    <row r="527" s="3" customFormat="1" spans="1:12">
      <c r="A527" s="7">
        <f>ROW($A527)-ROW($A$4)</f>
        <v>523</v>
      </c>
      <c r="B527" s="3" t="s">
        <v>1134</v>
      </c>
      <c r="C527" s="5">
        <v>11</v>
      </c>
      <c r="D527" s="5" t="s">
        <v>1157</v>
      </c>
      <c r="E527" s="3" t="s">
        <v>17</v>
      </c>
      <c r="F527" s="5" t="s">
        <v>38</v>
      </c>
      <c r="G527" s="5" t="s">
        <v>1158</v>
      </c>
      <c r="H527" s="5" t="str">
        <f t="shared" si="32"/>
        <v>0</v>
      </c>
      <c r="I527" s="5" t="str">
        <f t="shared" si="33"/>
        <v>10</v>
      </c>
      <c r="J527" s="1" t="str">
        <f t="shared" si="34"/>
        <v>ロボティクス</v>
      </c>
      <c r="K527" s="3">
        <f t="shared" si="35"/>
        <v>10</v>
      </c>
      <c r="L527" s="5">
        <v>1</v>
      </c>
    </row>
    <row r="528" s="3" customFormat="1" spans="1:12">
      <c r="A528" s="7">
        <f>ROW($A528)-ROW($A$4)</f>
        <v>524</v>
      </c>
      <c r="B528" s="3" t="s">
        <v>1134</v>
      </c>
      <c r="C528" s="5">
        <v>12</v>
      </c>
      <c r="D528" s="5" t="s">
        <v>1159</v>
      </c>
      <c r="E528" s="3" t="s">
        <v>17</v>
      </c>
      <c r="F528" s="5" t="s">
        <v>182</v>
      </c>
      <c r="G528" s="5" t="s">
        <v>1160</v>
      </c>
      <c r="H528" s="5" t="str">
        <f t="shared" si="32"/>
        <v>0</v>
      </c>
      <c r="I528" s="5" t="str">
        <f t="shared" si="33"/>
        <v>13</v>
      </c>
      <c r="J528" s="1" t="str">
        <f t="shared" si="34"/>
        <v>プラットフォーム</v>
      </c>
      <c r="K528" s="3">
        <f t="shared" si="35"/>
        <v>13</v>
      </c>
      <c r="L528" s="5">
        <v>1</v>
      </c>
    </row>
    <row r="529" s="3" customFormat="1" spans="1:12">
      <c r="A529" s="7">
        <f>ROW($A529)-ROW($A$4)</f>
        <v>525</v>
      </c>
      <c r="B529" s="3" t="s">
        <v>1134</v>
      </c>
      <c r="C529" s="5">
        <v>13</v>
      </c>
      <c r="D529" s="5" t="s">
        <v>1161</v>
      </c>
      <c r="E529" s="3" t="s">
        <v>17</v>
      </c>
      <c r="F529" s="5" t="s">
        <v>21</v>
      </c>
      <c r="G529" s="5" t="s">
        <v>1162</v>
      </c>
      <c r="H529" s="5" t="str">
        <f t="shared" si="32"/>
        <v>0</v>
      </c>
      <c r="I529" s="5" t="str">
        <f t="shared" si="33"/>
        <v>06</v>
      </c>
      <c r="J529" s="1" t="str">
        <f t="shared" si="34"/>
        <v>ムーアの法則</v>
      </c>
      <c r="K529" s="3">
        <f t="shared" si="35"/>
        <v>6</v>
      </c>
      <c r="L529" s="5">
        <v>1</v>
      </c>
    </row>
    <row r="530" s="3" customFormat="1" spans="1:12">
      <c r="A530" s="7">
        <f>ROW($A530)-ROW($A$4)</f>
        <v>526</v>
      </c>
      <c r="B530" s="3" t="s">
        <v>1134</v>
      </c>
      <c r="C530" s="5">
        <v>14</v>
      </c>
      <c r="D530" s="5" t="s">
        <v>1163</v>
      </c>
      <c r="E530" s="3" t="s">
        <v>17</v>
      </c>
      <c r="F530" s="5" t="s">
        <v>190</v>
      </c>
      <c r="G530" s="5" t="s">
        <v>1164</v>
      </c>
      <c r="H530" s="5" t="str">
        <f t="shared" si="32"/>
        <v>0</v>
      </c>
      <c r="I530" s="5" t="str">
        <f t="shared" si="33"/>
        <v>31</v>
      </c>
      <c r="J530" s="1" t="str">
        <f t="shared" si="34"/>
        <v>スマート生活～第四次産業革命で変わる私たちの生活と産業の姿～</v>
      </c>
      <c r="K530" s="3">
        <f t="shared" si="35"/>
        <v>31</v>
      </c>
      <c r="L530" s="5">
        <v>1</v>
      </c>
    </row>
    <row r="531" s="3" customFormat="1" spans="1:12">
      <c r="A531" s="7">
        <f>ROW($A531)-ROW($A$4)</f>
        <v>527</v>
      </c>
      <c r="B531" s="3" t="s">
        <v>1134</v>
      </c>
      <c r="C531" s="5">
        <v>15</v>
      </c>
      <c r="D531" s="5" t="s">
        <v>1165</v>
      </c>
      <c r="E531" s="3" t="s">
        <v>17</v>
      </c>
      <c r="F531" s="5" t="s">
        <v>38</v>
      </c>
      <c r="G531" s="5" t="s">
        <v>1166</v>
      </c>
      <c r="H531" s="5" t="str">
        <f t="shared" si="32"/>
        <v>0</v>
      </c>
      <c r="I531" s="5" t="str">
        <f t="shared" si="33"/>
        <v>10</v>
      </c>
      <c r="J531" s="1" t="str">
        <f t="shared" si="34"/>
        <v>ディープラーニング</v>
      </c>
      <c r="K531" s="3">
        <f t="shared" si="35"/>
        <v>10</v>
      </c>
      <c r="L531" s="5">
        <v>1</v>
      </c>
    </row>
    <row r="532" s="3" customFormat="1" spans="1:12">
      <c r="A532" s="7">
        <f>ROW($A532)-ROW($A$4)</f>
        <v>528</v>
      </c>
      <c r="B532" s="3" t="s">
        <v>1134</v>
      </c>
      <c r="C532" s="5">
        <v>16</v>
      </c>
      <c r="D532" s="5" t="s">
        <v>1167</v>
      </c>
      <c r="E532" s="3" t="s">
        <v>17</v>
      </c>
      <c r="F532" s="5" t="s">
        <v>182</v>
      </c>
      <c r="G532" s="5" t="s">
        <v>1168</v>
      </c>
      <c r="H532" s="5" t="str">
        <f t="shared" si="32"/>
        <v>0</v>
      </c>
      <c r="I532" s="5" t="str">
        <f t="shared" si="33"/>
        <v>13</v>
      </c>
      <c r="J532" s="1" t="str">
        <f t="shared" si="34"/>
        <v>ブロックチェーン</v>
      </c>
      <c r="K532" s="3">
        <f t="shared" si="35"/>
        <v>13</v>
      </c>
      <c r="L532" s="5">
        <v>1</v>
      </c>
    </row>
    <row r="533" s="3" customFormat="1" spans="1:12">
      <c r="A533" s="7">
        <f>ROW($A533)-ROW($A$4)</f>
        <v>529</v>
      </c>
      <c r="B533" s="3" t="s">
        <v>1134</v>
      </c>
      <c r="C533" s="5">
        <v>17</v>
      </c>
      <c r="D533" s="5" t="s">
        <v>1169</v>
      </c>
      <c r="E533" s="3" t="s">
        <v>17</v>
      </c>
      <c r="F533" s="5" t="s">
        <v>765</v>
      </c>
      <c r="G533" s="5" t="s">
        <v>1170</v>
      </c>
      <c r="H533" s="5" t="str">
        <f t="shared" si="32"/>
        <v>0</v>
      </c>
      <c r="I533" s="5" t="str">
        <f t="shared" si="33"/>
        <v>14</v>
      </c>
      <c r="J533" s="1" t="str">
        <f t="shared" si="34"/>
        <v>フィンテック</v>
      </c>
      <c r="K533" s="3">
        <f t="shared" si="35"/>
        <v>14</v>
      </c>
      <c r="L533" s="5">
        <v>1</v>
      </c>
    </row>
    <row r="534" s="3" customFormat="1" spans="1:12">
      <c r="A534" s="7">
        <f>ROW($A534)-ROW($A$4)</f>
        <v>530</v>
      </c>
      <c r="B534" s="3" t="s">
        <v>1134</v>
      </c>
      <c r="C534" s="5">
        <v>18</v>
      </c>
      <c r="D534" s="5" t="s">
        <v>1171</v>
      </c>
      <c r="E534" s="3" t="s">
        <v>17</v>
      </c>
      <c r="F534" s="5" t="s">
        <v>204</v>
      </c>
      <c r="G534" s="5" t="s">
        <v>1172</v>
      </c>
      <c r="H534" s="5" t="str">
        <f t="shared" si="32"/>
        <v>0</v>
      </c>
      <c r="I534" s="5" t="str">
        <f t="shared" si="33"/>
        <v>12</v>
      </c>
      <c r="J534" s="1" t="str">
        <f t="shared" si="34"/>
        <v>デザインシンキング</v>
      </c>
      <c r="K534" s="3">
        <f t="shared" si="35"/>
        <v>12</v>
      </c>
      <c r="L534" s="5">
        <v>1</v>
      </c>
    </row>
    <row r="535" s="3" customFormat="1" spans="1:12">
      <c r="A535" s="7">
        <f>ROW($A535)-ROW($A$4)</f>
        <v>531</v>
      </c>
      <c r="B535" s="3" t="s">
        <v>1134</v>
      </c>
      <c r="C535" s="5">
        <v>19</v>
      </c>
      <c r="D535" s="5" t="s">
        <v>1173</v>
      </c>
      <c r="E535" s="3" t="s">
        <v>17</v>
      </c>
      <c r="F535" s="5" t="s">
        <v>38</v>
      </c>
      <c r="G535" s="5" t="s">
        <v>1174</v>
      </c>
      <c r="H535" s="5" t="str">
        <f t="shared" si="32"/>
        <v>0</v>
      </c>
      <c r="I535" s="5" t="str">
        <f t="shared" si="33"/>
        <v>10</v>
      </c>
      <c r="J535" s="1" t="str">
        <f t="shared" si="34"/>
        <v>シェアリング・エコノミー</v>
      </c>
      <c r="K535" s="3">
        <f t="shared" si="35"/>
        <v>10</v>
      </c>
      <c r="L535" s="5">
        <v>1</v>
      </c>
    </row>
    <row r="536" s="3" customFormat="1" spans="1:12">
      <c r="A536" s="7">
        <f>ROW($A536)-ROW($A$4)</f>
        <v>532</v>
      </c>
      <c r="B536" s="3" t="s">
        <v>1134</v>
      </c>
      <c r="C536" s="5">
        <v>20</v>
      </c>
      <c r="D536" s="5" t="s">
        <v>1175</v>
      </c>
      <c r="E536" s="3" t="s">
        <v>17</v>
      </c>
      <c r="F536" s="5" t="s">
        <v>204</v>
      </c>
      <c r="G536" s="5" t="s">
        <v>1176</v>
      </c>
      <c r="H536" s="5" t="str">
        <f t="shared" si="32"/>
        <v>0</v>
      </c>
      <c r="I536" s="5" t="str">
        <f t="shared" si="33"/>
        <v>12</v>
      </c>
      <c r="J536" s="1" t="str">
        <f t="shared" si="34"/>
        <v>6Tech～イノベーションの潮流～</v>
      </c>
      <c r="K536" s="3">
        <f t="shared" si="35"/>
        <v>12</v>
      </c>
      <c r="L536" s="5">
        <v>1</v>
      </c>
    </row>
    <row r="537" s="3" customFormat="1" spans="1:12">
      <c r="A537" s="7">
        <f>ROW($A537)-ROW($A$4)</f>
        <v>533</v>
      </c>
      <c r="B537" s="3" t="s">
        <v>1134</v>
      </c>
      <c r="C537" s="5">
        <v>21</v>
      </c>
      <c r="D537" s="5" t="s">
        <v>1177</v>
      </c>
      <c r="E537" s="3" t="s">
        <v>17</v>
      </c>
      <c r="F537" s="5" t="s">
        <v>182</v>
      </c>
      <c r="G537" s="5" t="s">
        <v>1178</v>
      </c>
      <c r="H537" s="5" t="str">
        <f t="shared" si="32"/>
        <v>0</v>
      </c>
      <c r="I537" s="5" t="str">
        <f t="shared" si="33"/>
        <v>13</v>
      </c>
      <c r="J537" s="1" t="str">
        <f t="shared" si="34"/>
        <v>HR tech</v>
      </c>
      <c r="K537" s="3">
        <f t="shared" si="35"/>
        <v>13</v>
      </c>
      <c r="L537" s="5">
        <v>1</v>
      </c>
    </row>
    <row r="538" s="3" customFormat="1" spans="1:12">
      <c r="A538" s="7">
        <f>ROW($A538)-ROW($A$4)</f>
        <v>534</v>
      </c>
      <c r="B538" s="3" t="s">
        <v>1134</v>
      </c>
      <c r="C538" s="5">
        <v>22</v>
      </c>
      <c r="D538" s="5" t="s">
        <v>1179</v>
      </c>
      <c r="E538" s="3" t="s">
        <v>86</v>
      </c>
      <c r="F538" s="5" t="s">
        <v>383</v>
      </c>
      <c r="G538" s="5" t="s">
        <v>1180</v>
      </c>
      <c r="H538" s="5" t="str">
        <f t="shared" si="32"/>
        <v>0</v>
      </c>
      <c r="I538" s="5" t="str">
        <f t="shared" si="33"/>
        <v>59</v>
      </c>
      <c r="J538" s="1" t="str">
        <f t="shared" si="34"/>
        <v>テクノベート・ストラテジー（後編）</v>
      </c>
      <c r="K538" s="3">
        <f t="shared" si="35"/>
        <v>59</v>
      </c>
      <c r="L538" s="5">
        <v>1</v>
      </c>
    </row>
    <row r="539" s="3" customFormat="1" spans="1:12">
      <c r="A539" s="7">
        <f>ROW($A539)-ROW($A$4)</f>
        <v>535</v>
      </c>
      <c r="B539" s="3" t="s">
        <v>1134</v>
      </c>
      <c r="C539" s="5">
        <v>23</v>
      </c>
      <c r="D539" s="5" t="s">
        <v>1181</v>
      </c>
      <c r="E539" s="3" t="s">
        <v>86</v>
      </c>
      <c r="F539" s="5" t="s">
        <v>438</v>
      </c>
      <c r="G539" s="5" t="s">
        <v>1182</v>
      </c>
      <c r="H539" s="5" t="str">
        <f t="shared" si="32"/>
        <v>0</v>
      </c>
      <c r="I539" s="5" t="str">
        <f t="shared" si="33"/>
        <v>54</v>
      </c>
      <c r="J539" s="1" t="str">
        <f t="shared" si="34"/>
        <v>テクノベート・ストラテジー（前編）</v>
      </c>
      <c r="K539" s="3">
        <f t="shared" si="35"/>
        <v>54</v>
      </c>
      <c r="L539" s="5">
        <v>1</v>
      </c>
    </row>
    <row r="540" s="3" customFormat="1" spans="1:12">
      <c r="A540" s="7">
        <f>ROW($A540)-ROW($A$4)</f>
        <v>536</v>
      </c>
      <c r="B540" s="3" t="s">
        <v>1134</v>
      </c>
      <c r="C540" s="5">
        <v>24</v>
      </c>
      <c r="D540" s="5" t="s">
        <v>1183</v>
      </c>
      <c r="E540" s="3" t="s">
        <v>86</v>
      </c>
      <c r="F540" s="5" t="s">
        <v>1184</v>
      </c>
      <c r="G540" s="5" t="s">
        <v>1185</v>
      </c>
      <c r="H540" s="5" t="str">
        <f t="shared" si="32"/>
        <v>1</v>
      </c>
      <c r="I540" s="5" t="str">
        <f t="shared" si="33"/>
        <v>25</v>
      </c>
      <c r="J540" s="1" t="str">
        <f t="shared" si="34"/>
        <v>ビジネスパーソンの新しい必須知識「テクノベート」基礎</v>
      </c>
      <c r="K540" s="3">
        <f t="shared" si="35"/>
        <v>85</v>
      </c>
      <c r="L540" s="5">
        <v>1</v>
      </c>
    </row>
    <row r="541" s="3" customFormat="1" spans="1:12">
      <c r="A541" s="7">
        <f>ROW($A541)-ROW($A$4)</f>
        <v>537</v>
      </c>
      <c r="B541" s="3" t="s">
        <v>1134</v>
      </c>
      <c r="C541" s="5">
        <v>25</v>
      </c>
      <c r="D541" s="5" t="s">
        <v>1186</v>
      </c>
      <c r="E541" s="3" t="s">
        <v>124</v>
      </c>
      <c r="F541" s="5" t="s">
        <v>148</v>
      </c>
      <c r="G541" s="5" t="s">
        <v>1187</v>
      </c>
      <c r="H541" s="5" t="str">
        <f t="shared" si="32"/>
        <v>0</v>
      </c>
      <c r="I541" s="5" t="str">
        <f t="shared" si="33"/>
        <v>23</v>
      </c>
      <c r="J541" s="1" t="str">
        <f t="shared" si="34"/>
        <v>こんなに便利！Google ドキュメント</v>
      </c>
      <c r="K541" s="3">
        <f t="shared" si="35"/>
        <v>23</v>
      </c>
      <c r="L541" s="5">
        <v>1</v>
      </c>
    </row>
    <row r="542" s="3" customFormat="1" spans="1:12">
      <c r="A542" s="7">
        <f>ROW($A542)-ROW($A$4)</f>
        <v>538</v>
      </c>
      <c r="B542" s="3" t="s">
        <v>1134</v>
      </c>
      <c r="C542" s="5">
        <v>26</v>
      </c>
      <c r="D542" s="5" t="s">
        <v>1188</v>
      </c>
      <c r="E542" s="3" t="s">
        <v>124</v>
      </c>
      <c r="F542" s="5" t="s">
        <v>1112</v>
      </c>
      <c r="G542" s="5" t="s">
        <v>1189</v>
      </c>
      <c r="H542" s="5" t="str">
        <f t="shared" si="32"/>
        <v>0</v>
      </c>
      <c r="I542" s="5" t="str">
        <f t="shared" si="33"/>
        <v>27</v>
      </c>
      <c r="J542" s="1" t="str">
        <f t="shared" si="34"/>
        <v>知らなきゃ損！？Google カレンダー</v>
      </c>
      <c r="K542" s="3">
        <f t="shared" si="35"/>
        <v>27</v>
      </c>
      <c r="L542" s="5">
        <v>1</v>
      </c>
    </row>
    <row r="543" s="3" customFormat="1" spans="1:12">
      <c r="A543" s="7">
        <f>ROW($A543)-ROW($A$4)</f>
        <v>539</v>
      </c>
      <c r="B543" s="3" t="s">
        <v>1134</v>
      </c>
      <c r="C543" s="5">
        <v>27</v>
      </c>
      <c r="D543" s="5" t="s">
        <v>1190</v>
      </c>
      <c r="E543" s="3" t="s">
        <v>124</v>
      </c>
      <c r="F543" s="5" t="s">
        <v>765</v>
      </c>
      <c r="G543" s="5" t="s">
        <v>1191</v>
      </c>
      <c r="H543" s="5" t="str">
        <f t="shared" si="32"/>
        <v>0</v>
      </c>
      <c r="I543" s="5" t="str">
        <f t="shared" si="33"/>
        <v>14</v>
      </c>
      <c r="J543" s="1" t="str">
        <f t="shared" si="34"/>
        <v>丸わかり！Google Workspace</v>
      </c>
      <c r="K543" s="3">
        <f t="shared" si="35"/>
        <v>14</v>
      </c>
      <c r="L543" s="5">
        <v>1</v>
      </c>
    </row>
    <row r="544" s="3" customFormat="1" spans="1:12">
      <c r="A544" s="7">
        <f>ROW($A544)-ROW($A$4)</f>
        <v>540</v>
      </c>
      <c r="B544" s="3" t="s">
        <v>1134</v>
      </c>
      <c r="C544" s="5">
        <v>28</v>
      </c>
      <c r="D544" s="5" t="s">
        <v>1192</v>
      </c>
      <c r="E544" s="3" t="s">
        <v>124</v>
      </c>
      <c r="F544" s="5" t="s">
        <v>57</v>
      </c>
      <c r="G544" s="5" t="s">
        <v>1193</v>
      </c>
      <c r="H544" s="5" t="str">
        <f t="shared" si="32"/>
        <v>0</v>
      </c>
      <c r="I544" s="5" t="str">
        <f t="shared" si="33"/>
        <v>09</v>
      </c>
      <c r="J544" s="1" t="str">
        <f t="shared" si="34"/>
        <v>ウォーターフォールとアジャイルはどう使い分けるの？／10分で解決！みんなの相談室</v>
      </c>
      <c r="K544" s="3">
        <f t="shared" si="35"/>
        <v>9</v>
      </c>
      <c r="L544" s="5">
        <v>1</v>
      </c>
    </row>
    <row r="545" s="3" customFormat="1" spans="1:12">
      <c r="A545" s="7">
        <f>ROW($A545)-ROW($A$4)</f>
        <v>541</v>
      </c>
      <c r="B545" s="3" t="s">
        <v>1134</v>
      </c>
      <c r="C545" s="5">
        <v>29</v>
      </c>
      <c r="D545" s="5" t="s">
        <v>1194</v>
      </c>
      <c r="E545" s="3" t="s">
        <v>124</v>
      </c>
      <c r="F545" s="5" t="s">
        <v>45</v>
      </c>
      <c r="G545" s="5" t="s">
        <v>1195</v>
      </c>
      <c r="H545" s="5" t="str">
        <f t="shared" si="32"/>
        <v>0</v>
      </c>
      <c r="I545" s="5" t="str">
        <f t="shared" si="33"/>
        <v>07</v>
      </c>
      <c r="J545" s="1" t="str">
        <f t="shared" si="34"/>
        <v>未経験ですがエンジニアになりたいです！／10分で解決！みんなの相談室</v>
      </c>
      <c r="K545" s="3">
        <f t="shared" si="35"/>
        <v>7</v>
      </c>
      <c r="L545" s="5">
        <v>1</v>
      </c>
    </row>
    <row r="546" s="3" customFormat="1" spans="1:12">
      <c r="A546" s="7">
        <f>ROW($A546)-ROW($A$4)</f>
        <v>542</v>
      </c>
      <c r="B546" s="3" t="s">
        <v>1134</v>
      </c>
      <c r="C546" s="5">
        <v>30</v>
      </c>
      <c r="D546" s="5" t="s">
        <v>1196</v>
      </c>
      <c r="E546" s="3" t="s">
        <v>124</v>
      </c>
      <c r="F546" s="5" t="s">
        <v>165</v>
      </c>
      <c r="G546" s="5" t="s">
        <v>1197</v>
      </c>
      <c r="H546" s="5" t="str">
        <f t="shared" si="32"/>
        <v>0</v>
      </c>
      <c r="I546" s="5" t="str">
        <f t="shared" si="33"/>
        <v>05</v>
      </c>
      <c r="J546" s="1" t="str">
        <f t="shared" si="34"/>
        <v>IT分野ってまず何から学べばいいの？／10分で解決！みんなの相談室</v>
      </c>
      <c r="K546" s="3">
        <f t="shared" si="35"/>
        <v>5</v>
      </c>
      <c r="L546" s="5">
        <v>1</v>
      </c>
    </row>
    <row r="547" s="3" customFormat="1" spans="1:12">
      <c r="A547" s="7">
        <f>ROW($A547)-ROW($A$4)</f>
        <v>543</v>
      </c>
      <c r="B547" s="3" t="s">
        <v>1134</v>
      </c>
      <c r="C547" s="5">
        <v>31</v>
      </c>
      <c r="D547" s="5" t="s">
        <v>1198</v>
      </c>
      <c r="E547" s="3" t="s">
        <v>124</v>
      </c>
      <c r="F547" s="5" t="s">
        <v>45</v>
      </c>
      <c r="G547" s="5" t="s">
        <v>1199</v>
      </c>
      <c r="H547" s="5" t="str">
        <f t="shared" si="32"/>
        <v>0</v>
      </c>
      <c r="I547" s="5" t="str">
        <f t="shared" si="33"/>
        <v>07</v>
      </c>
      <c r="J547" s="1" t="str">
        <f t="shared" si="34"/>
        <v>開発エンジニアと話が噛み合いません...／10分で解決！みんなの相談室</v>
      </c>
      <c r="K547" s="3">
        <f t="shared" si="35"/>
        <v>7</v>
      </c>
      <c r="L547" s="5">
        <v>1</v>
      </c>
    </row>
    <row r="548" s="3" customFormat="1" spans="1:12">
      <c r="A548" s="7">
        <f>ROW($A548)-ROW($A$4)</f>
        <v>544</v>
      </c>
      <c r="B548" s="3" t="s">
        <v>1134</v>
      </c>
      <c r="C548" s="5">
        <v>32</v>
      </c>
      <c r="D548" s="5" t="s">
        <v>1200</v>
      </c>
      <c r="E548" s="3" t="s">
        <v>124</v>
      </c>
      <c r="F548" s="5" t="s">
        <v>21</v>
      </c>
      <c r="G548" s="5" t="s">
        <v>1201</v>
      </c>
      <c r="H548" s="5" t="str">
        <f t="shared" si="32"/>
        <v>0</v>
      </c>
      <c r="I548" s="5" t="str">
        <f t="shared" si="33"/>
        <v>06</v>
      </c>
      <c r="J548" s="1" t="str">
        <f t="shared" si="34"/>
        <v>IT新規事業でまずやることって何？／10分で解決！みんなの相談室</v>
      </c>
      <c r="K548" s="3">
        <f t="shared" si="35"/>
        <v>6</v>
      </c>
      <c r="L548" s="5">
        <v>1</v>
      </c>
    </row>
    <row r="549" s="3" customFormat="1" spans="1:12">
      <c r="A549" s="7">
        <f>ROW($A549)-ROW($A$4)</f>
        <v>545</v>
      </c>
      <c r="B549" s="3" t="s">
        <v>1134</v>
      </c>
      <c r="C549" s="5">
        <v>33</v>
      </c>
      <c r="D549" s="5" t="s">
        <v>1202</v>
      </c>
      <c r="E549" s="3" t="s">
        <v>124</v>
      </c>
      <c r="F549" s="5" t="s">
        <v>687</v>
      </c>
      <c r="G549" s="5" t="s">
        <v>1203</v>
      </c>
      <c r="H549" s="5" t="str">
        <f t="shared" si="32"/>
        <v>0</v>
      </c>
      <c r="I549" s="5" t="str">
        <f t="shared" si="33"/>
        <v>44</v>
      </c>
      <c r="J549" s="1" t="str">
        <f t="shared" si="34"/>
        <v>はじめてのアプリ企画！DX冒険物語</v>
      </c>
      <c r="K549" s="3">
        <f t="shared" si="35"/>
        <v>44</v>
      </c>
      <c r="L549" s="5">
        <v>1</v>
      </c>
    </row>
    <row r="550" s="3" customFormat="1" spans="1:12">
      <c r="A550" s="7">
        <f>ROW($A550)-ROW($A$4)</f>
        <v>546</v>
      </c>
      <c r="B550" s="3" t="s">
        <v>1134</v>
      </c>
      <c r="C550" s="5">
        <v>34</v>
      </c>
      <c r="D550" s="5" t="s">
        <v>1204</v>
      </c>
      <c r="E550" s="3" t="s">
        <v>124</v>
      </c>
      <c r="F550" s="5" t="s">
        <v>190</v>
      </c>
      <c r="G550" s="5" t="s">
        <v>1205</v>
      </c>
      <c r="H550" s="5" t="str">
        <f t="shared" si="32"/>
        <v>0</v>
      </c>
      <c r="I550" s="5" t="str">
        <f t="shared" si="33"/>
        <v>31</v>
      </c>
      <c r="J550" s="1" t="str">
        <f t="shared" si="34"/>
        <v>DXとは何か～実践編：ドワンゴ・KADOKAWAの事例から学ぶ企業変革～</v>
      </c>
      <c r="K550" s="3">
        <f t="shared" si="35"/>
        <v>31</v>
      </c>
      <c r="L550" s="5">
        <v>1</v>
      </c>
    </row>
    <row r="551" s="3" customFormat="1" spans="1:12">
      <c r="A551" s="7">
        <f>ROW($A551)-ROW($A$4)</f>
        <v>547</v>
      </c>
      <c r="B551" s="3" t="s">
        <v>1134</v>
      </c>
      <c r="C551" s="5">
        <v>35</v>
      </c>
      <c r="D551" s="5" t="s">
        <v>1206</v>
      </c>
      <c r="E551" s="3" t="s">
        <v>124</v>
      </c>
      <c r="F551" s="5" t="s">
        <v>1112</v>
      </c>
      <c r="G551" s="5" t="s">
        <v>1207</v>
      </c>
      <c r="H551" s="5" t="str">
        <f t="shared" si="32"/>
        <v>0</v>
      </c>
      <c r="I551" s="5" t="str">
        <f t="shared" si="33"/>
        <v>27</v>
      </c>
      <c r="J551" s="1" t="str">
        <f t="shared" si="34"/>
        <v>DXとは何か～基礎編：GAFAな働き方から学ぶ企業変革～</v>
      </c>
      <c r="K551" s="3">
        <f t="shared" si="35"/>
        <v>27</v>
      </c>
      <c r="L551" s="5">
        <v>1</v>
      </c>
    </row>
    <row r="552" s="3" customFormat="1" spans="1:12">
      <c r="A552" s="7">
        <f>ROW($A552)-ROW($A$4)</f>
        <v>548</v>
      </c>
      <c r="B552" s="3" t="s">
        <v>1134</v>
      </c>
      <c r="C552" s="5">
        <v>36</v>
      </c>
      <c r="D552" s="5" t="s">
        <v>1208</v>
      </c>
      <c r="E552" s="3" t="s">
        <v>124</v>
      </c>
      <c r="F552" s="5" t="s">
        <v>478</v>
      </c>
      <c r="G552" s="5" t="s">
        <v>1209</v>
      </c>
      <c r="H552" s="5" t="str">
        <f t="shared" si="32"/>
        <v>0</v>
      </c>
      <c r="I552" s="5" t="str">
        <f t="shared" si="33"/>
        <v>45</v>
      </c>
      <c r="J552" s="1" t="str">
        <f t="shared" si="34"/>
        <v>アフターデジタル時代のビジネスと組織・リーダーに必要なこと</v>
      </c>
      <c r="K552" s="3">
        <f t="shared" si="35"/>
        <v>45</v>
      </c>
      <c r="L552" s="5">
        <v>1</v>
      </c>
    </row>
    <row r="553" s="3" customFormat="1" spans="1:12">
      <c r="A553" s="7">
        <f>ROW($A553)-ROW($A$4)</f>
        <v>549</v>
      </c>
      <c r="B553" s="3" t="s">
        <v>1134</v>
      </c>
      <c r="C553" s="5">
        <v>37</v>
      </c>
      <c r="D553" s="5" t="s">
        <v>1210</v>
      </c>
      <c r="E553" s="3" t="s">
        <v>124</v>
      </c>
      <c r="F553" s="5" t="s">
        <v>21</v>
      </c>
      <c r="G553" s="5" t="s">
        <v>1211</v>
      </c>
      <c r="H553" s="5" t="str">
        <f t="shared" si="32"/>
        <v>0</v>
      </c>
      <c r="I553" s="5" t="str">
        <f t="shared" si="33"/>
        <v>06</v>
      </c>
      <c r="J553" s="1" t="str">
        <f t="shared" si="34"/>
        <v>達人の一冊／アンドロイドは電気羊の夢を見るか</v>
      </c>
      <c r="K553" s="3">
        <f t="shared" si="35"/>
        <v>6</v>
      </c>
      <c r="L553" s="5">
        <v>1</v>
      </c>
    </row>
    <row r="554" s="3" customFormat="1" spans="1:12">
      <c r="A554" s="7">
        <f>ROW($A554)-ROW($A$4)</f>
        <v>550</v>
      </c>
      <c r="B554" s="3" t="s">
        <v>1134</v>
      </c>
      <c r="C554" s="5">
        <v>38</v>
      </c>
      <c r="D554" s="5" t="s">
        <v>1212</v>
      </c>
      <c r="E554" s="3" t="s">
        <v>124</v>
      </c>
      <c r="F554" s="5" t="s">
        <v>174</v>
      </c>
      <c r="G554" s="5" t="s">
        <v>1213</v>
      </c>
      <c r="H554" s="5" t="str">
        <f t="shared" si="32"/>
        <v>0</v>
      </c>
      <c r="I554" s="5" t="str">
        <f t="shared" si="33"/>
        <v>33</v>
      </c>
      <c r="J554" s="1" t="str">
        <f t="shared" si="34"/>
        <v>Forecast Tech～最新予測技術を明日から仕事に活かす～</v>
      </c>
      <c r="K554" s="3">
        <f t="shared" si="35"/>
        <v>33</v>
      </c>
      <c r="L554" s="5">
        <v>1</v>
      </c>
    </row>
    <row r="555" s="3" customFormat="1" spans="1:12">
      <c r="A555" s="7">
        <f>ROW($A555)-ROW($A$4)</f>
        <v>551</v>
      </c>
      <c r="B555" s="3" t="s">
        <v>1134</v>
      </c>
      <c r="C555" s="5">
        <v>39</v>
      </c>
      <c r="D555" s="5" t="s">
        <v>1214</v>
      </c>
      <c r="E555" s="3" t="s">
        <v>124</v>
      </c>
      <c r="F555" s="5" t="s">
        <v>416</v>
      </c>
      <c r="G555" s="5" t="s">
        <v>1215</v>
      </c>
      <c r="H555" s="5" t="str">
        <f t="shared" si="32"/>
        <v>0</v>
      </c>
      <c r="I555" s="5" t="str">
        <f t="shared" si="33"/>
        <v>56</v>
      </c>
      <c r="J555" s="1" t="str">
        <f t="shared" si="34"/>
        <v>ビジネスでのデータ活用</v>
      </c>
      <c r="K555" s="3">
        <f t="shared" si="35"/>
        <v>56</v>
      </c>
      <c r="L555" s="5">
        <v>1</v>
      </c>
    </row>
    <row r="556" s="3" customFormat="1" spans="1:12">
      <c r="A556" s="7">
        <f>ROW($A556)-ROW($A$4)</f>
        <v>552</v>
      </c>
      <c r="B556" s="3" t="s">
        <v>1134</v>
      </c>
      <c r="C556" s="5">
        <v>40</v>
      </c>
      <c r="D556" s="5" t="s">
        <v>1216</v>
      </c>
      <c r="E556" s="3" t="s">
        <v>124</v>
      </c>
      <c r="F556" s="5" t="s">
        <v>471</v>
      </c>
      <c r="G556" s="5" t="s">
        <v>1217</v>
      </c>
      <c r="H556" s="5" t="str">
        <f t="shared" si="32"/>
        <v>0</v>
      </c>
      <c r="I556" s="5" t="str">
        <f t="shared" si="33"/>
        <v>48</v>
      </c>
      <c r="J556" s="1" t="str">
        <f t="shared" si="34"/>
        <v>非エンジニアが持つべき発注者視点</v>
      </c>
      <c r="K556" s="3">
        <f t="shared" si="35"/>
        <v>48</v>
      </c>
      <c r="L556" s="5">
        <v>1</v>
      </c>
    </row>
    <row r="557" s="3" customFormat="1" spans="1:12">
      <c r="A557" s="7">
        <f>ROW($A557)-ROW($A$4)</f>
        <v>553</v>
      </c>
      <c r="B557" s="3" t="s">
        <v>1134</v>
      </c>
      <c r="C557" s="5">
        <v>41</v>
      </c>
      <c r="D557" s="5" t="s">
        <v>1218</v>
      </c>
      <c r="E557" s="3" t="s">
        <v>124</v>
      </c>
      <c r="F557" s="5" t="s">
        <v>1219</v>
      </c>
      <c r="G557" s="5" t="s">
        <v>1220</v>
      </c>
      <c r="H557" s="5" t="str">
        <f t="shared" si="32"/>
        <v>1</v>
      </c>
      <c r="I557" s="5" t="str">
        <f t="shared" si="33"/>
        <v>09</v>
      </c>
      <c r="J557" s="1" t="str">
        <f t="shared" si="34"/>
        <v>データサイエンスの潮流とビジネスへの実践</v>
      </c>
      <c r="K557" s="3">
        <f t="shared" si="35"/>
        <v>69</v>
      </c>
      <c r="L557" s="5">
        <v>1</v>
      </c>
    </row>
    <row r="558" s="3" customFormat="1" spans="1:12">
      <c r="A558" s="7">
        <f>ROW($A558)-ROW($A$4)</f>
        <v>554</v>
      </c>
      <c r="B558" s="3" t="s">
        <v>1134</v>
      </c>
      <c r="C558" s="5">
        <v>42</v>
      </c>
      <c r="D558" s="5" t="s">
        <v>1221</v>
      </c>
      <c r="E558" s="3" t="s">
        <v>177</v>
      </c>
      <c r="F558" s="5" t="s">
        <v>356</v>
      </c>
      <c r="G558" s="5" t="s">
        <v>1222</v>
      </c>
      <c r="H558" s="5" t="str">
        <f t="shared" si="32"/>
        <v>0</v>
      </c>
      <c r="I558" s="5" t="str">
        <f t="shared" si="33"/>
        <v>43</v>
      </c>
      <c r="J558" s="1" t="str">
        <f t="shared" si="34"/>
        <v>【3月31日までの限定公開】ダイバーシティニュース　テクノロジー／清水亮（1/28放送）</v>
      </c>
      <c r="K558" s="3">
        <f t="shared" si="35"/>
        <v>43</v>
      </c>
      <c r="L558" s="5">
        <v>1</v>
      </c>
    </row>
    <row r="559" s="3" customFormat="1" spans="1:12">
      <c r="A559" s="7">
        <f>ROW($A559)-ROW($A$4)</f>
        <v>555</v>
      </c>
      <c r="B559" s="3" t="s">
        <v>1134</v>
      </c>
      <c r="C559" s="5">
        <v>43</v>
      </c>
      <c r="D559" s="5" t="s">
        <v>1223</v>
      </c>
      <c r="E559" s="3" t="s">
        <v>177</v>
      </c>
      <c r="F559" s="5" t="s">
        <v>105</v>
      </c>
      <c r="G559" s="5" t="s">
        <v>1224</v>
      </c>
      <c r="H559" s="5" t="str">
        <f t="shared" si="32"/>
        <v>0</v>
      </c>
      <c r="I559" s="5" t="str">
        <f t="shared" si="33"/>
        <v>46</v>
      </c>
      <c r="J559" s="1" t="str">
        <f t="shared" si="34"/>
        <v>【2月28日までの限定公開】ダイバーシティニュース　テクノロジー／宋美玄（1/21放送）</v>
      </c>
      <c r="K559" s="3">
        <f t="shared" si="35"/>
        <v>46</v>
      </c>
      <c r="L559" s="5">
        <v>1</v>
      </c>
    </row>
    <row r="560" s="3" customFormat="1" spans="1:12">
      <c r="A560" s="7">
        <f>ROW($A560)-ROW($A$4)</f>
        <v>556</v>
      </c>
      <c r="B560" s="3" t="s">
        <v>1134</v>
      </c>
      <c r="C560" s="5">
        <v>44</v>
      </c>
      <c r="D560" s="5" t="s">
        <v>1225</v>
      </c>
      <c r="E560" s="3" t="s">
        <v>177</v>
      </c>
      <c r="F560" s="5" t="s">
        <v>356</v>
      </c>
      <c r="G560" s="5" t="s">
        <v>1226</v>
      </c>
      <c r="H560" s="5" t="str">
        <f t="shared" si="32"/>
        <v>0</v>
      </c>
      <c r="I560" s="5" t="str">
        <f t="shared" si="33"/>
        <v>43</v>
      </c>
      <c r="J560" s="1" t="str">
        <f t="shared" si="34"/>
        <v>【2月28日までの限定公開】ダイバーシティニュース　テクノロジー／中村友哉（1/14放送）</v>
      </c>
      <c r="K560" s="3">
        <f t="shared" si="35"/>
        <v>43</v>
      </c>
      <c r="L560" s="5">
        <v>1</v>
      </c>
    </row>
    <row r="561" s="3" customFormat="1" spans="1:12">
      <c r="A561" s="7">
        <f>ROW($A561)-ROW($A$4)</f>
        <v>557</v>
      </c>
      <c r="B561" s="3" t="s">
        <v>1134</v>
      </c>
      <c r="C561" s="5">
        <v>45</v>
      </c>
      <c r="D561" s="5" t="s">
        <v>1227</v>
      </c>
      <c r="E561" s="3" t="s">
        <v>177</v>
      </c>
      <c r="F561" s="5" t="s">
        <v>687</v>
      </c>
      <c r="G561" s="5" t="s">
        <v>1228</v>
      </c>
      <c r="H561" s="5" t="str">
        <f t="shared" si="32"/>
        <v>0</v>
      </c>
      <c r="I561" s="5" t="str">
        <f t="shared" si="33"/>
        <v>44</v>
      </c>
      <c r="J561" s="1" t="str">
        <f t="shared" si="34"/>
        <v>【2月28日までの限定公開】ダイバーシティニュース　テクノロジー／鈴木寛（1/7放送）</v>
      </c>
      <c r="K561" s="3">
        <f t="shared" si="35"/>
        <v>44</v>
      </c>
      <c r="L561" s="5">
        <v>1</v>
      </c>
    </row>
    <row r="562" s="3" customFormat="1" spans="1:12">
      <c r="A562" s="7">
        <f>ROW($A562)-ROW($A$4)</f>
        <v>558</v>
      </c>
      <c r="B562" s="3" t="s">
        <v>1134</v>
      </c>
      <c r="C562" s="5">
        <v>46</v>
      </c>
      <c r="D562" s="5" t="s">
        <v>1229</v>
      </c>
      <c r="E562" s="3" t="s">
        <v>177</v>
      </c>
      <c r="F562" s="5" t="s">
        <v>392</v>
      </c>
      <c r="G562" s="5" t="s">
        <v>1230</v>
      </c>
      <c r="H562" s="5" t="str">
        <f t="shared" si="32"/>
        <v>0</v>
      </c>
      <c r="I562" s="5" t="str">
        <f t="shared" si="33"/>
        <v>41</v>
      </c>
      <c r="J562" s="1" t="str">
        <f t="shared" si="34"/>
        <v>【2月28日までの限定公開】ダイバーシティニュース　テクノロジー／山崎直子（12/31放送）</v>
      </c>
      <c r="K562" s="3">
        <f t="shared" si="35"/>
        <v>41</v>
      </c>
      <c r="L562" s="5">
        <v>1</v>
      </c>
    </row>
    <row r="563" s="3" customFormat="1" spans="1:12">
      <c r="A563" s="7">
        <f>ROW($A563)-ROW($A$4)</f>
        <v>559</v>
      </c>
      <c r="B563" s="3" t="s">
        <v>1134</v>
      </c>
      <c r="C563" s="5">
        <v>47</v>
      </c>
      <c r="D563" s="5" t="s">
        <v>1231</v>
      </c>
      <c r="E563" s="3" t="s">
        <v>177</v>
      </c>
      <c r="F563" s="5" t="s">
        <v>356</v>
      </c>
      <c r="G563" s="5" t="s">
        <v>1232</v>
      </c>
      <c r="H563" s="5" t="str">
        <f t="shared" si="32"/>
        <v>0</v>
      </c>
      <c r="I563" s="5" t="str">
        <f t="shared" si="33"/>
        <v>43</v>
      </c>
      <c r="J563" s="1" t="str">
        <f t="shared" si="34"/>
        <v>【2月28日までの限定公開】ダイバーシティニュース　テクノロジー／清水亮（12/24放送）</v>
      </c>
      <c r="K563" s="3">
        <f t="shared" si="35"/>
        <v>43</v>
      </c>
      <c r="L563" s="5">
        <v>1</v>
      </c>
    </row>
    <row r="564" s="3" customFormat="1" spans="1:12">
      <c r="A564" s="7">
        <f>ROW($A564)-ROW($A$4)</f>
        <v>560</v>
      </c>
      <c r="B564" s="3" t="s">
        <v>1134</v>
      </c>
      <c r="C564" s="5">
        <v>48</v>
      </c>
      <c r="D564" s="5" t="s">
        <v>1233</v>
      </c>
      <c r="E564" s="3" t="s">
        <v>177</v>
      </c>
      <c r="F564" s="5" t="s">
        <v>383</v>
      </c>
      <c r="G564" s="5" t="s">
        <v>1234</v>
      </c>
      <c r="H564" s="5" t="str">
        <f t="shared" si="32"/>
        <v>0</v>
      </c>
      <c r="I564" s="5" t="str">
        <f t="shared" si="33"/>
        <v>59</v>
      </c>
      <c r="J564" s="1" t="str">
        <f t="shared" si="34"/>
        <v>キャッシュレスの次の世界はどうなるのか？～小澤隆生×越智隆雄×高家正行×辻庸介</v>
      </c>
      <c r="K564" s="3">
        <f t="shared" si="35"/>
        <v>59</v>
      </c>
      <c r="L564" s="5">
        <v>1</v>
      </c>
    </row>
    <row r="565" s="3" customFormat="1" spans="1:12">
      <c r="A565" s="7">
        <f>ROW($A565)-ROW($A$4)</f>
        <v>561</v>
      </c>
      <c r="B565" s="3" t="s">
        <v>1134</v>
      </c>
      <c r="C565" s="5">
        <v>49</v>
      </c>
      <c r="D565" s="5" t="s">
        <v>1235</v>
      </c>
      <c r="E565" s="3" t="s">
        <v>177</v>
      </c>
      <c r="F565" s="5" t="s">
        <v>383</v>
      </c>
      <c r="G565" s="5" t="s">
        <v>1236</v>
      </c>
      <c r="H565" s="5" t="str">
        <f t="shared" si="32"/>
        <v>0</v>
      </c>
      <c r="I565" s="5" t="str">
        <f t="shared" si="33"/>
        <v>59</v>
      </c>
      <c r="J565" s="1" t="str">
        <f t="shared" si="34"/>
        <v>コロナを機に次世代の教育を考える～伊原木隆太×國領二郎×柴山昌彦×水野雄介×漆紫穂子</v>
      </c>
      <c r="K565" s="3">
        <f t="shared" si="35"/>
        <v>59</v>
      </c>
      <c r="L565" s="5">
        <v>1</v>
      </c>
    </row>
    <row r="566" s="3" customFormat="1" spans="1:12">
      <c r="A566" s="7">
        <f>ROW($A566)-ROW($A$4)</f>
        <v>562</v>
      </c>
      <c r="B566" s="3" t="s">
        <v>1134</v>
      </c>
      <c r="C566" s="5">
        <v>50</v>
      </c>
      <c r="D566" s="5" t="s">
        <v>1237</v>
      </c>
      <c r="E566" s="3" t="s">
        <v>177</v>
      </c>
      <c r="F566" s="5" t="s">
        <v>369</v>
      </c>
      <c r="G566" s="5" t="s">
        <v>1238</v>
      </c>
      <c r="H566" s="5" t="str">
        <f t="shared" si="32"/>
        <v>0</v>
      </c>
      <c r="I566" s="5" t="str">
        <f t="shared" si="33"/>
        <v>57</v>
      </c>
      <c r="J566" s="1" t="str">
        <f t="shared" si="34"/>
        <v>どうなる？日本社会のDXとデジタル庁～時田隆仁×南壮一郎×村井英樹×山口明夫×平将明</v>
      </c>
      <c r="K566" s="3">
        <f t="shared" si="35"/>
        <v>57</v>
      </c>
      <c r="L566" s="5">
        <v>1</v>
      </c>
    </row>
    <row r="567" s="3" customFormat="1" spans="1:12">
      <c r="A567" s="7">
        <f>ROW($A567)-ROW($A$4)</f>
        <v>563</v>
      </c>
      <c r="B567" s="3" t="s">
        <v>1134</v>
      </c>
      <c r="C567" s="5">
        <v>51</v>
      </c>
      <c r="D567" s="5" t="s">
        <v>1239</v>
      </c>
      <c r="E567" s="3" t="s">
        <v>177</v>
      </c>
      <c r="F567" s="5" t="s">
        <v>682</v>
      </c>
      <c r="G567" s="5" t="s">
        <v>1240</v>
      </c>
      <c r="H567" s="5" t="str">
        <f t="shared" si="32"/>
        <v>0</v>
      </c>
      <c r="I567" s="5" t="str">
        <f t="shared" si="33"/>
        <v>18</v>
      </c>
      <c r="J567" s="1" t="str">
        <f t="shared" si="34"/>
        <v>VRアートが1,300万円で落札！NFTが創る、デジタルの未来～せきぐちあいみ氏（VRアーティスト）</v>
      </c>
      <c r="K567" s="3">
        <f t="shared" si="35"/>
        <v>18</v>
      </c>
      <c r="L567" s="5">
        <v>1</v>
      </c>
    </row>
    <row r="568" s="3" customFormat="1" spans="1:12">
      <c r="A568" s="7">
        <f>ROW($A568)-ROW($A$4)</f>
        <v>564</v>
      </c>
      <c r="B568" s="3" t="s">
        <v>1134</v>
      </c>
      <c r="C568" s="5">
        <v>52</v>
      </c>
      <c r="D568" s="5" t="s">
        <v>1241</v>
      </c>
      <c r="E568" s="3" t="s">
        <v>177</v>
      </c>
      <c r="F568" s="5" t="s">
        <v>282</v>
      </c>
      <c r="G568" s="5" t="s">
        <v>1242</v>
      </c>
      <c r="H568" s="5" t="str">
        <f t="shared" si="32"/>
        <v>0</v>
      </c>
      <c r="I568" s="5" t="str">
        <f t="shared" si="33"/>
        <v>58</v>
      </c>
      <c r="J568" s="1" t="str">
        <f t="shared" si="34"/>
        <v>サイバー攻撃からどう守る？DX・AI時代のサイバーセキュリティとは～佐野直人×竹内文孝×中谷昇×玉塚元一</v>
      </c>
      <c r="K568" s="3">
        <f t="shared" si="35"/>
        <v>58</v>
      </c>
      <c r="L568" s="5">
        <v>1</v>
      </c>
    </row>
    <row r="569" s="3" customFormat="1" spans="1:12">
      <c r="A569" s="7">
        <f>ROW($A569)-ROW($A$4)</f>
        <v>565</v>
      </c>
      <c r="B569" s="3" t="s">
        <v>1134</v>
      </c>
      <c r="C569" s="5">
        <v>53</v>
      </c>
      <c r="D569" s="5" t="s">
        <v>1243</v>
      </c>
      <c r="E569" s="3" t="s">
        <v>177</v>
      </c>
      <c r="F569" s="5" t="s">
        <v>441</v>
      </c>
      <c r="G569" s="5" t="s">
        <v>1244</v>
      </c>
      <c r="H569" s="5" t="str">
        <f t="shared" si="32"/>
        <v>1</v>
      </c>
      <c r="I569" s="5" t="str">
        <f t="shared" si="33"/>
        <v>01</v>
      </c>
      <c r="J569" s="1" t="str">
        <f t="shared" si="34"/>
        <v>DXとAI時代の「製造業」のデジタル戦略～青田広幸×滝野一征×人見光夫×水上潔×島田太郎</v>
      </c>
      <c r="K569" s="3">
        <f t="shared" si="35"/>
        <v>61</v>
      </c>
      <c r="L569" s="5">
        <v>1</v>
      </c>
    </row>
    <row r="570" s="3" customFormat="1" spans="1:12">
      <c r="A570" s="7">
        <f>ROW($A570)-ROW($A$4)</f>
        <v>566</v>
      </c>
      <c r="B570" s="3" t="s">
        <v>1134</v>
      </c>
      <c r="C570" s="5">
        <v>54</v>
      </c>
      <c r="D570" s="5" t="s">
        <v>1245</v>
      </c>
      <c r="E570" s="3" t="s">
        <v>177</v>
      </c>
      <c r="F570" s="5" t="s">
        <v>765</v>
      </c>
      <c r="G570" s="5" t="s">
        <v>1246</v>
      </c>
      <c r="H570" s="5" t="str">
        <f t="shared" si="32"/>
        <v>0</v>
      </c>
      <c r="I570" s="5" t="str">
        <f t="shared" si="33"/>
        <v>14</v>
      </c>
      <c r="J570" s="1" t="str">
        <f t="shared" si="34"/>
        <v>失敗しないデータ活用とAI導入～山下達朗氏（Nishika株式会社　代表取締役CEO）</v>
      </c>
      <c r="K570" s="3">
        <f t="shared" si="35"/>
        <v>14</v>
      </c>
      <c r="L570" s="5">
        <v>1</v>
      </c>
    </row>
    <row r="571" s="3" customFormat="1" spans="1:12">
      <c r="A571" s="7">
        <f>ROW($A571)-ROW($A$4)</f>
        <v>567</v>
      </c>
      <c r="B571" s="3" t="s">
        <v>1134</v>
      </c>
      <c r="C571" s="5">
        <v>55</v>
      </c>
      <c r="D571" s="5" t="s">
        <v>1247</v>
      </c>
      <c r="E571" s="3" t="s">
        <v>177</v>
      </c>
      <c r="F571" s="5" t="s">
        <v>93</v>
      </c>
      <c r="G571" s="5" t="s">
        <v>1248</v>
      </c>
      <c r="H571" s="5" t="str">
        <f t="shared" si="32"/>
        <v>0</v>
      </c>
      <c r="I571" s="5" t="str">
        <f t="shared" si="33"/>
        <v>49</v>
      </c>
      <c r="J571" s="1" t="str">
        <f t="shared" si="34"/>
        <v>農業のデジタルトランスフォーメーション（DX）の最前線～浅井雄一郎×岩佐大輝×草野隆史×栗山浩樹×神成淳司</v>
      </c>
      <c r="K571" s="3">
        <f t="shared" si="35"/>
        <v>49</v>
      </c>
      <c r="L571" s="5">
        <v>1</v>
      </c>
    </row>
    <row r="572" s="3" customFormat="1" spans="1:12">
      <c r="A572" s="7">
        <f>ROW($A572)-ROW($A$4)</f>
        <v>568</v>
      </c>
      <c r="B572" s="3" t="s">
        <v>1134</v>
      </c>
      <c r="C572" s="5">
        <v>56</v>
      </c>
      <c r="D572" s="5" t="s">
        <v>1249</v>
      </c>
      <c r="E572" s="3" t="s">
        <v>177</v>
      </c>
      <c r="F572" s="5" t="s">
        <v>963</v>
      </c>
      <c r="G572" s="5" t="s">
        <v>1250</v>
      </c>
      <c r="H572" s="5" t="str">
        <f t="shared" si="32"/>
        <v>0</v>
      </c>
      <c r="I572" s="5" t="str">
        <f t="shared" si="33"/>
        <v>32</v>
      </c>
      <c r="J572" s="1" t="str">
        <f t="shared" si="34"/>
        <v>ヘルスケアDX　仮想現実による医療の進化</v>
      </c>
      <c r="K572" s="3">
        <f t="shared" si="35"/>
        <v>32</v>
      </c>
      <c r="L572" s="5">
        <v>1</v>
      </c>
    </row>
    <row r="573" s="3" customFormat="1" spans="1:12">
      <c r="A573" s="7">
        <f>ROW($A573)-ROW($A$4)</f>
        <v>569</v>
      </c>
      <c r="B573" s="3" t="s">
        <v>1134</v>
      </c>
      <c r="C573" s="5">
        <v>57</v>
      </c>
      <c r="D573" s="5" t="s">
        <v>1251</v>
      </c>
      <c r="E573" s="3" t="s">
        <v>177</v>
      </c>
      <c r="F573" s="5" t="s">
        <v>185</v>
      </c>
      <c r="G573" s="5" t="s">
        <v>1252</v>
      </c>
      <c r="H573" s="5" t="str">
        <f t="shared" si="32"/>
        <v>1</v>
      </c>
      <c r="I573" s="5" t="str">
        <f t="shared" si="33"/>
        <v>00</v>
      </c>
      <c r="J573" s="1" t="str">
        <f t="shared" si="34"/>
        <v>超高速大容量・低遅延・同時多接続「5G」が変える地方創生～栗山浩樹×藤田明久×藤田恭嗣×小林史明</v>
      </c>
      <c r="K573" s="3">
        <f t="shared" si="35"/>
        <v>60</v>
      </c>
      <c r="L573" s="5">
        <v>1</v>
      </c>
    </row>
    <row r="574" s="3" customFormat="1" spans="1:12">
      <c r="A574" s="7">
        <f>ROW($A574)-ROW($A$4)</f>
        <v>570</v>
      </c>
      <c r="B574" s="3" t="s">
        <v>1134</v>
      </c>
      <c r="C574" s="5">
        <v>58</v>
      </c>
      <c r="D574" s="5" t="s">
        <v>1253</v>
      </c>
      <c r="E574" s="3" t="s">
        <v>177</v>
      </c>
      <c r="F574" s="5" t="s">
        <v>185</v>
      </c>
      <c r="G574" s="5" t="s">
        <v>1254</v>
      </c>
      <c r="H574" s="5" t="str">
        <f t="shared" si="32"/>
        <v>1</v>
      </c>
      <c r="I574" s="5" t="str">
        <f t="shared" si="33"/>
        <v>00</v>
      </c>
      <c r="J574" s="1" t="str">
        <f t="shared" si="34"/>
        <v>地域のモビリティを変える「交通革命」～近藤洋祐×松田敏之×三宅伸吾×真鍋康正</v>
      </c>
      <c r="K574" s="3">
        <f t="shared" si="35"/>
        <v>60</v>
      </c>
      <c r="L574" s="5">
        <v>1</v>
      </c>
    </row>
    <row r="575" s="3" customFormat="1" spans="1:12">
      <c r="A575" s="7">
        <f>ROW($A575)-ROW($A$4)</f>
        <v>571</v>
      </c>
      <c r="B575" s="3" t="s">
        <v>1134</v>
      </c>
      <c r="C575" s="5">
        <v>59</v>
      </c>
      <c r="D575" s="5" t="s">
        <v>1255</v>
      </c>
      <c r="E575" s="3" t="s">
        <v>177</v>
      </c>
      <c r="F575" s="5" t="s">
        <v>282</v>
      </c>
      <c r="G575" s="5" t="s">
        <v>1256</v>
      </c>
      <c r="H575" s="5" t="str">
        <f t="shared" si="32"/>
        <v>0</v>
      </c>
      <c r="I575" s="5" t="str">
        <f t="shared" si="33"/>
        <v>58</v>
      </c>
      <c r="J575" s="1" t="str">
        <f t="shared" si="34"/>
        <v>次世代のビジネスモデル「サブスクリプション」の最新潮流～三枝幸夫×藤井保文×山崎善寛×井上陽介</v>
      </c>
      <c r="K575" s="3">
        <f t="shared" si="35"/>
        <v>58</v>
      </c>
      <c r="L575" s="5">
        <v>1</v>
      </c>
    </row>
    <row r="576" s="3" customFormat="1" spans="1:12">
      <c r="A576" s="7">
        <f>ROW($A576)-ROW($A$4)</f>
        <v>572</v>
      </c>
      <c r="B576" s="3" t="s">
        <v>1134</v>
      </c>
      <c r="C576" s="5">
        <v>60</v>
      </c>
      <c r="D576" s="5" t="s">
        <v>1257</v>
      </c>
      <c r="E576" s="3" t="s">
        <v>177</v>
      </c>
      <c r="F576" s="5" t="s">
        <v>446</v>
      </c>
      <c r="G576" s="5" t="s">
        <v>1258</v>
      </c>
      <c r="H576" s="5" t="str">
        <f t="shared" si="32"/>
        <v>1</v>
      </c>
      <c r="I576" s="5" t="str">
        <f t="shared" si="33"/>
        <v>02</v>
      </c>
      <c r="J576" s="1" t="str">
        <f t="shared" si="34"/>
        <v>AIとビッグデータを活用した「デジタル戦略」「サステイナビリティ」～川邊健太郎×住隆幸×松尾豊×島田太郎</v>
      </c>
      <c r="K576" s="3">
        <f t="shared" si="35"/>
        <v>62</v>
      </c>
      <c r="L576" s="5">
        <v>1</v>
      </c>
    </row>
    <row r="577" s="3" customFormat="1" spans="1:12">
      <c r="A577" s="7">
        <f>ROW($A577)-ROW($A$4)</f>
        <v>573</v>
      </c>
      <c r="B577" s="3" t="s">
        <v>1134</v>
      </c>
      <c r="C577" s="5">
        <v>61</v>
      </c>
      <c r="D577" s="5" t="s">
        <v>1259</v>
      </c>
      <c r="E577" s="3" t="s">
        <v>177</v>
      </c>
      <c r="F577" s="5" t="s">
        <v>282</v>
      </c>
      <c r="G577" s="5" t="s">
        <v>1260</v>
      </c>
      <c r="H577" s="5" t="str">
        <f t="shared" si="32"/>
        <v>0</v>
      </c>
      <c r="I577" s="5" t="str">
        <f t="shared" si="33"/>
        <v>58</v>
      </c>
      <c r="J577" s="1" t="str">
        <f t="shared" si="34"/>
        <v>テクノロジーでどこまでいける？人材確保とビジネス拡大～佐野一機×西澤亮一×平尾丈×藪ノ賢次×中野智哉</v>
      </c>
      <c r="K577" s="3">
        <f t="shared" si="35"/>
        <v>58</v>
      </c>
      <c r="L577" s="5">
        <v>1</v>
      </c>
    </row>
    <row r="578" s="3" customFormat="1" spans="1:12">
      <c r="A578" s="7">
        <f>ROW($A578)-ROW($A$4)</f>
        <v>574</v>
      </c>
      <c r="B578" s="3" t="s">
        <v>1134</v>
      </c>
      <c r="C578" s="5">
        <v>62</v>
      </c>
      <c r="D578" s="5" t="s">
        <v>1261</v>
      </c>
      <c r="E578" s="3" t="s">
        <v>177</v>
      </c>
      <c r="F578" s="5" t="s">
        <v>441</v>
      </c>
      <c r="G578" s="5" t="s">
        <v>1262</v>
      </c>
      <c r="H578" s="5" t="str">
        <f t="shared" si="32"/>
        <v>1</v>
      </c>
      <c r="I578" s="5" t="str">
        <f t="shared" si="33"/>
        <v>01</v>
      </c>
      <c r="J578" s="1" t="str">
        <f t="shared" si="34"/>
        <v>シリコンバレー最前線！今何が起こっているのか～小林清剛×アレン・マイナー×宮田拓弥×朝倉祐介</v>
      </c>
      <c r="K578" s="3">
        <f t="shared" si="35"/>
        <v>61</v>
      </c>
      <c r="L578" s="5">
        <v>1</v>
      </c>
    </row>
    <row r="579" s="3" customFormat="1" spans="1:12">
      <c r="A579" s="7">
        <f>ROW($A579)-ROW($A$4)</f>
        <v>575</v>
      </c>
      <c r="B579" s="3" t="s">
        <v>1134</v>
      </c>
      <c r="C579" s="5">
        <v>63</v>
      </c>
      <c r="D579" s="5" t="s">
        <v>1263</v>
      </c>
      <c r="E579" s="3" t="s">
        <v>177</v>
      </c>
      <c r="F579" s="5" t="s">
        <v>302</v>
      </c>
      <c r="G579" s="5" t="s">
        <v>1264</v>
      </c>
      <c r="H579" s="5" t="str">
        <f t="shared" si="32"/>
        <v>0</v>
      </c>
      <c r="I579" s="5" t="str">
        <f t="shared" si="33"/>
        <v>50</v>
      </c>
      <c r="J579" s="1" t="str">
        <f t="shared" si="34"/>
        <v>ヤフーCSO安宅和人×鈴木寛が語る！リーダーに必要な「AI」「データ」の知識と活用法</v>
      </c>
      <c r="K579" s="3">
        <f t="shared" si="35"/>
        <v>50</v>
      </c>
      <c r="L579" s="5">
        <v>1</v>
      </c>
    </row>
    <row r="580" s="3" customFormat="1" spans="1:12">
      <c r="A580" s="7">
        <f>ROW($A580)-ROW($A$4)</f>
        <v>576</v>
      </c>
      <c r="B580" s="3" t="s">
        <v>1134</v>
      </c>
      <c r="C580" s="5">
        <v>64</v>
      </c>
      <c r="D580" s="5" t="s">
        <v>1265</v>
      </c>
      <c r="E580" s="3" t="s">
        <v>177</v>
      </c>
      <c r="F580" s="5" t="s">
        <v>369</v>
      </c>
      <c r="G580" s="5" t="s">
        <v>1266</v>
      </c>
      <c r="H580" s="5" t="str">
        <f t="shared" si="32"/>
        <v>0</v>
      </c>
      <c r="I580" s="5" t="str">
        <f t="shared" si="33"/>
        <v>57</v>
      </c>
      <c r="J580" s="1" t="str">
        <f t="shared" si="34"/>
        <v>テクノロジーが変えたメディア・コンテンツ～青木貴博×大坂武史×坂本大典×髙島宗一郎</v>
      </c>
      <c r="K580" s="3">
        <f t="shared" si="35"/>
        <v>57</v>
      </c>
      <c r="L580" s="5">
        <v>1</v>
      </c>
    </row>
    <row r="581" s="3" customFormat="1" spans="1:12">
      <c r="A581" s="7">
        <f>ROW($A581)-ROW($A$4)</f>
        <v>577</v>
      </c>
      <c r="B581" s="3" t="s">
        <v>1134</v>
      </c>
      <c r="C581" s="5">
        <v>65</v>
      </c>
      <c r="D581" s="5" t="s">
        <v>1267</v>
      </c>
      <c r="E581" s="3" t="s">
        <v>177</v>
      </c>
      <c r="F581" s="5" t="s">
        <v>441</v>
      </c>
      <c r="G581" s="5" t="s">
        <v>1268</v>
      </c>
      <c r="H581" s="5" t="str">
        <f t="shared" ref="H581:H633" si="36">LEFT($F581,1)</f>
        <v>1</v>
      </c>
      <c r="I581" s="5" t="str">
        <f t="shared" ref="I581:I633" si="37">LEFT(RIGHT($F581,3),2)</f>
        <v>01</v>
      </c>
      <c r="J581" s="1" t="str">
        <f t="shared" ref="J581:J633" si="38">HYPERLINK($G581,$D581)</f>
        <v>Vチューバーに誰もがなれる時代がやってきた！～赤川隼一×大坂武史×谷郷元昭×田中良和</v>
      </c>
      <c r="K581" s="3">
        <f t="shared" ref="K581:K633" si="39">$H581*60+$I581</f>
        <v>61</v>
      </c>
      <c r="L581" s="5">
        <v>1</v>
      </c>
    </row>
    <row r="582" s="3" customFormat="1" spans="1:12">
      <c r="A582" s="7">
        <f>ROW($A582)-ROW($A$4)</f>
        <v>578</v>
      </c>
      <c r="B582" s="3" t="s">
        <v>1134</v>
      </c>
      <c r="C582" s="5">
        <v>66</v>
      </c>
      <c r="D582" s="5" t="s">
        <v>1269</v>
      </c>
      <c r="E582" s="3" t="s">
        <v>177</v>
      </c>
      <c r="F582" s="5" t="s">
        <v>185</v>
      </c>
      <c r="G582" s="5" t="s">
        <v>1270</v>
      </c>
      <c r="H582" s="5" t="str">
        <f t="shared" si="36"/>
        <v>1</v>
      </c>
      <c r="I582" s="5" t="str">
        <f t="shared" si="37"/>
        <v>00</v>
      </c>
      <c r="J582" s="1" t="str">
        <f t="shared" si="38"/>
        <v>フロックチェーンかGAFAを破壊する！世界て勝つためのフロックチェーンを使った「儲けるヒシネス」の作り方とは？～阿部力也×國光宏尚×平野洋一郎×増島雅和×石黒不二代</v>
      </c>
      <c r="K582" s="3">
        <f t="shared" si="39"/>
        <v>60</v>
      </c>
      <c r="L582" s="5">
        <v>1</v>
      </c>
    </row>
    <row r="583" s="3" customFormat="1" spans="1:12">
      <c r="A583" s="7">
        <f>ROW($A583)-ROW($A$4)</f>
        <v>579</v>
      </c>
      <c r="B583" s="3" t="s">
        <v>1134</v>
      </c>
      <c r="C583" s="5">
        <v>67</v>
      </c>
      <c r="D583" s="5" t="s">
        <v>1271</v>
      </c>
      <c r="E583" s="3" t="s">
        <v>177</v>
      </c>
      <c r="F583" s="5" t="s">
        <v>185</v>
      </c>
      <c r="G583" s="5" t="s">
        <v>1272</v>
      </c>
      <c r="H583" s="5" t="str">
        <f t="shared" si="36"/>
        <v>1</v>
      </c>
      <c r="I583" s="5" t="str">
        <f t="shared" si="37"/>
        <v>00</v>
      </c>
      <c r="J583" s="1" t="str">
        <f t="shared" si="38"/>
        <v>「シェアリングエコノミー」世界に続くサービスは日本から出るか～天沼聰×金谷元気×重松大輔×三輪謙二朗×上田祐司</v>
      </c>
      <c r="K583" s="3">
        <f t="shared" si="39"/>
        <v>60</v>
      </c>
      <c r="L583" s="5">
        <v>1</v>
      </c>
    </row>
    <row r="584" s="3" customFormat="1" spans="1:12">
      <c r="A584" s="7">
        <f>ROW($A584)-ROW($A$4)</f>
        <v>580</v>
      </c>
      <c r="B584" s="3" t="s">
        <v>1134</v>
      </c>
      <c r="C584" s="5">
        <v>68</v>
      </c>
      <c r="D584" s="5" t="s">
        <v>1273</v>
      </c>
      <c r="E584" s="3" t="s">
        <v>177</v>
      </c>
      <c r="F584" s="5" t="s">
        <v>325</v>
      </c>
      <c r="G584" s="5" t="s">
        <v>1274</v>
      </c>
      <c r="H584" s="5" t="str">
        <f t="shared" si="36"/>
        <v>1</v>
      </c>
      <c r="I584" s="5" t="str">
        <f t="shared" si="37"/>
        <v>04</v>
      </c>
      <c r="J584" s="1" t="str">
        <f t="shared" si="38"/>
        <v>日本の「科学技術力」未来はどこにある？～落合陽一×柴山昌彦×西川徹×山崎直子×山中伸弥</v>
      </c>
      <c r="K584" s="3">
        <f t="shared" si="39"/>
        <v>64</v>
      </c>
      <c r="L584" s="5">
        <v>1</v>
      </c>
    </row>
    <row r="585" s="3" customFormat="1" spans="1:12">
      <c r="A585" s="7">
        <f>ROW($A585)-ROW($A$4)</f>
        <v>581</v>
      </c>
      <c r="B585" s="3" t="s">
        <v>1134</v>
      </c>
      <c r="C585" s="5">
        <v>69</v>
      </c>
      <c r="D585" s="5" t="s">
        <v>1275</v>
      </c>
      <c r="E585" s="3" t="s">
        <v>177</v>
      </c>
      <c r="F585" s="5" t="s">
        <v>185</v>
      </c>
      <c r="G585" s="5" t="s">
        <v>1276</v>
      </c>
      <c r="H585" s="5" t="str">
        <f t="shared" si="36"/>
        <v>1</v>
      </c>
      <c r="I585" s="5" t="str">
        <f t="shared" si="37"/>
        <v>00</v>
      </c>
      <c r="J585" s="1" t="str">
        <f t="shared" si="38"/>
        <v>「スマートシティ」IoT時代の次世代都市をどう作るか～東博暢×落合陽一×熊谷俊人×森俊子×森浩生×秋山咲恵</v>
      </c>
      <c r="K585" s="3">
        <f t="shared" si="39"/>
        <v>60</v>
      </c>
      <c r="L585" s="5">
        <v>1</v>
      </c>
    </row>
    <row r="586" s="3" customFormat="1" spans="1:12">
      <c r="A586" s="7">
        <f>ROW($A586)-ROW($A$4)</f>
        <v>582</v>
      </c>
      <c r="B586" s="3" t="s">
        <v>1134</v>
      </c>
      <c r="C586" s="5">
        <v>70</v>
      </c>
      <c r="D586" s="5" t="s">
        <v>1277</v>
      </c>
      <c r="E586" s="3" t="s">
        <v>177</v>
      </c>
      <c r="F586" s="5" t="s">
        <v>302</v>
      </c>
      <c r="G586" s="5" t="s">
        <v>1278</v>
      </c>
      <c r="H586" s="5" t="str">
        <f t="shared" si="36"/>
        <v>0</v>
      </c>
      <c r="I586" s="5" t="str">
        <f t="shared" si="37"/>
        <v>50</v>
      </c>
      <c r="J586" s="1" t="str">
        <f t="shared" si="38"/>
        <v>「AIの社会実装」最新事例と今後の課題～上野山勝也×田中仁×松尾豊×草野隆史</v>
      </c>
      <c r="K586" s="3">
        <f t="shared" si="39"/>
        <v>50</v>
      </c>
      <c r="L586" s="5">
        <v>1</v>
      </c>
    </row>
    <row r="587" s="3" customFormat="1" spans="1:12">
      <c r="A587" s="7">
        <f>ROW($A587)-ROW($A$4)</f>
        <v>583</v>
      </c>
      <c r="B587" s="3" t="s">
        <v>1134</v>
      </c>
      <c r="C587" s="5">
        <v>71</v>
      </c>
      <c r="D587" s="5" t="s">
        <v>1279</v>
      </c>
      <c r="E587" s="3" t="s">
        <v>177</v>
      </c>
      <c r="F587" s="5" t="s">
        <v>185</v>
      </c>
      <c r="G587" s="5" t="s">
        <v>1280</v>
      </c>
      <c r="H587" s="5" t="str">
        <f t="shared" si="36"/>
        <v>1</v>
      </c>
      <c r="I587" s="5" t="str">
        <f t="shared" si="37"/>
        <v>00</v>
      </c>
      <c r="J587" s="1" t="str">
        <f t="shared" si="38"/>
        <v>ロボット・AIの「最新活用事例」と「競争優位性」を議論する～印藤正裕×上野山勝也×北野宏明×島田太郎×秋山咲恵</v>
      </c>
      <c r="K587" s="3">
        <f t="shared" si="39"/>
        <v>60</v>
      </c>
      <c r="L587" s="5">
        <v>1</v>
      </c>
    </row>
    <row r="588" s="3" customFormat="1" spans="1:12">
      <c r="A588" s="7">
        <f>ROW($A588)-ROW($A$4)</f>
        <v>584</v>
      </c>
      <c r="B588" s="3" t="s">
        <v>1134</v>
      </c>
      <c r="C588" s="5">
        <v>72</v>
      </c>
      <c r="D588" s="5" t="s">
        <v>1281</v>
      </c>
      <c r="E588" s="3" t="s">
        <v>177</v>
      </c>
      <c r="F588" s="5" t="s">
        <v>282</v>
      </c>
      <c r="G588" s="5" t="s">
        <v>1282</v>
      </c>
      <c r="H588" s="5" t="str">
        <f t="shared" si="36"/>
        <v>0</v>
      </c>
      <c r="I588" s="5" t="str">
        <f t="shared" si="37"/>
        <v>58</v>
      </c>
      <c r="J588" s="1" t="str">
        <f t="shared" si="38"/>
        <v>「PayPay」「LINE Pay」キャッシュレス決済をどうやって爆発的に普及させるか？～石川康晴×川邊健太郎×渋谷愛郎×舛田淳×辻庸介</v>
      </c>
      <c r="K588" s="3">
        <f t="shared" si="39"/>
        <v>58</v>
      </c>
      <c r="L588" s="5">
        <v>1</v>
      </c>
    </row>
    <row r="589" s="3" customFormat="1" spans="1:12">
      <c r="A589" s="7">
        <f>ROW($A589)-ROW($A$4)</f>
        <v>585</v>
      </c>
      <c r="B589" s="3" t="s">
        <v>1134</v>
      </c>
      <c r="C589" s="5">
        <v>73</v>
      </c>
      <c r="D589" s="5" t="s">
        <v>1283</v>
      </c>
      <c r="E589" s="3" t="s">
        <v>177</v>
      </c>
      <c r="F589" s="5" t="s">
        <v>185</v>
      </c>
      <c r="G589" s="5" t="s">
        <v>1284</v>
      </c>
      <c r="H589" s="5" t="str">
        <f t="shared" si="36"/>
        <v>1</v>
      </c>
      <c r="I589" s="5" t="str">
        <f t="shared" si="37"/>
        <v>00</v>
      </c>
      <c r="J589" s="1" t="str">
        <f t="shared" si="38"/>
        <v>テクノロジーは農業を変えるか～岩佐大輝×小林晋也×佐々木伸一×松本泰幸</v>
      </c>
      <c r="K589" s="3">
        <f t="shared" si="39"/>
        <v>60</v>
      </c>
      <c r="L589" s="5">
        <v>1</v>
      </c>
    </row>
    <row r="590" s="3" customFormat="1" spans="1:12">
      <c r="A590" s="7">
        <f>ROW($A590)-ROW($A$4)</f>
        <v>586</v>
      </c>
      <c r="B590" s="3" t="s">
        <v>1134</v>
      </c>
      <c r="C590" s="5">
        <v>74</v>
      </c>
      <c r="D590" s="5" t="s">
        <v>1285</v>
      </c>
      <c r="E590" s="3" t="s">
        <v>177</v>
      </c>
      <c r="F590" s="5" t="s">
        <v>185</v>
      </c>
      <c r="G590" s="5" t="s">
        <v>1286</v>
      </c>
      <c r="H590" s="5" t="str">
        <f t="shared" si="36"/>
        <v>1</v>
      </c>
      <c r="I590" s="5" t="str">
        <f t="shared" si="37"/>
        <v>00</v>
      </c>
      <c r="J590" s="1" t="str">
        <f t="shared" si="38"/>
        <v>「医療イノヘーション先進国」への挑戦と課題～窪田良×高橋祥子×平手晴彦×高岡美緒</v>
      </c>
      <c r="K590" s="3">
        <f t="shared" si="39"/>
        <v>60</v>
      </c>
      <c r="L590" s="5">
        <v>1</v>
      </c>
    </row>
    <row r="591" s="3" customFormat="1" spans="1:12">
      <c r="A591" s="7">
        <f>ROW($A591)-ROW($A$4)</f>
        <v>587</v>
      </c>
      <c r="B591" s="3" t="s">
        <v>1134</v>
      </c>
      <c r="C591" s="5">
        <v>75</v>
      </c>
      <c r="D591" s="5" t="s">
        <v>1287</v>
      </c>
      <c r="E591" s="3" t="s">
        <v>177</v>
      </c>
      <c r="F591" s="5" t="s">
        <v>282</v>
      </c>
      <c r="G591" s="5" t="s">
        <v>1288</v>
      </c>
      <c r="H591" s="5" t="str">
        <f t="shared" si="36"/>
        <v>0</v>
      </c>
      <c r="I591" s="5" t="str">
        <f t="shared" si="37"/>
        <v>58</v>
      </c>
      <c r="J591" s="1" t="str">
        <f t="shared" si="38"/>
        <v>テクノロジーが変える「決済の未来」と「仮想通貨の可能性」とは？～北澤直×鶴岡裕太×増島雅和×辻庸介</v>
      </c>
      <c r="K591" s="3">
        <f t="shared" si="39"/>
        <v>58</v>
      </c>
      <c r="L591" s="5">
        <v>1</v>
      </c>
    </row>
    <row r="592" s="3" customFormat="1" spans="1:12">
      <c r="A592" s="7">
        <f>ROW($A592)-ROW($A$4)</f>
        <v>588</v>
      </c>
      <c r="B592" s="3" t="s">
        <v>1134</v>
      </c>
      <c r="C592" s="5">
        <v>76</v>
      </c>
      <c r="D592" s="5" t="s">
        <v>1289</v>
      </c>
      <c r="E592" s="3" t="s">
        <v>177</v>
      </c>
      <c r="F592" s="5" t="s">
        <v>185</v>
      </c>
      <c r="G592" s="5" t="s">
        <v>1290</v>
      </c>
      <c r="H592" s="5" t="str">
        <f t="shared" si="36"/>
        <v>1</v>
      </c>
      <c r="I592" s="5" t="str">
        <f t="shared" si="37"/>
        <v>00</v>
      </c>
      <c r="J592" s="1" t="str">
        <f t="shared" si="38"/>
        <v>テクノロジーが変える「シェアリングエコノミー」の未来～秋好陽介×天沼聰×金谷元気×重松大輔</v>
      </c>
      <c r="K592" s="3">
        <f t="shared" si="39"/>
        <v>60</v>
      </c>
      <c r="L592" s="5">
        <v>1</v>
      </c>
    </row>
    <row r="593" s="3" customFormat="1" spans="1:12">
      <c r="A593" s="7">
        <f>ROW($A593)-ROW($A$4)</f>
        <v>589</v>
      </c>
      <c r="B593" s="3" t="s">
        <v>1291</v>
      </c>
      <c r="C593" s="5">
        <v>0</v>
      </c>
      <c r="D593" s="5" t="s">
        <v>1292</v>
      </c>
      <c r="E593" s="3" t="s">
        <v>17</v>
      </c>
      <c r="F593" s="5" t="s">
        <v>24</v>
      </c>
      <c r="G593" s="5" t="s">
        <v>1293</v>
      </c>
      <c r="H593" s="5" t="str">
        <f t="shared" si="36"/>
        <v>0</v>
      </c>
      <c r="I593" s="5" t="str">
        <f t="shared" si="37"/>
        <v>08</v>
      </c>
      <c r="J593" s="1" t="str">
        <f t="shared" si="38"/>
        <v>リーン・スタートアップ</v>
      </c>
      <c r="K593" s="3">
        <f t="shared" si="39"/>
        <v>8</v>
      </c>
      <c r="L593" s="5">
        <v>1</v>
      </c>
    </row>
    <row r="594" s="3" customFormat="1" spans="1:12">
      <c r="A594" s="7">
        <f>ROW($A594)-ROW($A$4)</f>
        <v>590</v>
      </c>
      <c r="B594" s="3" t="s">
        <v>1291</v>
      </c>
      <c r="C594" s="5">
        <v>1</v>
      </c>
      <c r="D594" s="5" t="s">
        <v>1294</v>
      </c>
      <c r="E594" s="3" t="s">
        <v>86</v>
      </c>
      <c r="F594" s="5" t="s">
        <v>1295</v>
      </c>
      <c r="G594" s="5" t="s">
        <v>1296</v>
      </c>
      <c r="H594" s="5" t="str">
        <f t="shared" si="36"/>
        <v>1</v>
      </c>
      <c r="I594" s="5" t="str">
        <f t="shared" si="37"/>
        <v>34</v>
      </c>
      <c r="J594" s="1" t="str">
        <f t="shared" si="38"/>
        <v>ベンチャー・マネジメント</v>
      </c>
      <c r="K594" s="3">
        <f t="shared" si="39"/>
        <v>94</v>
      </c>
      <c r="L594" s="5">
        <v>1</v>
      </c>
    </row>
    <row r="595" s="3" customFormat="1" spans="1:12">
      <c r="A595" s="7">
        <f>ROW($A595)-ROW($A$4)</f>
        <v>591</v>
      </c>
      <c r="B595" s="3" t="s">
        <v>1291</v>
      </c>
      <c r="C595" s="5">
        <v>2</v>
      </c>
      <c r="D595" s="5" t="s">
        <v>1297</v>
      </c>
      <c r="E595" s="3" t="s">
        <v>86</v>
      </c>
      <c r="F595" s="5" t="s">
        <v>700</v>
      </c>
      <c r="G595" s="5" t="s">
        <v>1298</v>
      </c>
      <c r="H595" s="5" t="str">
        <f t="shared" si="36"/>
        <v>0</v>
      </c>
      <c r="I595" s="5" t="str">
        <f t="shared" si="37"/>
        <v>52</v>
      </c>
      <c r="J595" s="1" t="str">
        <f t="shared" si="38"/>
        <v>はじめてのビジネスプランニング</v>
      </c>
      <c r="K595" s="3">
        <f t="shared" si="39"/>
        <v>52</v>
      </c>
      <c r="L595" s="5">
        <v>1</v>
      </c>
    </row>
    <row r="596" s="3" customFormat="1" spans="1:12">
      <c r="A596" s="7">
        <f>ROW($A596)-ROW($A$4)</f>
        <v>592</v>
      </c>
      <c r="B596" s="3" t="s">
        <v>1291</v>
      </c>
      <c r="C596" s="5">
        <v>3</v>
      </c>
      <c r="D596" s="5" t="s">
        <v>1299</v>
      </c>
      <c r="E596" s="3" t="s">
        <v>124</v>
      </c>
      <c r="F596" s="5" t="s">
        <v>24</v>
      </c>
      <c r="G596" s="5" t="s">
        <v>1300</v>
      </c>
      <c r="H596" s="5" t="str">
        <f t="shared" si="36"/>
        <v>0</v>
      </c>
      <c r="I596" s="5" t="str">
        <f t="shared" si="37"/>
        <v>08</v>
      </c>
      <c r="J596" s="1" t="str">
        <f t="shared" si="38"/>
        <v>達人の一冊／起業家はどこで選択を誤るのか――スタートアップが必ず陥る9つのジレンマ</v>
      </c>
      <c r="K596" s="3">
        <f t="shared" si="39"/>
        <v>8</v>
      </c>
      <c r="L596" s="5">
        <v>1</v>
      </c>
    </row>
    <row r="597" s="3" customFormat="1" spans="1:12">
      <c r="A597" s="7">
        <f>ROW($A597)-ROW($A$4)</f>
        <v>593</v>
      </c>
      <c r="B597" s="3" t="s">
        <v>1291</v>
      </c>
      <c r="C597" s="5">
        <v>4</v>
      </c>
      <c r="D597" s="5" t="s">
        <v>1301</v>
      </c>
      <c r="E597" s="3" t="s">
        <v>124</v>
      </c>
      <c r="F597" s="5" t="s">
        <v>190</v>
      </c>
      <c r="G597" s="5" t="s">
        <v>1302</v>
      </c>
      <c r="H597" s="5" t="str">
        <f t="shared" si="36"/>
        <v>0</v>
      </c>
      <c r="I597" s="5" t="str">
        <f t="shared" si="37"/>
        <v>31</v>
      </c>
      <c r="J597" s="1" t="str">
        <f t="shared" si="38"/>
        <v>SDGsに企業が取り組む5つの意義</v>
      </c>
      <c r="K597" s="3">
        <f t="shared" si="39"/>
        <v>31</v>
      </c>
      <c r="L597" s="5">
        <v>1</v>
      </c>
    </row>
    <row r="598" s="3" customFormat="1" spans="1:12">
      <c r="A598" s="7">
        <f>ROW($A598)-ROW($A$4)</f>
        <v>594</v>
      </c>
      <c r="B598" s="3" t="s">
        <v>1291</v>
      </c>
      <c r="C598" s="5">
        <v>5</v>
      </c>
      <c r="D598" s="5" t="s">
        <v>1303</v>
      </c>
      <c r="E598" s="3" t="s">
        <v>124</v>
      </c>
      <c r="F598" s="5" t="s">
        <v>148</v>
      </c>
      <c r="G598" s="5" t="s">
        <v>1304</v>
      </c>
      <c r="H598" s="5" t="str">
        <f t="shared" si="36"/>
        <v>0</v>
      </c>
      <c r="I598" s="5" t="str">
        <f t="shared" si="37"/>
        <v>23</v>
      </c>
      <c r="J598" s="1" t="str">
        <f t="shared" si="38"/>
        <v>価値あるプロダクトの作り方（後編） ～MVPで価値を持続可能にする～</v>
      </c>
      <c r="K598" s="3">
        <f t="shared" si="39"/>
        <v>23</v>
      </c>
      <c r="L598" s="5">
        <v>1</v>
      </c>
    </row>
    <row r="599" s="3" customFormat="1" spans="1:12">
      <c r="A599" s="7">
        <f>ROW($A599)-ROW($A$4)</f>
        <v>595</v>
      </c>
      <c r="B599" s="3" t="s">
        <v>1291</v>
      </c>
      <c r="C599" s="5">
        <v>6</v>
      </c>
      <c r="D599" s="5" t="s">
        <v>1305</v>
      </c>
      <c r="E599" s="3" t="s">
        <v>124</v>
      </c>
      <c r="F599" s="5" t="s">
        <v>136</v>
      </c>
      <c r="G599" s="5" t="s">
        <v>1306</v>
      </c>
      <c r="H599" s="5" t="str">
        <f t="shared" si="36"/>
        <v>0</v>
      </c>
      <c r="I599" s="5" t="str">
        <f t="shared" si="37"/>
        <v>25</v>
      </c>
      <c r="J599" s="1" t="str">
        <f t="shared" si="38"/>
        <v>価値あるプロダクトの作り方（前編） ～0→1フェーズのブレない価値の確かめ方～</v>
      </c>
      <c r="K599" s="3">
        <f t="shared" si="39"/>
        <v>25</v>
      </c>
      <c r="L599" s="5">
        <v>1</v>
      </c>
    </row>
    <row r="600" s="3" customFormat="1" spans="1:12">
      <c r="A600" s="7">
        <f>ROW($A600)-ROW($A$4)</f>
        <v>596</v>
      </c>
      <c r="B600" s="3" t="s">
        <v>1291</v>
      </c>
      <c r="C600" s="5">
        <v>7</v>
      </c>
      <c r="D600" s="5" t="s">
        <v>1307</v>
      </c>
      <c r="E600" s="3" t="s">
        <v>124</v>
      </c>
      <c r="F600" s="5" t="s">
        <v>926</v>
      </c>
      <c r="G600" s="5" t="s">
        <v>1308</v>
      </c>
      <c r="H600" s="5" t="str">
        <f t="shared" si="36"/>
        <v>0</v>
      </c>
      <c r="I600" s="5" t="str">
        <f t="shared" si="37"/>
        <v>20</v>
      </c>
      <c r="J600" s="1" t="str">
        <f t="shared" si="38"/>
        <v>コーヒーから学んだ起業家マインドセット</v>
      </c>
      <c r="K600" s="3">
        <f t="shared" si="39"/>
        <v>20</v>
      </c>
      <c r="L600" s="5">
        <v>1</v>
      </c>
    </row>
    <row r="601" s="3" customFormat="1" spans="1:12">
      <c r="A601" s="7">
        <f>ROW($A601)-ROW($A$4)</f>
        <v>597</v>
      </c>
      <c r="B601" s="3" t="s">
        <v>1291</v>
      </c>
      <c r="C601" s="5">
        <v>8</v>
      </c>
      <c r="D601" s="5" t="s">
        <v>1309</v>
      </c>
      <c r="E601" s="3" t="s">
        <v>124</v>
      </c>
      <c r="F601" s="5" t="s">
        <v>24</v>
      </c>
      <c r="G601" s="5" t="s">
        <v>1310</v>
      </c>
      <c r="H601" s="5" t="str">
        <f t="shared" si="36"/>
        <v>0</v>
      </c>
      <c r="I601" s="5" t="str">
        <f t="shared" si="37"/>
        <v>08</v>
      </c>
      <c r="J601" s="1" t="str">
        <f t="shared" si="38"/>
        <v>達人の一冊／コンセプトのつくり方</v>
      </c>
      <c r="K601" s="3">
        <f t="shared" si="39"/>
        <v>8</v>
      </c>
      <c r="L601" s="5">
        <v>1</v>
      </c>
    </row>
    <row r="602" s="3" customFormat="1" spans="1:12">
      <c r="A602" s="7">
        <f>ROW($A602)-ROW($A$4)</f>
        <v>598</v>
      </c>
      <c r="B602" s="3" t="s">
        <v>1291</v>
      </c>
      <c r="C602" s="5">
        <v>9</v>
      </c>
      <c r="D602" s="5" t="s">
        <v>1311</v>
      </c>
      <c r="E602" s="3" t="s">
        <v>124</v>
      </c>
      <c r="F602" s="5" t="s">
        <v>57</v>
      </c>
      <c r="G602" s="5" t="s">
        <v>1312</v>
      </c>
      <c r="H602" s="5" t="str">
        <f t="shared" si="36"/>
        <v>0</v>
      </c>
      <c r="I602" s="5" t="str">
        <f t="shared" si="37"/>
        <v>09</v>
      </c>
      <c r="J602" s="1" t="str">
        <f t="shared" si="38"/>
        <v>達人の一冊／アイデアのつくり方</v>
      </c>
      <c r="K602" s="3">
        <f t="shared" si="39"/>
        <v>9</v>
      </c>
      <c r="L602" s="5">
        <v>1</v>
      </c>
    </row>
    <row r="603" s="3" customFormat="1" spans="1:12">
      <c r="A603" s="7">
        <f>ROW($A603)-ROW($A$4)</f>
        <v>599</v>
      </c>
      <c r="B603" s="3" t="s">
        <v>1291</v>
      </c>
      <c r="C603" s="5">
        <v>10</v>
      </c>
      <c r="D603" s="5" t="s">
        <v>1313</v>
      </c>
      <c r="E603" s="3" t="s">
        <v>124</v>
      </c>
      <c r="F603" s="5" t="s">
        <v>165</v>
      </c>
      <c r="G603" s="5" t="s">
        <v>1314</v>
      </c>
      <c r="H603" s="5" t="str">
        <f t="shared" si="36"/>
        <v>0</v>
      </c>
      <c r="I603" s="5" t="str">
        <f t="shared" si="37"/>
        <v>05</v>
      </c>
      <c r="J603" s="1" t="str">
        <f t="shared" si="38"/>
        <v>達人の一冊／ジャスト・スタート　起業家に学ぶ予測不能な未来の生き抜き方</v>
      </c>
      <c r="K603" s="3">
        <f t="shared" si="39"/>
        <v>5</v>
      </c>
      <c r="L603" s="5">
        <v>1</v>
      </c>
    </row>
    <row r="604" s="3" customFormat="1" spans="1:12">
      <c r="A604" s="7">
        <f>ROW($A604)-ROW($A$4)</f>
        <v>600</v>
      </c>
      <c r="B604" s="3" t="s">
        <v>1291</v>
      </c>
      <c r="C604" s="5">
        <v>11</v>
      </c>
      <c r="D604" s="5" t="s">
        <v>1315</v>
      </c>
      <c r="E604" s="3" t="s">
        <v>124</v>
      </c>
      <c r="F604" s="5" t="s">
        <v>407</v>
      </c>
      <c r="G604" s="5" t="s">
        <v>1316</v>
      </c>
      <c r="H604" s="5" t="str">
        <f t="shared" si="36"/>
        <v>0</v>
      </c>
      <c r="I604" s="5" t="str">
        <f t="shared" si="37"/>
        <v>40</v>
      </c>
      <c r="J604" s="1" t="str">
        <f t="shared" si="38"/>
        <v>組織づくりの先に見えた新しい資本主義～面白法人カヤックの事例から～</v>
      </c>
      <c r="K604" s="3">
        <f t="shared" si="39"/>
        <v>40</v>
      </c>
      <c r="L604" s="5">
        <v>1</v>
      </c>
    </row>
    <row r="605" s="3" customFormat="1" spans="1:12">
      <c r="A605" s="7">
        <f>ROW($A605)-ROW($A$4)</f>
        <v>601</v>
      </c>
      <c r="B605" s="3" t="s">
        <v>1291</v>
      </c>
      <c r="C605" s="5">
        <v>12</v>
      </c>
      <c r="D605" s="5" t="s">
        <v>1317</v>
      </c>
      <c r="E605" s="3" t="s">
        <v>124</v>
      </c>
      <c r="F605" s="5" t="s">
        <v>402</v>
      </c>
      <c r="G605" s="5" t="s">
        <v>1318</v>
      </c>
      <c r="H605" s="5" t="str">
        <f t="shared" si="36"/>
        <v>0</v>
      </c>
      <c r="I605" s="5" t="str">
        <f t="shared" si="37"/>
        <v>42</v>
      </c>
      <c r="J605" s="1" t="str">
        <f t="shared" si="38"/>
        <v>そのイチゴはアグリテックとどんな夢を見るのか～GRA、ゼロからの挑戦～</v>
      </c>
      <c r="K605" s="3">
        <f t="shared" si="39"/>
        <v>42</v>
      </c>
      <c r="L605" s="5">
        <v>1</v>
      </c>
    </row>
    <row r="606" s="3" customFormat="1" spans="1:12">
      <c r="A606" s="7">
        <f>ROW($A606)-ROW($A$4)</f>
        <v>602</v>
      </c>
      <c r="B606" s="3" t="s">
        <v>1291</v>
      </c>
      <c r="C606" s="5">
        <v>13</v>
      </c>
      <c r="D606" s="5" t="s">
        <v>1319</v>
      </c>
      <c r="E606" s="3" t="s">
        <v>124</v>
      </c>
      <c r="F606" s="5" t="s">
        <v>332</v>
      </c>
      <c r="G606" s="5" t="s">
        <v>1320</v>
      </c>
      <c r="H606" s="5" t="str">
        <f t="shared" si="36"/>
        <v>0</v>
      </c>
      <c r="I606" s="5" t="str">
        <f t="shared" si="37"/>
        <v>35</v>
      </c>
      <c r="J606" s="1" t="str">
        <f t="shared" si="38"/>
        <v>ソーシャルアントレプレナーシップ～女川町から日本の未来を創る～</v>
      </c>
      <c r="K606" s="3">
        <f t="shared" si="39"/>
        <v>35</v>
      </c>
      <c r="L606" s="5">
        <v>1</v>
      </c>
    </row>
    <row r="607" s="3" customFormat="1" spans="1:12">
      <c r="A607" s="7">
        <f>ROW($A607)-ROW($A$4)</f>
        <v>603</v>
      </c>
      <c r="B607" s="3" t="s">
        <v>1291</v>
      </c>
      <c r="C607" s="5">
        <v>14</v>
      </c>
      <c r="D607" s="5" t="s">
        <v>1321</v>
      </c>
      <c r="E607" s="3" t="s">
        <v>124</v>
      </c>
      <c r="F607" s="5" t="s">
        <v>489</v>
      </c>
      <c r="G607" s="5" t="s">
        <v>1322</v>
      </c>
      <c r="H607" s="5" t="str">
        <f t="shared" si="36"/>
        <v>0</v>
      </c>
      <c r="I607" s="5" t="str">
        <f t="shared" si="37"/>
        <v>47</v>
      </c>
      <c r="J607" s="1" t="str">
        <f t="shared" si="38"/>
        <v>モヤモヤを打破してアイデアを形に～コーポレートベンチャーを事例に～</v>
      </c>
      <c r="K607" s="3">
        <f t="shared" si="39"/>
        <v>47</v>
      </c>
      <c r="L607" s="5">
        <v>1</v>
      </c>
    </row>
    <row r="608" s="3" customFormat="1" spans="1:12">
      <c r="A608" s="7">
        <f>ROW($A608)-ROW($A$4)</f>
        <v>604</v>
      </c>
      <c r="B608" s="3" t="s">
        <v>1291</v>
      </c>
      <c r="C608" s="5">
        <v>15</v>
      </c>
      <c r="D608" s="5" t="s">
        <v>1323</v>
      </c>
      <c r="E608" s="3" t="s">
        <v>124</v>
      </c>
      <c r="F608" s="5" t="s">
        <v>407</v>
      </c>
      <c r="G608" s="5" t="s">
        <v>1324</v>
      </c>
      <c r="H608" s="5" t="str">
        <f t="shared" si="36"/>
        <v>0</v>
      </c>
      <c r="I608" s="5" t="str">
        <f t="shared" si="37"/>
        <v>40</v>
      </c>
      <c r="J608" s="1" t="str">
        <f t="shared" si="38"/>
        <v>スモールビジネス　副業入門</v>
      </c>
      <c r="K608" s="3">
        <f t="shared" si="39"/>
        <v>40</v>
      </c>
      <c r="L608" s="5">
        <v>1</v>
      </c>
    </row>
    <row r="609" s="3" customFormat="1" spans="1:12">
      <c r="A609" s="7">
        <f>ROW($A609)-ROW($A$4)</f>
        <v>605</v>
      </c>
      <c r="B609" s="3" t="s">
        <v>1291</v>
      </c>
      <c r="C609" s="5">
        <v>16</v>
      </c>
      <c r="D609" s="5" t="s">
        <v>1325</v>
      </c>
      <c r="E609" s="3" t="s">
        <v>124</v>
      </c>
      <c r="F609" s="5" t="s">
        <v>148</v>
      </c>
      <c r="G609" s="5" t="s">
        <v>1326</v>
      </c>
      <c r="H609" s="5" t="str">
        <f t="shared" si="36"/>
        <v>0</v>
      </c>
      <c r="I609" s="5" t="str">
        <f t="shared" si="37"/>
        <v>23</v>
      </c>
      <c r="J609" s="1" t="str">
        <f t="shared" si="38"/>
        <v>スタートアップサイエンス</v>
      </c>
      <c r="K609" s="3">
        <f t="shared" si="39"/>
        <v>23</v>
      </c>
      <c r="L609" s="5">
        <v>1</v>
      </c>
    </row>
    <row r="610" s="3" customFormat="1" spans="1:12">
      <c r="A610" s="7">
        <f>ROW($A610)-ROW($A$4)</f>
        <v>606</v>
      </c>
      <c r="B610" s="3" t="s">
        <v>1291</v>
      </c>
      <c r="C610" s="5">
        <v>17</v>
      </c>
      <c r="D610" s="5" t="s">
        <v>1327</v>
      </c>
      <c r="E610" s="3" t="s">
        <v>124</v>
      </c>
      <c r="F610" s="5" t="s">
        <v>419</v>
      </c>
      <c r="G610" s="5" t="s">
        <v>1328</v>
      </c>
      <c r="H610" s="5" t="str">
        <f t="shared" si="36"/>
        <v>0</v>
      </c>
      <c r="I610" s="5" t="str">
        <f t="shared" si="37"/>
        <v>36</v>
      </c>
      <c r="J610" s="1" t="str">
        <f t="shared" si="38"/>
        <v>新規事業7つのあるある</v>
      </c>
      <c r="K610" s="3">
        <f t="shared" si="39"/>
        <v>36</v>
      </c>
      <c r="L610" s="5">
        <v>1</v>
      </c>
    </row>
    <row r="611" s="3" customFormat="1" spans="1:12">
      <c r="A611" s="7">
        <f>ROW($A611)-ROW($A$4)</f>
        <v>607</v>
      </c>
      <c r="B611" s="3" t="s">
        <v>1291</v>
      </c>
      <c r="C611" s="5">
        <v>18</v>
      </c>
      <c r="D611" s="5" t="s">
        <v>1329</v>
      </c>
      <c r="E611" s="3" t="s">
        <v>177</v>
      </c>
      <c r="F611" s="5" t="s">
        <v>402</v>
      </c>
      <c r="G611" s="5" t="s">
        <v>1330</v>
      </c>
      <c r="H611" s="5" t="str">
        <f t="shared" si="36"/>
        <v>0</v>
      </c>
      <c r="I611" s="5" t="str">
        <f t="shared" si="37"/>
        <v>42</v>
      </c>
      <c r="J611" s="1" t="str">
        <f t="shared" si="38"/>
        <v>【2月28日までの限定公開】ダイバーシティニュース　社会／乙武洋匡（1/24放送）</v>
      </c>
      <c r="K611" s="3">
        <f t="shared" si="39"/>
        <v>42</v>
      </c>
      <c r="L611" s="5">
        <v>1</v>
      </c>
    </row>
    <row r="612" s="3" customFormat="1" spans="1:12">
      <c r="A612" s="7">
        <f>ROW($A612)-ROW($A$4)</f>
        <v>608</v>
      </c>
      <c r="B612" s="3" t="s">
        <v>1291</v>
      </c>
      <c r="C612" s="5">
        <v>19</v>
      </c>
      <c r="D612" s="5" t="s">
        <v>1331</v>
      </c>
      <c r="E612" s="3" t="s">
        <v>177</v>
      </c>
      <c r="F612" s="5" t="s">
        <v>402</v>
      </c>
      <c r="G612" s="5" t="s">
        <v>1332</v>
      </c>
      <c r="H612" s="5" t="str">
        <f t="shared" si="36"/>
        <v>0</v>
      </c>
      <c r="I612" s="5" t="str">
        <f t="shared" si="37"/>
        <v>42</v>
      </c>
      <c r="J612" s="1" t="str">
        <f t="shared" si="38"/>
        <v>【2月28日までの限定公開】ダイバーシティニュース 社会／杉山文野（1/17放送）</v>
      </c>
      <c r="K612" s="3">
        <f t="shared" si="39"/>
        <v>42</v>
      </c>
      <c r="L612" s="5">
        <v>1</v>
      </c>
    </row>
    <row r="613" s="3" customFormat="1" spans="1:12">
      <c r="A613" s="7">
        <f>ROW($A613)-ROW($A$4)</f>
        <v>609</v>
      </c>
      <c r="B613" s="3" t="s">
        <v>1291</v>
      </c>
      <c r="C613" s="5">
        <v>20</v>
      </c>
      <c r="D613" s="5" t="s">
        <v>1333</v>
      </c>
      <c r="E613" s="3" t="s">
        <v>177</v>
      </c>
      <c r="F613" s="5" t="s">
        <v>392</v>
      </c>
      <c r="G613" s="5" t="s">
        <v>1334</v>
      </c>
      <c r="H613" s="5" t="str">
        <f t="shared" si="36"/>
        <v>0</v>
      </c>
      <c r="I613" s="5" t="str">
        <f t="shared" si="37"/>
        <v>41</v>
      </c>
      <c r="J613" s="1" t="str">
        <f t="shared" si="38"/>
        <v>【2月28日までの限定公開】ダイバーシティニュース　社会／駒崎弘樹（1/10放送）</v>
      </c>
      <c r="K613" s="3">
        <f t="shared" si="39"/>
        <v>41</v>
      </c>
      <c r="L613" s="5">
        <v>1</v>
      </c>
    </row>
    <row r="614" s="3" customFormat="1" spans="1:12">
      <c r="A614" s="7">
        <f>ROW($A614)-ROW($A$4)</f>
        <v>610</v>
      </c>
      <c r="B614" s="3" t="s">
        <v>1291</v>
      </c>
      <c r="C614" s="5">
        <v>21</v>
      </c>
      <c r="D614" s="5" t="s">
        <v>1335</v>
      </c>
      <c r="E614" s="3" t="s">
        <v>177</v>
      </c>
      <c r="F614" s="5" t="s">
        <v>407</v>
      </c>
      <c r="G614" s="5" t="s">
        <v>1336</v>
      </c>
      <c r="H614" s="5" t="str">
        <f t="shared" si="36"/>
        <v>0</v>
      </c>
      <c r="I614" s="5" t="str">
        <f t="shared" si="37"/>
        <v>40</v>
      </c>
      <c r="J614" s="1" t="str">
        <f t="shared" si="38"/>
        <v>【2月28日までの限定公開】ダイバーシティニュース　経済／川崎裕一（1/5放送）</v>
      </c>
      <c r="K614" s="3">
        <f t="shared" si="39"/>
        <v>40</v>
      </c>
      <c r="L614" s="5">
        <v>1</v>
      </c>
    </row>
    <row r="615" s="3" customFormat="1" spans="1:12">
      <c r="A615" s="7">
        <f>ROW($A615)-ROW($A$4)</f>
        <v>611</v>
      </c>
      <c r="B615" s="3" t="s">
        <v>1291</v>
      </c>
      <c r="C615" s="5">
        <v>22</v>
      </c>
      <c r="D615" s="5" t="s">
        <v>1337</v>
      </c>
      <c r="E615" s="3" t="s">
        <v>177</v>
      </c>
      <c r="F615" s="5" t="s">
        <v>383</v>
      </c>
      <c r="G615" s="5" t="s">
        <v>1338</v>
      </c>
      <c r="H615" s="5" t="str">
        <f t="shared" si="36"/>
        <v>0</v>
      </c>
      <c r="I615" s="5" t="str">
        <f t="shared" si="37"/>
        <v>59</v>
      </c>
      <c r="J615" s="1" t="str">
        <f t="shared" si="38"/>
        <v>グローバルNo1企業を日本から輩出するための「スタートアップエコシステム」を議論する～各務茂夫×亀山敬司×高宮慎一×松尾豊×松本恭攝</v>
      </c>
      <c r="K615" s="3">
        <f t="shared" si="39"/>
        <v>59</v>
      </c>
      <c r="L615" s="5">
        <v>1</v>
      </c>
    </row>
    <row r="616" s="3" customFormat="1" spans="1:12">
      <c r="A616" s="7">
        <f>ROW($A616)-ROW($A$4)</f>
        <v>612</v>
      </c>
      <c r="B616" s="3" t="s">
        <v>1291</v>
      </c>
      <c r="C616" s="5">
        <v>23</v>
      </c>
      <c r="D616" s="5" t="s">
        <v>1339</v>
      </c>
      <c r="E616" s="3" t="s">
        <v>177</v>
      </c>
      <c r="F616" s="5" t="s">
        <v>402</v>
      </c>
      <c r="G616" s="5" t="s">
        <v>1340</v>
      </c>
      <c r="H616" s="5" t="str">
        <f t="shared" si="36"/>
        <v>0</v>
      </c>
      <c r="I616" s="5" t="str">
        <f t="shared" si="37"/>
        <v>42</v>
      </c>
      <c r="J616" s="1" t="str">
        <f t="shared" si="38"/>
        <v>【2月28日までの限定公開】ダイバーシティニュース　社会／土井香苗（1/3放送）</v>
      </c>
      <c r="K616" s="3">
        <f t="shared" si="39"/>
        <v>42</v>
      </c>
      <c r="L616" s="5">
        <v>1</v>
      </c>
    </row>
    <row r="617" s="3" customFormat="1" spans="1:12">
      <c r="A617" s="7">
        <f>ROW($A617)-ROW($A$4)</f>
        <v>613</v>
      </c>
      <c r="B617" s="3" t="s">
        <v>1291</v>
      </c>
      <c r="C617" s="5">
        <v>24</v>
      </c>
      <c r="D617" s="5" t="s">
        <v>1341</v>
      </c>
      <c r="E617" s="3" t="s">
        <v>177</v>
      </c>
      <c r="F617" s="5" t="s">
        <v>407</v>
      </c>
      <c r="G617" s="5" t="s">
        <v>1342</v>
      </c>
      <c r="H617" s="5" t="str">
        <f t="shared" si="36"/>
        <v>0</v>
      </c>
      <c r="I617" s="5" t="str">
        <f t="shared" si="37"/>
        <v>40</v>
      </c>
      <c r="J617" s="1" t="str">
        <f t="shared" si="38"/>
        <v>【2月28日までの限定公開】ダイバーシティニュース　社会／乙武洋匡（12/27放送）</v>
      </c>
      <c r="K617" s="3">
        <f t="shared" si="39"/>
        <v>40</v>
      </c>
      <c r="L617" s="5">
        <v>1</v>
      </c>
    </row>
    <row r="618" s="3" customFormat="1" spans="1:12">
      <c r="A618" s="7">
        <f>ROW($A618)-ROW($A$4)</f>
        <v>614</v>
      </c>
      <c r="B618" s="3" t="s">
        <v>1291</v>
      </c>
      <c r="C618" s="5">
        <v>25</v>
      </c>
      <c r="D618" s="5" t="s">
        <v>1343</v>
      </c>
      <c r="E618" s="3" t="s">
        <v>177</v>
      </c>
      <c r="F618" s="5" t="s">
        <v>383</v>
      </c>
      <c r="G618" s="5" t="s">
        <v>1344</v>
      </c>
      <c r="H618" s="5" t="str">
        <f t="shared" si="36"/>
        <v>0</v>
      </c>
      <c r="I618" s="5" t="str">
        <f t="shared" si="37"/>
        <v>59</v>
      </c>
      <c r="J618" s="1" t="str">
        <f t="shared" si="38"/>
        <v>ビジネスとクリエイティブの垣根を超える「デザイン経営」の最前線～小濱英之×田川欣哉×吉松徹郎×井上英明</v>
      </c>
      <c r="K618" s="3">
        <f t="shared" si="39"/>
        <v>59</v>
      </c>
      <c r="L618" s="5">
        <v>1</v>
      </c>
    </row>
    <row r="619" s="3" customFormat="1" spans="1:12">
      <c r="A619" s="7">
        <f>ROW($A619)-ROW($A$4)</f>
        <v>615</v>
      </c>
      <c r="B619" s="3" t="s">
        <v>1291</v>
      </c>
      <c r="C619" s="5">
        <v>26</v>
      </c>
      <c r="D619" s="5" t="s">
        <v>1345</v>
      </c>
      <c r="E619" s="3" t="s">
        <v>177</v>
      </c>
      <c r="F619" s="5" t="s">
        <v>57</v>
      </c>
      <c r="G619" s="5" t="s">
        <v>1346</v>
      </c>
      <c r="H619" s="5" t="str">
        <f t="shared" si="36"/>
        <v>0</v>
      </c>
      <c r="I619" s="5" t="str">
        <f t="shared" si="37"/>
        <v>09</v>
      </c>
      <c r="J619" s="1" t="str">
        <f t="shared" si="38"/>
        <v>起業を考えるときには「リーンスタートアップ」を心掛けよ！／みんなの相談室Premium</v>
      </c>
      <c r="K619" s="3">
        <f t="shared" si="39"/>
        <v>9</v>
      </c>
      <c r="L619" s="5">
        <v>1</v>
      </c>
    </row>
    <row r="620" s="3" customFormat="1" spans="1:12">
      <c r="A620" s="7">
        <f>ROW($A620)-ROW($A$4)</f>
        <v>616</v>
      </c>
      <c r="B620" s="3" t="s">
        <v>1291</v>
      </c>
      <c r="C620" s="5">
        <v>27</v>
      </c>
      <c r="D620" s="5" t="s">
        <v>1347</v>
      </c>
      <c r="E620" s="3" t="s">
        <v>177</v>
      </c>
      <c r="F620" s="5" t="s">
        <v>38</v>
      </c>
      <c r="G620" s="5" t="s">
        <v>1348</v>
      </c>
      <c r="H620" s="5" t="str">
        <f t="shared" si="36"/>
        <v>0</v>
      </c>
      <c r="I620" s="5" t="str">
        <f t="shared" si="37"/>
        <v>10</v>
      </c>
      <c r="J620" s="1" t="str">
        <f t="shared" si="38"/>
        <v>「映像から未来をつくる」世界を革新するクラウドプラットフォーム～佐渡島隆平氏（セーフィー株式会社）</v>
      </c>
      <c r="K620" s="3">
        <f t="shared" si="39"/>
        <v>10</v>
      </c>
      <c r="L620" s="5">
        <v>1</v>
      </c>
    </row>
    <row r="621" s="3" customFormat="1" spans="1:12">
      <c r="A621" s="7">
        <f>ROW($A621)-ROW($A$4)</f>
        <v>617</v>
      </c>
      <c r="B621" s="3" t="s">
        <v>1291</v>
      </c>
      <c r="C621" s="5">
        <v>28</v>
      </c>
      <c r="D621" s="5" t="s">
        <v>1349</v>
      </c>
      <c r="E621" s="3" t="s">
        <v>177</v>
      </c>
      <c r="F621" s="5" t="s">
        <v>332</v>
      </c>
      <c r="G621" s="5" t="s">
        <v>1350</v>
      </c>
      <c r="H621" s="5" t="str">
        <f t="shared" si="36"/>
        <v>0</v>
      </c>
      <c r="I621" s="5" t="str">
        <f t="shared" si="37"/>
        <v>35</v>
      </c>
      <c r="J621" s="1" t="str">
        <f t="shared" si="38"/>
        <v>日本最大級のCtoCハンドメイドEC　クリーマ成功の秘訣</v>
      </c>
      <c r="K621" s="3">
        <f t="shared" si="39"/>
        <v>35</v>
      </c>
      <c r="L621" s="5">
        <v>1</v>
      </c>
    </row>
    <row r="622" s="3" customFormat="1" spans="1:12">
      <c r="A622" s="7">
        <f>ROW($A622)-ROW($A$4)</f>
        <v>618</v>
      </c>
      <c r="B622" s="3" t="s">
        <v>1291</v>
      </c>
      <c r="C622" s="5">
        <v>29</v>
      </c>
      <c r="D622" s="5" t="s">
        <v>1351</v>
      </c>
      <c r="E622" s="3" t="s">
        <v>177</v>
      </c>
      <c r="F622" s="5" t="s">
        <v>45</v>
      </c>
      <c r="G622" s="5" t="s">
        <v>1352</v>
      </c>
      <c r="H622" s="5" t="str">
        <f t="shared" si="36"/>
        <v>0</v>
      </c>
      <c r="I622" s="5" t="str">
        <f t="shared" si="37"/>
        <v>07</v>
      </c>
      <c r="J622" s="1" t="str">
        <f t="shared" si="38"/>
        <v>エンジニアから起業家へ　スマートホーム市場への挑戦</v>
      </c>
      <c r="K622" s="3">
        <f t="shared" si="39"/>
        <v>7</v>
      </c>
      <c r="L622" s="5">
        <v>1</v>
      </c>
    </row>
    <row r="623" s="3" customFormat="1" spans="1:12">
      <c r="A623" s="7">
        <f>ROW($A623)-ROW($A$4)</f>
        <v>619</v>
      </c>
      <c r="B623" s="3" t="s">
        <v>1291</v>
      </c>
      <c r="C623" s="5">
        <v>30</v>
      </c>
      <c r="D623" s="5" t="s">
        <v>1353</v>
      </c>
      <c r="E623" s="3" t="s">
        <v>177</v>
      </c>
      <c r="F623" s="5" t="s">
        <v>31</v>
      </c>
      <c r="G623" s="5" t="s">
        <v>1354</v>
      </c>
      <c r="H623" s="5" t="str">
        <f t="shared" si="36"/>
        <v>0</v>
      </c>
      <c r="I623" s="5" t="str">
        <f t="shared" si="37"/>
        <v>11</v>
      </c>
      <c r="J623" s="1" t="str">
        <f t="shared" si="38"/>
        <v>「お花のサブスク」実現までの道のり</v>
      </c>
      <c r="K623" s="3">
        <f t="shared" si="39"/>
        <v>11</v>
      </c>
      <c r="L623" s="5">
        <v>1</v>
      </c>
    </row>
    <row r="624" s="3" customFormat="1" spans="1:12">
      <c r="A624" s="7">
        <f>ROW($A624)-ROW($A$4)</f>
        <v>620</v>
      </c>
      <c r="B624" s="3" t="s">
        <v>1291</v>
      </c>
      <c r="C624" s="5">
        <v>31</v>
      </c>
      <c r="D624" s="5" t="s">
        <v>1355</v>
      </c>
      <c r="E624" s="3" t="s">
        <v>177</v>
      </c>
      <c r="F624" s="5" t="s">
        <v>282</v>
      </c>
      <c r="G624" s="5" t="s">
        <v>1356</v>
      </c>
      <c r="H624" s="5" t="str">
        <f t="shared" si="36"/>
        <v>0</v>
      </c>
      <c r="I624" s="5" t="str">
        <f t="shared" si="37"/>
        <v>58</v>
      </c>
      <c r="J624" s="1" t="str">
        <f t="shared" si="38"/>
        <v>「宇宙ビジネス」はやらなければいけない社会課題である！宇宙に挑む起業家たち～岡島礼奈×袴田武史×堀江貴文×戸田拓夫</v>
      </c>
      <c r="K624" s="3">
        <f t="shared" si="39"/>
        <v>58</v>
      </c>
      <c r="L624" s="5">
        <v>1</v>
      </c>
    </row>
    <row r="625" s="3" customFormat="1" spans="1:12">
      <c r="A625" s="7">
        <f>ROW($A625)-ROW($A$4)</f>
        <v>621</v>
      </c>
      <c r="B625" s="3" t="s">
        <v>1291</v>
      </c>
      <c r="C625" s="5">
        <v>32</v>
      </c>
      <c r="D625" s="5" t="s">
        <v>1357</v>
      </c>
      <c r="E625" s="3" t="s">
        <v>177</v>
      </c>
      <c r="F625" s="5" t="s">
        <v>282</v>
      </c>
      <c r="G625" s="5" t="s">
        <v>1358</v>
      </c>
      <c r="H625" s="5" t="str">
        <f t="shared" si="36"/>
        <v>0</v>
      </c>
      <c r="I625" s="5" t="str">
        <f t="shared" si="37"/>
        <v>58</v>
      </c>
      <c r="J625" s="1" t="str">
        <f t="shared" si="38"/>
        <v>イノベーション力の高い組織をつくるためにすべきこととは？～岩村水樹×田川欣哉×山口有希子×梅澤高明</v>
      </c>
      <c r="K625" s="3">
        <f t="shared" si="39"/>
        <v>58</v>
      </c>
      <c r="L625" s="5">
        <v>1</v>
      </c>
    </row>
    <row r="626" s="3" customFormat="1" spans="1:12">
      <c r="A626" s="7">
        <f>ROW($A626)-ROW($A$4)</f>
        <v>622</v>
      </c>
      <c r="B626" s="3" t="s">
        <v>1291</v>
      </c>
      <c r="C626" s="5">
        <v>33</v>
      </c>
      <c r="D626" s="5" t="s">
        <v>1359</v>
      </c>
      <c r="E626" s="3" t="s">
        <v>177</v>
      </c>
      <c r="F626" s="5" t="s">
        <v>185</v>
      </c>
      <c r="G626" s="5" t="s">
        <v>1360</v>
      </c>
      <c r="H626" s="5" t="str">
        <f t="shared" si="36"/>
        <v>1</v>
      </c>
      <c r="I626" s="5" t="str">
        <f t="shared" si="37"/>
        <v>00</v>
      </c>
      <c r="J626" s="1" t="str">
        <f t="shared" si="38"/>
        <v>ユニコーンを輩出する生態系をつくるには～各務茂夫×鈴木規文×髙原康次×堤達生×今野穣</v>
      </c>
      <c r="K626" s="3">
        <f t="shared" si="39"/>
        <v>60</v>
      </c>
      <c r="L626" s="5">
        <v>1</v>
      </c>
    </row>
    <row r="627" s="3" customFormat="1" spans="1:12">
      <c r="A627" s="7">
        <f>ROW($A627)-ROW($A$4)</f>
        <v>623</v>
      </c>
      <c r="B627" s="3" t="s">
        <v>1291</v>
      </c>
      <c r="C627" s="5">
        <v>34</v>
      </c>
      <c r="D627" s="5" t="s">
        <v>1361</v>
      </c>
      <c r="E627" s="3" t="s">
        <v>177</v>
      </c>
      <c r="F627" s="5" t="s">
        <v>383</v>
      </c>
      <c r="G627" s="5" t="s">
        <v>1362</v>
      </c>
      <c r="H627" s="5" t="str">
        <f t="shared" si="36"/>
        <v>0</v>
      </c>
      <c r="I627" s="5" t="str">
        <f t="shared" si="37"/>
        <v>59</v>
      </c>
      <c r="J627" s="1" t="str">
        <f t="shared" si="38"/>
        <v>「デザイン経営」とは何か？なぜ今、企業に必要なのかを考える～大木秀晃×田川欣哉×松本恭攝×梅澤高明</v>
      </c>
      <c r="K627" s="3">
        <f t="shared" si="39"/>
        <v>59</v>
      </c>
      <c r="L627" s="5">
        <v>1</v>
      </c>
    </row>
    <row r="628" s="3" customFormat="1" spans="1:12">
      <c r="A628" s="7">
        <f>ROW($A628)-ROW($A$4)</f>
        <v>624</v>
      </c>
      <c r="B628" s="3" t="s">
        <v>1291</v>
      </c>
      <c r="C628" s="5">
        <v>35</v>
      </c>
      <c r="D628" s="5" t="s">
        <v>1363</v>
      </c>
      <c r="E628" s="3" t="s">
        <v>177</v>
      </c>
      <c r="F628" s="5" t="s">
        <v>369</v>
      </c>
      <c r="G628" s="5" t="s">
        <v>1364</v>
      </c>
      <c r="H628" s="5" t="str">
        <f t="shared" si="36"/>
        <v>0</v>
      </c>
      <c r="I628" s="5" t="str">
        <f t="shared" si="37"/>
        <v>57</v>
      </c>
      <c r="J628" s="1" t="str">
        <f t="shared" si="38"/>
        <v>日本の「宇宙ビジネス」の展望、未来を議論する～岡島礼奈×鈴木隼人×中村友哉×山崎直子×渡辺その子</v>
      </c>
      <c r="K628" s="3">
        <f t="shared" si="39"/>
        <v>57</v>
      </c>
      <c r="L628" s="5">
        <v>1</v>
      </c>
    </row>
    <row r="629" s="3" customFormat="1" spans="1:12">
      <c r="A629" s="7">
        <f>ROW($A629)-ROW($A$4)</f>
        <v>625</v>
      </c>
      <c r="B629" s="3" t="s">
        <v>1291</v>
      </c>
      <c r="C629" s="5">
        <v>36</v>
      </c>
      <c r="D629" s="5" t="s">
        <v>1365</v>
      </c>
      <c r="E629" s="3" t="s">
        <v>177</v>
      </c>
      <c r="F629" s="5" t="s">
        <v>383</v>
      </c>
      <c r="G629" s="5" t="s">
        <v>1366</v>
      </c>
      <c r="H629" s="5" t="str">
        <f t="shared" si="36"/>
        <v>0</v>
      </c>
      <c r="I629" s="5" t="str">
        <f t="shared" si="37"/>
        <v>59</v>
      </c>
      <c r="J629" s="1" t="str">
        <f t="shared" si="38"/>
        <v>「オープンイノベーション」のすすめ方～西城洋志×平将明×中尾光宏×春田真×仮屋薗聡一</v>
      </c>
      <c r="K629" s="3">
        <f t="shared" si="39"/>
        <v>59</v>
      </c>
      <c r="L629" s="5">
        <v>1</v>
      </c>
    </row>
    <row r="630" s="3" customFormat="1" spans="1:12">
      <c r="A630" s="7">
        <f>ROW($A630)-ROW($A$4)</f>
        <v>626</v>
      </c>
      <c r="B630" s="3" t="s">
        <v>1291</v>
      </c>
      <c r="C630" s="5">
        <v>37</v>
      </c>
      <c r="D630" s="5" t="s">
        <v>1367</v>
      </c>
      <c r="E630" s="3" t="s">
        <v>177</v>
      </c>
      <c r="F630" s="5" t="s">
        <v>282</v>
      </c>
      <c r="G630" s="5" t="s">
        <v>1368</v>
      </c>
      <c r="H630" s="5" t="str">
        <f t="shared" si="36"/>
        <v>0</v>
      </c>
      <c r="I630" s="5" t="str">
        <f t="shared" si="37"/>
        <v>58</v>
      </c>
      <c r="J630" s="1" t="str">
        <f t="shared" si="38"/>
        <v>「デザイン経営」によるブランド構築とイノベーション～臼井重雄×田川欣哉×濱田優貴×梅澤高明</v>
      </c>
      <c r="K630" s="3">
        <f t="shared" si="39"/>
        <v>58</v>
      </c>
      <c r="L630" s="5">
        <v>1</v>
      </c>
    </row>
    <row r="631" s="3" customFormat="1" spans="1:12">
      <c r="A631" s="7">
        <f>ROW($A631)-ROW($A$4)</f>
        <v>627</v>
      </c>
      <c r="B631" s="3" t="s">
        <v>1291</v>
      </c>
      <c r="C631" s="5">
        <v>38</v>
      </c>
      <c r="D631" s="5" t="s">
        <v>1369</v>
      </c>
      <c r="E631" s="3" t="s">
        <v>177</v>
      </c>
      <c r="F631" s="5" t="s">
        <v>1370</v>
      </c>
      <c r="G631" s="5" t="s">
        <v>1371</v>
      </c>
      <c r="H631" s="5" t="str">
        <f t="shared" si="36"/>
        <v>1</v>
      </c>
      <c r="I631" s="5" t="str">
        <f t="shared" si="37"/>
        <v>59</v>
      </c>
      <c r="J631" s="1" t="str">
        <f t="shared" si="38"/>
        <v>ビジネス・経営に活かせる「デザインセンス」の磨き方～Takramビジネスデザイナー佐々木康裕</v>
      </c>
      <c r="K631" s="3">
        <f t="shared" si="39"/>
        <v>119</v>
      </c>
      <c r="L631" s="5">
        <v>1</v>
      </c>
    </row>
    <row r="632" s="3" customFormat="1" spans="1:12">
      <c r="A632" s="7">
        <f>ROW($A632)-ROW($A$4)</f>
        <v>628</v>
      </c>
      <c r="B632" s="3" t="s">
        <v>1291</v>
      </c>
      <c r="C632" s="5">
        <v>39</v>
      </c>
      <c r="D632" s="5" t="s">
        <v>1372</v>
      </c>
      <c r="E632" s="3" t="s">
        <v>177</v>
      </c>
      <c r="F632" s="5" t="s">
        <v>383</v>
      </c>
      <c r="G632" s="5" t="s">
        <v>1373</v>
      </c>
      <c r="H632" s="5" t="str">
        <f t="shared" si="36"/>
        <v>0</v>
      </c>
      <c r="I632" s="5" t="str">
        <f t="shared" si="37"/>
        <v>59</v>
      </c>
      <c r="J632" s="1" t="str">
        <f t="shared" si="38"/>
        <v>関西ベンチャー企業が勝ち残るための戦略とは？～岩田進×金谷元気×藪ノ賢次×中野智哉</v>
      </c>
      <c r="K632" s="3">
        <f t="shared" si="39"/>
        <v>59</v>
      </c>
      <c r="L632" s="5">
        <v>1</v>
      </c>
    </row>
    <row r="633" s="3" customFormat="1" spans="1:12">
      <c r="A633" s="7">
        <f>ROW($A633)-ROW($A$4)</f>
        <v>629</v>
      </c>
      <c r="B633" s="3" t="s">
        <v>1291</v>
      </c>
      <c r="C633" s="5">
        <v>40</v>
      </c>
      <c r="D633" s="5" t="s">
        <v>1374</v>
      </c>
      <c r="E633" s="3" t="s">
        <v>177</v>
      </c>
      <c r="F633" s="5" t="s">
        <v>383</v>
      </c>
      <c r="G633" s="5" t="s">
        <v>1375</v>
      </c>
      <c r="H633" s="5" t="str">
        <f t="shared" si="36"/>
        <v>0</v>
      </c>
      <c r="I633" s="5" t="str">
        <f t="shared" si="37"/>
        <v>59</v>
      </c>
      <c r="J633" s="1" t="str">
        <f t="shared" si="38"/>
        <v>世界を魅了し続ける日本の食をめぐるイノベーションとは～大島千世子×徳岡邦夫×吉田佳代×門上武司</v>
      </c>
      <c r="K633" s="3">
        <f t="shared" si="39"/>
        <v>59</v>
      </c>
      <c r="L633" s="5">
        <v>1</v>
      </c>
    </row>
    <row r="634" s="3" customFormat="1" spans="3:12">
      <c r="C634" s="5"/>
      <c r="D634" s="5"/>
      <c r="F634" s="5"/>
      <c r="G634" s="5"/>
      <c r="H634" s="5"/>
      <c r="I634" s="5"/>
      <c r="L634" s="5"/>
    </row>
    <row r="635" s="3" customFormat="1" spans="3:12">
      <c r="C635" s="5"/>
      <c r="D635" s="5"/>
      <c r="F635" s="5"/>
      <c r="G635" s="5"/>
      <c r="H635" s="5"/>
      <c r="I635" s="5"/>
      <c r="L635" s="5"/>
    </row>
    <row r="636" s="3" customFormat="1" spans="1:13">
      <c r="A636" s="3" t="s">
        <v>1376</v>
      </c>
      <c r="B636" s="3" t="s">
        <v>1376</v>
      </c>
      <c r="C636" s="5" t="s">
        <v>1376</v>
      </c>
      <c r="D636" s="5" t="s">
        <v>1376</v>
      </c>
      <c r="E636" s="3" t="s">
        <v>1376</v>
      </c>
      <c r="F636" s="5" t="s">
        <v>1376</v>
      </c>
      <c r="G636" s="5" t="s">
        <v>1376</v>
      </c>
      <c r="H636" s="5" t="s">
        <v>1376</v>
      </c>
      <c r="I636" s="5" t="s">
        <v>1376</v>
      </c>
      <c r="J636" s="3" t="s">
        <v>1376</v>
      </c>
      <c r="K636" s="3" t="s">
        <v>1376</v>
      </c>
      <c r="L636" s="5" t="s">
        <v>1376</v>
      </c>
      <c r="M636" s="3" t="s">
        <v>1376</v>
      </c>
    </row>
  </sheetData>
  <hyperlinks>
    <hyperlink ref="G513" r:id="rId1" display="https://unlimited.globis.co.jp/ja/courses/d2620977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634"/>
  <sheetViews>
    <sheetView zoomScaleSheetLayoutView="60" topLeftCell="E1" workbookViewId="0">
      <pane ySplit="2" topLeftCell="A3" activePane="bottomLeft" state="frozen"/>
      <selection/>
      <selection pane="bottomLeft" activeCell="E1" sqref="$A1:$XFD1048576"/>
    </sheetView>
  </sheetViews>
  <sheetFormatPr defaultColWidth="10.2857142857143" defaultRowHeight="15.75"/>
  <cols>
    <col min="1" max="3" width="10.2857142857143" style="3"/>
    <col min="4" max="4" width="80.7142857142857" style="3" customWidth="1"/>
    <col min="5" max="5" width="17.4285714285714" style="3" customWidth="1"/>
    <col min="6" max="16384" width="10.2857142857143" style="3"/>
  </cols>
  <sheetData>
    <row r="2" s="2" customFormat="1" spans="1:1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  <c r="J2" s="2" t="s">
        <v>6</v>
      </c>
      <c r="K2" s="2" t="s">
        <v>12</v>
      </c>
      <c r="L2" s="2" t="s">
        <v>11</v>
      </c>
    </row>
    <row r="3" s="3" customFormat="1" spans="1:12">
      <c r="A3" s="3">
        <f>ROW($A3)-ROW($A$2)</f>
        <v>1</v>
      </c>
      <c r="B3" s="3" t="s">
        <v>15</v>
      </c>
      <c r="C3" s="3">
        <v>0</v>
      </c>
      <c r="D3" s="3" t="s">
        <v>16</v>
      </c>
      <c r="E3" s="3" t="s">
        <v>17</v>
      </c>
      <c r="F3" s="3" t="s">
        <v>18</v>
      </c>
      <c r="G3" s="3" t="s">
        <v>19</v>
      </c>
      <c r="H3" s="3" t="str">
        <f t="shared" ref="H3:H66" si="0">LEFT($F3,1)</f>
        <v>0</v>
      </c>
      <c r="I3" s="3" t="str">
        <f t="shared" ref="I3:I66" si="1">LEFT(RIGHT($F3,3),2)</f>
        <v>04</v>
      </c>
      <c r="J3" s="3" t="str">
        <f t="shared" ref="J3:J66" si="2">$E3</f>
        <v>初級</v>
      </c>
      <c r="K3" s="3">
        <f t="shared" ref="K3:K66" si="3">$H3*60+$I3</f>
        <v>4</v>
      </c>
      <c r="L3" s="1" t="str">
        <f t="shared" ref="L3:L66" si="4">HYPERLINK($G3,$D3)</f>
        <v>機長症候群</v>
      </c>
    </row>
    <row r="4" s="3" customFormat="1" spans="1:12">
      <c r="A4" s="3">
        <f>ROW($A4)-ROW($A$2)</f>
        <v>2</v>
      </c>
      <c r="B4" s="3" t="s">
        <v>15</v>
      </c>
      <c r="C4" s="3">
        <v>1</v>
      </c>
      <c r="D4" s="3" t="s">
        <v>20</v>
      </c>
      <c r="E4" s="3" t="s">
        <v>17</v>
      </c>
      <c r="F4" s="3" t="s">
        <v>21</v>
      </c>
      <c r="G4" s="3" t="s">
        <v>22</v>
      </c>
      <c r="H4" s="3" t="str">
        <f t="shared" si="0"/>
        <v>0</v>
      </c>
      <c r="I4" s="3" t="str">
        <f t="shared" si="1"/>
        <v>06</v>
      </c>
      <c r="J4" s="3" t="str">
        <f t="shared" si="2"/>
        <v>初級</v>
      </c>
      <c r="K4" s="3">
        <f t="shared" si="3"/>
        <v>6</v>
      </c>
      <c r="L4" s="1" t="str">
        <f t="shared" si="4"/>
        <v>集団浅慮（グループシンク）</v>
      </c>
    </row>
    <row r="5" s="3" customFormat="1" spans="1:12">
      <c r="A5" s="3">
        <f>ROW($A5)-ROW($A$2)</f>
        <v>3</v>
      </c>
      <c r="B5" s="3" t="s">
        <v>15</v>
      </c>
      <c r="C5" s="3">
        <v>2</v>
      </c>
      <c r="D5" s="3" t="s">
        <v>23</v>
      </c>
      <c r="E5" s="3" t="s">
        <v>17</v>
      </c>
      <c r="F5" s="3" t="s">
        <v>24</v>
      </c>
      <c r="G5" s="3" t="s">
        <v>25</v>
      </c>
      <c r="H5" s="3" t="str">
        <f t="shared" si="0"/>
        <v>0</v>
      </c>
      <c r="I5" s="3" t="str">
        <f t="shared" si="1"/>
        <v>08</v>
      </c>
      <c r="J5" s="3" t="str">
        <f t="shared" si="2"/>
        <v>初級</v>
      </c>
      <c r="K5" s="3">
        <f t="shared" si="3"/>
        <v>8</v>
      </c>
      <c r="L5" s="1" t="str">
        <f t="shared" si="4"/>
        <v>バンドワゴン効果とアンダードッグ効果</v>
      </c>
    </row>
    <row r="6" s="3" customFormat="1" spans="1:12">
      <c r="A6" s="3">
        <f>ROW($A6)-ROW($A$2)</f>
        <v>4</v>
      </c>
      <c r="B6" s="3" t="s">
        <v>15</v>
      </c>
      <c r="C6" s="3">
        <v>3</v>
      </c>
      <c r="D6" s="3" t="s">
        <v>26</v>
      </c>
      <c r="E6" s="3" t="s">
        <v>17</v>
      </c>
      <c r="F6" s="3" t="s">
        <v>21</v>
      </c>
      <c r="G6" s="3" t="s">
        <v>27</v>
      </c>
      <c r="H6" s="3" t="str">
        <f t="shared" si="0"/>
        <v>0</v>
      </c>
      <c r="I6" s="3" t="str">
        <f t="shared" si="1"/>
        <v>06</v>
      </c>
      <c r="J6" s="3" t="str">
        <f t="shared" si="2"/>
        <v>初級</v>
      </c>
      <c r="K6" s="3">
        <f t="shared" si="3"/>
        <v>6</v>
      </c>
      <c r="L6" s="1" t="str">
        <f t="shared" si="4"/>
        <v>ジャムの法則</v>
      </c>
    </row>
    <row r="7" s="3" customFormat="1" spans="1:12">
      <c r="A7" s="3">
        <f>ROW($A7)-ROW($A$2)</f>
        <v>5</v>
      </c>
      <c r="B7" s="3" t="s">
        <v>15</v>
      </c>
      <c r="C7" s="3">
        <v>4</v>
      </c>
      <c r="D7" s="3" t="s">
        <v>28</v>
      </c>
      <c r="E7" s="3" t="s">
        <v>17</v>
      </c>
      <c r="F7" s="3" t="s">
        <v>21</v>
      </c>
      <c r="G7" s="3" t="s">
        <v>29</v>
      </c>
      <c r="H7" s="3" t="str">
        <f t="shared" si="0"/>
        <v>0</v>
      </c>
      <c r="I7" s="3" t="str">
        <f t="shared" si="1"/>
        <v>06</v>
      </c>
      <c r="J7" s="3" t="str">
        <f t="shared" si="2"/>
        <v>初級</v>
      </c>
      <c r="K7" s="3">
        <f t="shared" si="3"/>
        <v>6</v>
      </c>
      <c r="L7" s="1" t="str">
        <f t="shared" si="4"/>
        <v>初頭効果と終末効果</v>
      </c>
    </row>
    <row r="8" s="3" customFormat="1" spans="1:12">
      <c r="A8" s="3">
        <f>ROW($A8)-ROW($A$2)</f>
        <v>6</v>
      </c>
      <c r="B8" s="3" t="s">
        <v>15</v>
      </c>
      <c r="C8" s="3">
        <v>5</v>
      </c>
      <c r="D8" s="3" t="s">
        <v>30</v>
      </c>
      <c r="E8" s="3" t="s">
        <v>17</v>
      </c>
      <c r="F8" s="3" t="s">
        <v>31</v>
      </c>
      <c r="G8" s="3" t="s">
        <v>32</v>
      </c>
      <c r="H8" s="3" t="str">
        <f t="shared" si="0"/>
        <v>0</v>
      </c>
      <c r="I8" s="3" t="str">
        <f t="shared" si="1"/>
        <v>11</v>
      </c>
      <c r="J8" s="3" t="str">
        <f t="shared" si="2"/>
        <v>初級</v>
      </c>
      <c r="K8" s="3">
        <f t="shared" si="3"/>
        <v>11</v>
      </c>
      <c r="L8" s="1" t="str">
        <f t="shared" si="4"/>
        <v>定量分析の5つの視点</v>
      </c>
    </row>
    <row r="9" s="3" customFormat="1" spans="1:12">
      <c r="A9" s="3">
        <f>ROW($A9)-ROW($A$2)</f>
        <v>7</v>
      </c>
      <c r="B9" s="3" t="s">
        <v>15</v>
      </c>
      <c r="C9" s="3">
        <v>6</v>
      </c>
      <c r="D9" s="3" t="s">
        <v>33</v>
      </c>
      <c r="E9" s="3" t="s">
        <v>17</v>
      </c>
      <c r="F9" s="3" t="s">
        <v>24</v>
      </c>
      <c r="G9" s="3" t="s">
        <v>34</v>
      </c>
      <c r="H9" s="3" t="str">
        <f t="shared" si="0"/>
        <v>0</v>
      </c>
      <c r="I9" s="3" t="str">
        <f t="shared" si="1"/>
        <v>08</v>
      </c>
      <c r="J9" s="3" t="str">
        <f t="shared" si="2"/>
        <v>初級</v>
      </c>
      <c r="K9" s="3">
        <f t="shared" si="3"/>
        <v>8</v>
      </c>
      <c r="L9" s="1" t="str">
        <f t="shared" si="4"/>
        <v>度数分析</v>
      </c>
    </row>
    <row r="10" s="3" customFormat="1" spans="1:12">
      <c r="A10" s="3">
        <f>ROW($A10)-ROW($A$2)</f>
        <v>8</v>
      </c>
      <c r="B10" s="3" t="s">
        <v>15</v>
      </c>
      <c r="C10" s="3">
        <v>7</v>
      </c>
      <c r="D10" s="3" t="s">
        <v>35</v>
      </c>
      <c r="E10" s="3" t="s">
        <v>17</v>
      </c>
      <c r="F10" s="3" t="s">
        <v>24</v>
      </c>
      <c r="G10" s="3" t="s">
        <v>36</v>
      </c>
      <c r="H10" s="3" t="str">
        <f t="shared" si="0"/>
        <v>0</v>
      </c>
      <c r="I10" s="3" t="str">
        <f t="shared" si="1"/>
        <v>08</v>
      </c>
      <c r="J10" s="3" t="str">
        <f t="shared" si="2"/>
        <v>初級</v>
      </c>
      <c r="K10" s="3">
        <f t="shared" si="3"/>
        <v>8</v>
      </c>
      <c r="L10" s="1" t="str">
        <f t="shared" si="4"/>
        <v>時系列分析</v>
      </c>
    </row>
    <row r="11" s="3" customFormat="1" spans="1:12">
      <c r="A11" s="3">
        <f>ROW($A11)-ROW($A$2)</f>
        <v>9</v>
      </c>
      <c r="B11" s="3" t="s">
        <v>15</v>
      </c>
      <c r="C11" s="3">
        <v>8</v>
      </c>
      <c r="D11" s="3" t="s">
        <v>37</v>
      </c>
      <c r="E11" s="3" t="s">
        <v>17</v>
      </c>
      <c r="F11" s="3" t="s">
        <v>38</v>
      </c>
      <c r="G11" s="3" t="s">
        <v>39</v>
      </c>
      <c r="H11" s="3" t="str">
        <f t="shared" si="0"/>
        <v>0</v>
      </c>
      <c r="I11" s="3" t="str">
        <f t="shared" si="1"/>
        <v>10</v>
      </c>
      <c r="J11" s="3" t="str">
        <f t="shared" si="2"/>
        <v>初級</v>
      </c>
      <c r="K11" s="3">
        <f t="shared" si="3"/>
        <v>10</v>
      </c>
      <c r="L11" s="1" t="str">
        <f t="shared" si="4"/>
        <v>ガントチャート</v>
      </c>
    </row>
    <row r="12" s="3" customFormat="1" spans="1:12">
      <c r="A12" s="3">
        <f>ROW($A12)-ROW($A$2)</f>
        <v>10</v>
      </c>
      <c r="B12" s="3" t="s">
        <v>15</v>
      </c>
      <c r="C12" s="3">
        <v>9</v>
      </c>
      <c r="D12" s="3" t="s">
        <v>40</v>
      </c>
      <c r="E12" s="3" t="s">
        <v>17</v>
      </c>
      <c r="F12" s="3" t="s">
        <v>21</v>
      </c>
      <c r="G12" s="3" t="s">
        <v>41</v>
      </c>
      <c r="H12" s="3" t="str">
        <f t="shared" si="0"/>
        <v>0</v>
      </c>
      <c r="I12" s="3" t="str">
        <f t="shared" si="1"/>
        <v>06</v>
      </c>
      <c r="J12" s="3" t="str">
        <f t="shared" si="2"/>
        <v>初級</v>
      </c>
      <c r="K12" s="3">
        <f t="shared" si="3"/>
        <v>6</v>
      </c>
      <c r="L12" s="1" t="str">
        <f t="shared" si="4"/>
        <v>ウォーターフォールチャート</v>
      </c>
    </row>
    <row r="13" s="3" customFormat="1" spans="1:12">
      <c r="A13" s="3">
        <f>ROW($A13)-ROW($A$2)</f>
        <v>11</v>
      </c>
      <c r="B13" s="3" t="s">
        <v>15</v>
      </c>
      <c r="C13" s="3">
        <v>10</v>
      </c>
      <c r="D13" s="3" t="s">
        <v>42</v>
      </c>
      <c r="E13" s="3" t="s">
        <v>17</v>
      </c>
      <c r="F13" s="3" t="s">
        <v>21</v>
      </c>
      <c r="G13" s="3" t="s">
        <v>43</v>
      </c>
      <c r="H13" s="3" t="str">
        <f t="shared" si="0"/>
        <v>0</v>
      </c>
      <c r="I13" s="3" t="str">
        <f t="shared" si="1"/>
        <v>06</v>
      </c>
      <c r="J13" s="3" t="str">
        <f t="shared" si="2"/>
        <v>初級</v>
      </c>
      <c r="K13" s="3">
        <f t="shared" si="3"/>
        <v>6</v>
      </c>
      <c r="L13" s="1" t="str">
        <f t="shared" si="4"/>
        <v>感度分析</v>
      </c>
    </row>
    <row r="14" s="3" customFormat="1" spans="1:12">
      <c r="A14" s="3">
        <f>ROW($A14)-ROW($A$2)</f>
        <v>12</v>
      </c>
      <c r="B14" s="3" t="s">
        <v>15</v>
      </c>
      <c r="C14" s="3">
        <v>11</v>
      </c>
      <c r="D14" s="3" t="s">
        <v>44</v>
      </c>
      <c r="E14" s="3" t="s">
        <v>17</v>
      </c>
      <c r="F14" s="3" t="s">
        <v>45</v>
      </c>
      <c r="G14" s="3" t="s">
        <v>46</v>
      </c>
      <c r="H14" s="3" t="str">
        <f t="shared" si="0"/>
        <v>0</v>
      </c>
      <c r="I14" s="3" t="str">
        <f t="shared" si="1"/>
        <v>07</v>
      </c>
      <c r="J14" s="3" t="str">
        <f t="shared" si="2"/>
        <v>初級</v>
      </c>
      <c r="K14" s="3">
        <f t="shared" si="3"/>
        <v>7</v>
      </c>
      <c r="L14" s="1" t="str">
        <f t="shared" si="4"/>
        <v>説得の3層構造</v>
      </c>
    </row>
    <row r="15" s="3" customFormat="1" spans="1:12">
      <c r="A15" s="3">
        <f>ROW($A15)-ROW($A$2)</f>
        <v>13</v>
      </c>
      <c r="B15" s="3" t="s">
        <v>15</v>
      </c>
      <c r="C15" s="3">
        <v>12</v>
      </c>
      <c r="D15" s="3" t="s">
        <v>47</v>
      </c>
      <c r="E15" s="3" t="s">
        <v>17</v>
      </c>
      <c r="F15" s="3" t="s">
        <v>45</v>
      </c>
      <c r="G15" s="3" t="s">
        <v>48</v>
      </c>
      <c r="H15" s="3" t="str">
        <f t="shared" si="0"/>
        <v>0</v>
      </c>
      <c r="I15" s="3" t="str">
        <f t="shared" si="1"/>
        <v>07</v>
      </c>
      <c r="J15" s="3" t="str">
        <f t="shared" si="2"/>
        <v>初級</v>
      </c>
      <c r="K15" s="3">
        <f t="shared" si="3"/>
        <v>7</v>
      </c>
      <c r="L15" s="1" t="str">
        <f t="shared" si="4"/>
        <v>現状維持バイアス</v>
      </c>
    </row>
    <row r="16" s="3" customFormat="1" spans="1:12">
      <c r="A16" s="3">
        <f>ROW($A16)-ROW($A$2)</f>
        <v>14</v>
      </c>
      <c r="B16" s="3" t="s">
        <v>15</v>
      </c>
      <c r="C16" s="3">
        <v>13</v>
      </c>
      <c r="D16" s="3" t="s">
        <v>49</v>
      </c>
      <c r="E16" s="3" t="s">
        <v>17</v>
      </c>
      <c r="F16" s="3" t="s">
        <v>50</v>
      </c>
      <c r="G16" s="3" t="s">
        <v>51</v>
      </c>
      <c r="H16" s="3" t="str">
        <f t="shared" si="0"/>
        <v>0</v>
      </c>
      <c r="I16" s="3" t="str">
        <f t="shared" si="1"/>
        <v>15</v>
      </c>
      <c r="J16" s="3" t="str">
        <f t="shared" si="2"/>
        <v>初級</v>
      </c>
      <c r="K16" s="3">
        <f t="shared" si="3"/>
        <v>15</v>
      </c>
      <c r="L16" s="1" t="str">
        <f t="shared" si="4"/>
        <v>回帰分析</v>
      </c>
    </row>
    <row r="17" s="3" customFormat="1" spans="1:12">
      <c r="A17" s="3">
        <f>ROW($A17)-ROW($A$2)</f>
        <v>15</v>
      </c>
      <c r="B17" s="3" t="s">
        <v>15</v>
      </c>
      <c r="C17" s="3">
        <v>14</v>
      </c>
      <c r="D17" s="3" t="s">
        <v>52</v>
      </c>
      <c r="E17" s="3" t="s">
        <v>17</v>
      </c>
      <c r="F17" s="3" t="s">
        <v>45</v>
      </c>
      <c r="G17" s="3" t="s">
        <v>53</v>
      </c>
      <c r="H17" s="3" t="str">
        <f t="shared" si="0"/>
        <v>0</v>
      </c>
      <c r="I17" s="3" t="str">
        <f t="shared" si="1"/>
        <v>07</v>
      </c>
      <c r="J17" s="3" t="str">
        <f t="shared" si="2"/>
        <v>初級</v>
      </c>
      <c r="K17" s="3">
        <f t="shared" si="3"/>
        <v>7</v>
      </c>
      <c r="L17" s="1" t="str">
        <f t="shared" si="4"/>
        <v>囚人のシレンマ</v>
      </c>
    </row>
    <row r="18" s="3" customFormat="1" spans="1:12">
      <c r="A18" s="3">
        <f>ROW($A18)-ROW($A$2)</f>
        <v>16</v>
      </c>
      <c r="B18" s="3" t="s">
        <v>15</v>
      </c>
      <c r="C18" s="3">
        <v>15</v>
      </c>
      <c r="D18" s="3" t="s">
        <v>54</v>
      </c>
      <c r="E18" s="3" t="s">
        <v>17</v>
      </c>
      <c r="F18" s="3" t="s">
        <v>45</v>
      </c>
      <c r="G18" s="3" t="s">
        <v>55</v>
      </c>
      <c r="H18" s="3" t="str">
        <f t="shared" si="0"/>
        <v>0</v>
      </c>
      <c r="I18" s="3" t="str">
        <f t="shared" si="1"/>
        <v>07</v>
      </c>
      <c r="J18" s="3" t="str">
        <f t="shared" si="2"/>
        <v>初級</v>
      </c>
      <c r="K18" s="3">
        <f t="shared" si="3"/>
        <v>7</v>
      </c>
      <c r="L18" s="1" t="str">
        <f t="shared" si="4"/>
        <v>確証バイアス</v>
      </c>
    </row>
    <row r="19" s="3" customFormat="1" spans="1:12">
      <c r="A19" s="3">
        <f>ROW($A19)-ROW($A$2)</f>
        <v>17</v>
      </c>
      <c r="B19" s="3" t="s">
        <v>15</v>
      </c>
      <c r="C19" s="3">
        <v>16</v>
      </c>
      <c r="D19" s="3" t="s">
        <v>56</v>
      </c>
      <c r="E19" s="3" t="s">
        <v>17</v>
      </c>
      <c r="F19" s="3" t="s">
        <v>57</v>
      </c>
      <c r="G19" s="3" t="s">
        <v>58</v>
      </c>
      <c r="H19" s="3" t="str">
        <f t="shared" si="0"/>
        <v>0</v>
      </c>
      <c r="I19" s="3" t="str">
        <f t="shared" si="1"/>
        <v>09</v>
      </c>
      <c r="J19" s="3" t="str">
        <f t="shared" si="2"/>
        <v>初級</v>
      </c>
      <c r="K19" s="3">
        <f t="shared" si="3"/>
        <v>9</v>
      </c>
      <c r="L19" s="1" t="str">
        <f t="shared" si="4"/>
        <v>相関分析</v>
      </c>
    </row>
    <row r="20" s="3" customFormat="1" spans="1:12">
      <c r="A20" s="3">
        <f>ROW($A20)-ROW($A$2)</f>
        <v>18</v>
      </c>
      <c r="B20" s="3" t="s">
        <v>15</v>
      </c>
      <c r="C20" s="3">
        <v>17</v>
      </c>
      <c r="D20" s="3" t="s">
        <v>59</v>
      </c>
      <c r="E20" s="3" t="s">
        <v>17</v>
      </c>
      <c r="F20" s="3" t="s">
        <v>57</v>
      </c>
      <c r="G20" s="3" t="s">
        <v>60</v>
      </c>
      <c r="H20" s="3" t="str">
        <f t="shared" si="0"/>
        <v>0</v>
      </c>
      <c r="I20" s="3" t="str">
        <f t="shared" si="1"/>
        <v>09</v>
      </c>
      <c r="J20" s="3" t="str">
        <f t="shared" si="2"/>
        <v>初級</v>
      </c>
      <c r="K20" s="3">
        <f t="shared" si="3"/>
        <v>9</v>
      </c>
      <c r="L20" s="1" t="str">
        <f t="shared" si="4"/>
        <v>Win-Win</v>
      </c>
    </row>
    <row r="21" s="3" customFormat="1" spans="1:12">
      <c r="A21" s="3">
        <f>ROW($A21)-ROW($A$2)</f>
        <v>19</v>
      </c>
      <c r="B21" s="3" t="s">
        <v>15</v>
      </c>
      <c r="C21" s="3">
        <v>18</v>
      </c>
      <c r="D21" s="3" t="s">
        <v>61</v>
      </c>
      <c r="E21" s="3" t="s">
        <v>17</v>
      </c>
      <c r="F21" s="3" t="s">
        <v>38</v>
      </c>
      <c r="G21" s="3" t="s">
        <v>62</v>
      </c>
      <c r="H21" s="3" t="str">
        <f t="shared" si="0"/>
        <v>0</v>
      </c>
      <c r="I21" s="3" t="str">
        <f t="shared" si="1"/>
        <v>10</v>
      </c>
      <c r="J21" s="3" t="str">
        <f t="shared" si="2"/>
        <v>初級</v>
      </c>
      <c r="K21" s="3">
        <f t="shared" si="3"/>
        <v>10</v>
      </c>
      <c r="L21" s="1" t="str">
        <f t="shared" si="4"/>
        <v>アンカリング・フレーミング</v>
      </c>
    </row>
    <row r="22" s="3" customFormat="1" spans="1:12">
      <c r="A22" s="3">
        <f>ROW($A22)-ROW($A$2)</f>
        <v>20</v>
      </c>
      <c r="B22" s="3" t="s">
        <v>15</v>
      </c>
      <c r="C22" s="3">
        <v>19</v>
      </c>
      <c r="D22" s="3" t="s">
        <v>63</v>
      </c>
      <c r="E22" s="3" t="s">
        <v>17</v>
      </c>
      <c r="F22" s="3" t="s">
        <v>24</v>
      </c>
      <c r="G22" s="3" t="s">
        <v>64</v>
      </c>
      <c r="H22" s="3" t="str">
        <f t="shared" si="0"/>
        <v>0</v>
      </c>
      <c r="I22" s="3" t="str">
        <f t="shared" si="1"/>
        <v>08</v>
      </c>
      <c r="J22" s="3" t="str">
        <f t="shared" si="2"/>
        <v>初級</v>
      </c>
      <c r="K22" s="3">
        <f t="shared" si="3"/>
        <v>8</v>
      </c>
      <c r="L22" s="1" t="str">
        <f t="shared" si="4"/>
        <v>ZOPAとBATNA</v>
      </c>
    </row>
    <row r="23" s="3" customFormat="1" spans="1:12">
      <c r="A23" s="3">
        <f>ROW($A23)-ROW($A$2)</f>
        <v>21</v>
      </c>
      <c r="B23" s="3" t="s">
        <v>15</v>
      </c>
      <c r="C23" s="3">
        <v>20</v>
      </c>
      <c r="D23" s="3" t="s">
        <v>65</v>
      </c>
      <c r="E23" s="3" t="s">
        <v>17</v>
      </c>
      <c r="F23" s="3" t="s">
        <v>57</v>
      </c>
      <c r="G23" s="3" t="s">
        <v>66</v>
      </c>
      <c r="H23" s="3" t="str">
        <f t="shared" si="0"/>
        <v>0</v>
      </c>
      <c r="I23" s="3" t="str">
        <f t="shared" si="1"/>
        <v>09</v>
      </c>
      <c r="J23" s="3" t="str">
        <f t="shared" si="2"/>
        <v>初級</v>
      </c>
      <c r="K23" s="3">
        <f t="shared" si="3"/>
        <v>9</v>
      </c>
      <c r="L23" s="1" t="str">
        <f t="shared" si="4"/>
        <v>因果関係</v>
      </c>
    </row>
    <row r="24" s="3" customFormat="1" spans="1:12">
      <c r="A24" s="3">
        <f>ROW($A24)-ROW($A$2)</f>
        <v>22</v>
      </c>
      <c r="B24" s="3" t="s">
        <v>15</v>
      </c>
      <c r="C24" s="3">
        <v>21</v>
      </c>
      <c r="D24" s="3" t="s">
        <v>67</v>
      </c>
      <c r="E24" s="3" t="s">
        <v>17</v>
      </c>
      <c r="F24" s="3" t="s">
        <v>38</v>
      </c>
      <c r="G24" s="3" t="s">
        <v>68</v>
      </c>
      <c r="H24" s="3" t="str">
        <f t="shared" si="0"/>
        <v>0</v>
      </c>
      <c r="I24" s="3" t="str">
        <f t="shared" si="1"/>
        <v>10</v>
      </c>
      <c r="J24" s="3" t="str">
        <f t="shared" si="2"/>
        <v>初級</v>
      </c>
      <c r="K24" s="3">
        <f t="shared" si="3"/>
        <v>10</v>
      </c>
      <c r="L24" s="1" t="str">
        <f t="shared" si="4"/>
        <v>クロス集計</v>
      </c>
    </row>
    <row r="25" s="3" customFormat="1" spans="1:12">
      <c r="A25" s="3">
        <f>ROW($A25)-ROW($A$2)</f>
        <v>23</v>
      </c>
      <c r="B25" s="3" t="s">
        <v>15</v>
      </c>
      <c r="C25" s="3">
        <v>22</v>
      </c>
      <c r="D25" s="3" t="s">
        <v>69</v>
      </c>
      <c r="E25" s="3" t="s">
        <v>17</v>
      </c>
      <c r="F25" s="3" t="s">
        <v>38</v>
      </c>
      <c r="G25" s="3" t="s">
        <v>70</v>
      </c>
      <c r="H25" s="3" t="str">
        <f t="shared" si="0"/>
        <v>0</v>
      </c>
      <c r="I25" s="3" t="str">
        <f t="shared" si="1"/>
        <v>10</v>
      </c>
      <c r="J25" s="3" t="str">
        <f t="shared" si="2"/>
        <v>初級</v>
      </c>
      <c r="K25" s="3">
        <f t="shared" si="3"/>
        <v>10</v>
      </c>
      <c r="L25" s="1" t="str">
        <f t="shared" si="4"/>
        <v>フェルミ推定</v>
      </c>
    </row>
    <row r="26" s="3" customFormat="1" spans="1:12">
      <c r="A26" s="3">
        <f>ROW($A26)-ROW($A$2)</f>
        <v>24</v>
      </c>
      <c r="B26" s="3" t="s">
        <v>15</v>
      </c>
      <c r="C26" s="3">
        <v>23</v>
      </c>
      <c r="D26" s="3" t="s">
        <v>71</v>
      </c>
      <c r="E26" s="3" t="s">
        <v>17</v>
      </c>
      <c r="F26" s="3" t="s">
        <v>24</v>
      </c>
      <c r="G26" s="3" t="s">
        <v>72</v>
      </c>
      <c r="H26" s="3" t="str">
        <f t="shared" si="0"/>
        <v>0</v>
      </c>
      <c r="I26" s="3" t="str">
        <f t="shared" si="1"/>
        <v>08</v>
      </c>
      <c r="J26" s="3" t="str">
        <f t="shared" si="2"/>
        <v>初級</v>
      </c>
      <c r="K26" s="3">
        <f t="shared" si="3"/>
        <v>8</v>
      </c>
      <c r="L26" s="1" t="str">
        <f t="shared" si="4"/>
        <v>演繹的／帰納的思考</v>
      </c>
    </row>
    <row r="27" s="3" customFormat="1" spans="1:12">
      <c r="A27" s="3">
        <f>ROW($A27)-ROW($A$2)</f>
        <v>25</v>
      </c>
      <c r="B27" s="3" t="s">
        <v>15</v>
      </c>
      <c r="C27" s="3">
        <v>24</v>
      </c>
      <c r="D27" s="3" t="s">
        <v>73</v>
      </c>
      <c r="E27" s="3" t="s">
        <v>17</v>
      </c>
      <c r="F27" s="3" t="s">
        <v>31</v>
      </c>
      <c r="G27" s="3" t="s">
        <v>74</v>
      </c>
      <c r="H27" s="3" t="str">
        <f t="shared" si="0"/>
        <v>0</v>
      </c>
      <c r="I27" s="3" t="str">
        <f t="shared" si="1"/>
        <v>11</v>
      </c>
      <c r="J27" s="3" t="str">
        <f t="shared" si="2"/>
        <v>初級</v>
      </c>
      <c r="K27" s="3">
        <f t="shared" si="3"/>
        <v>11</v>
      </c>
      <c r="L27" s="1" t="str">
        <f t="shared" si="4"/>
        <v>ディシジョンツリー</v>
      </c>
    </row>
    <row r="28" s="3" customFormat="1" spans="1:12">
      <c r="A28" s="3">
        <f>ROW($A28)-ROW($A$2)</f>
        <v>26</v>
      </c>
      <c r="B28" s="3" t="s">
        <v>15</v>
      </c>
      <c r="C28" s="3">
        <v>25</v>
      </c>
      <c r="D28" s="3" t="s">
        <v>75</v>
      </c>
      <c r="E28" s="3" t="s">
        <v>17</v>
      </c>
      <c r="F28" s="3" t="s">
        <v>21</v>
      </c>
      <c r="G28" s="3" t="s">
        <v>76</v>
      </c>
      <c r="H28" s="3" t="str">
        <f t="shared" si="0"/>
        <v>0</v>
      </c>
      <c r="I28" s="3" t="str">
        <f t="shared" si="1"/>
        <v>06</v>
      </c>
      <c r="J28" s="3" t="str">
        <f t="shared" si="2"/>
        <v>初級</v>
      </c>
      <c r="K28" s="3">
        <f t="shared" si="3"/>
        <v>6</v>
      </c>
      <c r="L28" s="1" t="str">
        <f t="shared" si="4"/>
        <v>散布図</v>
      </c>
    </row>
    <row r="29" s="3" customFormat="1" spans="1:12">
      <c r="A29" s="3">
        <f>ROW($A29)-ROW($A$2)</f>
        <v>27</v>
      </c>
      <c r="B29" s="3" t="s">
        <v>15</v>
      </c>
      <c r="C29" s="3">
        <v>26</v>
      </c>
      <c r="D29" s="3" t="s">
        <v>77</v>
      </c>
      <c r="E29" s="3" t="s">
        <v>17</v>
      </c>
      <c r="F29" s="3" t="s">
        <v>18</v>
      </c>
      <c r="G29" s="3" t="s">
        <v>78</v>
      </c>
      <c r="H29" s="3" t="str">
        <f t="shared" si="0"/>
        <v>0</v>
      </c>
      <c r="I29" s="3" t="str">
        <f t="shared" si="1"/>
        <v>04</v>
      </c>
      <c r="J29" s="3" t="str">
        <f t="shared" si="2"/>
        <v>初級</v>
      </c>
      <c r="K29" s="3">
        <f t="shared" si="3"/>
        <v>4</v>
      </c>
      <c r="L29" s="1" t="str">
        <f t="shared" si="4"/>
        <v>パレート分析</v>
      </c>
    </row>
    <row r="30" s="3" customFormat="1" spans="1:12">
      <c r="A30" s="3">
        <f>ROW($A30)-ROW($A$2)</f>
        <v>28</v>
      </c>
      <c r="B30" s="3" t="s">
        <v>15</v>
      </c>
      <c r="C30" s="3">
        <v>27</v>
      </c>
      <c r="D30" s="3" t="s">
        <v>79</v>
      </c>
      <c r="E30" s="3" t="s">
        <v>17</v>
      </c>
      <c r="F30" s="3" t="s">
        <v>38</v>
      </c>
      <c r="G30" s="3" t="s">
        <v>80</v>
      </c>
      <c r="H30" s="3" t="str">
        <f t="shared" si="0"/>
        <v>0</v>
      </c>
      <c r="I30" s="3" t="str">
        <f t="shared" si="1"/>
        <v>10</v>
      </c>
      <c r="J30" s="3" t="str">
        <f t="shared" si="2"/>
        <v>初級</v>
      </c>
      <c r="K30" s="3">
        <f t="shared" si="3"/>
        <v>10</v>
      </c>
      <c r="L30" s="1" t="str">
        <f t="shared" si="4"/>
        <v>ピラミッド構造</v>
      </c>
    </row>
    <row r="31" s="3" customFormat="1" spans="1:12">
      <c r="A31" s="3">
        <f>ROW($A31)-ROW($A$2)</f>
        <v>29</v>
      </c>
      <c r="B31" s="3" t="s">
        <v>15</v>
      </c>
      <c r="C31" s="3">
        <v>28</v>
      </c>
      <c r="D31" s="3" t="s">
        <v>81</v>
      </c>
      <c r="E31" s="3" t="s">
        <v>17</v>
      </c>
      <c r="F31" s="3" t="s">
        <v>45</v>
      </c>
      <c r="G31" s="3" t="s">
        <v>82</v>
      </c>
      <c r="H31" s="3" t="str">
        <f t="shared" si="0"/>
        <v>0</v>
      </c>
      <c r="I31" s="3" t="str">
        <f t="shared" si="1"/>
        <v>07</v>
      </c>
      <c r="J31" s="3" t="str">
        <f t="shared" si="2"/>
        <v>初級</v>
      </c>
      <c r="K31" s="3">
        <f t="shared" si="3"/>
        <v>7</v>
      </c>
      <c r="L31" s="1" t="str">
        <f t="shared" si="4"/>
        <v>ロジックツリー</v>
      </c>
    </row>
    <row r="32" s="3" customFormat="1" spans="1:12">
      <c r="A32" s="3">
        <f>ROW($A32)-ROW($A$2)</f>
        <v>30</v>
      </c>
      <c r="B32" s="3" t="s">
        <v>15</v>
      </c>
      <c r="C32" s="3">
        <v>29</v>
      </c>
      <c r="D32" s="3" t="s">
        <v>83</v>
      </c>
      <c r="E32" s="3" t="s">
        <v>17</v>
      </c>
      <c r="F32" s="3" t="s">
        <v>24</v>
      </c>
      <c r="G32" s="3" t="s">
        <v>84</v>
      </c>
      <c r="H32" s="3" t="str">
        <f t="shared" si="0"/>
        <v>0</v>
      </c>
      <c r="I32" s="3" t="str">
        <f t="shared" si="1"/>
        <v>08</v>
      </c>
      <c r="J32" s="3" t="str">
        <f t="shared" si="2"/>
        <v>初級</v>
      </c>
      <c r="K32" s="3">
        <f t="shared" si="3"/>
        <v>8</v>
      </c>
      <c r="L32" s="1" t="str">
        <f t="shared" si="4"/>
        <v>MECE</v>
      </c>
    </row>
    <row r="33" s="3" customFormat="1" spans="1:12">
      <c r="A33" s="3">
        <f>ROW($A33)-ROW($A$2)</f>
        <v>31</v>
      </c>
      <c r="B33" s="3" t="s">
        <v>15</v>
      </c>
      <c r="C33" s="3">
        <v>30</v>
      </c>
      <c r="D33" s="3" t="s">
        <v>85</v>
      </c>
      <c r="E33" s="3" t="s">
        <v>86</v>
      </c>
      <c r="F33" s="3" t="s">
        <v>87</v>
      </c>
      <c r="G33" s="3" t="s">
        <v>88</v>
      </c>
      <c r="H33" s="3" t="str">
        <f t="shared" si="0"/>
        <v>0</v>
      </c>
      <c r="I33" s="3" t="str">
        <f t="shared" si="1"/>
        <v>30</v>
      </c>
      <c r="J33" s="3" t="str">
        <f t="shared" si="2"/>
        <v>中級</v>
      </c>
      <c r="K33" s="3">
        <f t="shared" si="3"/>
        <v>30</v>
      </c>
      <c r="L33" s="1" t="str">
        <f t="shared" si="4"/>
        <v>シチュエーションで学ぼう！クリティカル・シンキング編</v>
      </c>
    </row>
    <row r="34" s="3" customFormat="1" spans="1:12">
      <c r="A34" s="3">
        <f>ROW($A34)-ROW($A$2)</f>
        <v>32</v>
      </c>
      <c r="B34" s="3" t="s">
        <v>15</v>
      </c>
      <c r="C34" s="3">
        <v>31</v>
      </c>
      <c r="D34" s="3" t="s">
        <v>89</v>
      </c>
      <c r="E34" s="3" t="s">
        <v>86</v>
      </c>
      <c r="F34" s="3" t="s">
        <v>90</v>
      </c>
      <c r="G34" s="3" t="s">
        <v>91</v>
      </c>
      <c r="H34" s="3" t="str">
        <f t="shared" si="0"/>
        <v>1</v>
      </c>
      <c r="I34" s="3" t="str">
        <f t="shared" si="1"/>
        <v>08</v>
      </c>
      <c r="J34" s="3" t="str">
        <f t="shared" si="2"/>
        <v>中級</v>
      </c>
      <c r="K34" s="3">
        <f t="shared" si="3"/>
        <v>68</v>
      </c>
      <c r="L34" s="1" t="str">
        <f t="shared" si="4"/>
        <v>ビジネス定量分析（後編）</v>
      </c>
    </row>
    <row r="35" s="3" customFormat="1" spans="1:12">
      <c r="A35" s="3">
        <f>ROW($A35)-ROW($A$2)</f>
        <v>33</v>
      </c>
      <c r="B35" s="3" t="s">
        <v>15</v>
      </c>
      <c r="C35" s="3">
        <v>32</v>
      </c>
      <c r="D35" s="3" t="s">
        <v>92</v>
      </c>
      <c r="E35" s="3" t="s">
        <v>86</v>
      </c>
      <c r="F35" s="3" t="s">
        <v>93</v>
      </c>
      <c r="G35" s="3" t="s">
        <v>94</v>
      </c>
      <c r="H35" s="3" t="str">
        <f t="shared" si="0"/>
        <v>0</v>
      </c>
      <c r="I35" s="3" t="str">
        <f t="shared" si="1"/>
        <v>49</v>
      </c>
      <c r="J35" s="3" t="str">
        <f t="shared" si="2"/>
        <v>中級</v>
      </c>
      <c r="K35" s="3">
        <f t="shared" si="3"/>
        <v>49</v>
      </c>
      <c r="L35" s="1" t="str">
        <f t="shared" si="4"/>
        <v>ビジネス定量分析（前編）</v>
      </c>
    </row>
    <row r="36" s="3" customFormat="1" spans="1:12">
      <c r="A36" s="3">
        <f>ROW($A36)-ROW($A$2)</f>
        <v>34</v>
      </c>
      <c r="B36" s="3" t="s">
        <v>15</v>
      </c>
      <c r="C36" s="3">
        <v>33</v>
      </c>
      <c r="D36" s="3" t="s">
        <v>95</v>
      </c>
      <c r="E36" s="3" t="s">
        <v>86</v>
      </c>
      <c r="F36" s="3" t="s">
        <v>96</v>
      </c>
      <c r="G36" s="3" t="s">
        <v>97</v>
      </c>
      <c r="H36" s="3" t="str">
        <f t="shared" si="0"/>
        <v>1</v>
      </c>
      <c r="I36" s="3" t="str">
        <f t="shared" si="1"/>
        <v>14</v>
      </c>
      <c r="J36" s="3" t="str">
        <f t="shared" si="2"/>
        <v>中級</v>
      </c>
      <c r="K36" s="3">
        <f t="shared" si="3"/>
        <v>74</v>
      </c>
      <c r="L36" s="1" t="str">
        <f t="shared" si="4"/>
        <v>メンバー育成のための質問力</v>
      </c>
    </row>
    <row r="37" s="3" customFormat="1" spans="1:12">
      <c r="A37" s="3">
        <f>ROW($A37)-ROW($A$2)</f>
        <v>35</v>
      </c>
      <c r="B37" s="3" t="s">
        <v>15</v>
      </c>
      <c r="C37" s="3">
        <v>34</v>
      </c>
      <c r="D37" s="3" t="s">
        <v>98</v>
      </c>
      <c r="E37" s="3" t="s">
        <v>86</v>
      </c>
      <c r="F37" s="3" t="s">
        <v>99</v>
      </c>
      <c r="G37" s="3" t="s">
        <v>100</v>
      </c>
      <c r="H37" s="3" t="str">
        <f t="shared" si="0"/>
        <v>1</v>
      </c>
      <c r="I37" s="3" t="str">
        <f t="shared" si="1"/>
        <v>07</v>
      </c>
      <c r="J37" s="3" t="str">
        <f t="shared" si="2"/>
        <v>中級</v>
      </c>
      <c r="K37" s="3">
        <f t="shared" si="3"/>
        <v>67</v>
      </c>
      <c r="L37" s="1" t="str">
        <f t="shared" si="4"/>
        <v>クリティカル・シンキング3（仮説思考の鍛え方）</v>
      </c>
    </row>
    <row r="38" s="3" customFormat="1" spans="1:12">
      <c r="A38" s="3">
        <f>ROW($A38)-ROW($A$2)</f>
        <v>36</v>
      </c>
      <c r="B38" s="3" t="s">
        <v>15</v>
      </c>
      <c r="C38" s="3">
        <v>35</v>
      </c>
      <c r="D38" s="3" t="s">
        <v>101</v>
      </c>
      <c r="E38" s="3" t="s">
        <v>86</v>
      </c>
      <c r="F38" s="3" t="s">
        <v>102</v>
      </c>
      <c r="G38" s="3" t="s">
        <v>103</v>
      </c>
      <c r="H38" s="3" t="str">
        <f t="shared" si="0"/>
        <v>1</v>
      </c>
      <c r="I38" s="3" t="str">
        <f t="shared" si="1"/>
        <v>40</v>
      </c>
      <c r="J38" s="3" t="str">
        <f t="shared" si="2"/>
        <v>中級</v>
      </c>
      <c r="K38" s="3">
        <f t="shared" si="3"/>
        <v>100</v>
      </c>
      <c r="L38" s="1" t="str">
        <f t="shared" si="4"/>
        <v>クリティカル・シンキング2（問題解決編）</v>
      </c>
    </row>
    <row r="39" s="3" customFormat="1" spans="1:12">
      <c r="A39" s="3">
        <f>ROW($A39)-ROW($A$2)</f>
        <v>37</v>
      </c>
      <c r="B39" s="3" t="s">
        <v>15</v>
      </c>
      <c r="C39" s="3">
        <v>36</v>
      </c>
      <c r="D39" s="3" t="s">
        <v>104</v>
      </c>
      <c r="E39" s="3" t="s">
        <v>86</v>
      </c>
      <c r="F39" s="3" t="s">
        <v>105</v>
      </c>
      <c r="G39" s="3" t="s">
        <v>106</v>
      </c>
      <c r="H39" s="3" t="str">
        <f t="shared" si="0"/>
        <v>0</v>
      </c>
      <c r="I39" s="3" t="str">
        <f t="shared" si="1"/>
        <v>46</v>
      </c>
      <c r="J39" s="3" t="str">
        <f t="shared" si="2"/>
        <v>中級</v>
      </c>
      <c r="K39" s="3">
        <f t="shared" si="3"/>
        <v>46</v>
      </c>
      <c r="L39" s="1" t="str">
        <f t="shared" si="4"/>
        <v>論理思考で仕事の壁を乗り越える5つのポイント</v>
      </c>
    </row>
    <row r="40" s="3" customFormat="1" spans="1:12">
      <c r="A40" s="3">
        <f>ROW($A40)-ROW($A$2)</f>
        <v>38</v>
      </c>
      <c r="B40" s="3" t="s">
        <v>15</v>
      </c>
      <c r="C40" s="3">
        <v>37</v>
      </c>
      <c r="D40" s="3" t="s">
        <v>107</v>
      </c>
      <c r="E40" s="3" t="s">
        <v>86</v>
      </c>
      <c r="F40" s="3" t="s">
        <v>108</v>
      </c>
      <c r="G40" s="3" t="s">
        <v>109</v>
      </c>
      <c r="H40" s="3" t="str">
        <f t="shared" si="0"/>
        <v>1</v>
      </c>
      <c r="I40" s="3" t="str">
        <f t="shared" si="1"/>
        <v>45</v>
      </c>
      <c r="J40" s="3" t="str">
        <f t="shared" si="2"/>
        <v>中級</v>
      </c>
      <c r="K40" s="3">
        <f t="shared" si="3"/>
        <v>105</v>
      </c>
      <c r="L40" s="1" t="str">
        <f t="shared" si="4"/>
        <v>クリティカル・シンキング（論理思考編）</v>
      </c>
    </row>
    <row r="41" s="3" customFormat="1" spans="1:12">
      <c r="A41" s="3">
        <f>ROW($A41)-ROW($A$2)</f>
        <v>39</v>
      </c>
      <c r="B41" s="3" t="s">
        <v>15</v>
      </c>
      <c r="C41" s="3">
        <v>38</v>
      </c>
      <c r="D41" s="3" t="s">
        <v>110</v>
      </c>
      <c r="E41" s="3" t="s">
        <v>86</v>
      </c>
      <c r="F41" s="3" t="s">
        <v>111</v>
      </c>
      <c r="G41" s="3" t="s">
        <v>112</v>
      </c>
      <c r="H41" s="3" t="str">
        <f t="shared" si="0"/>
        <v>1</v>
      </c>
      <c r="I41" s="3" t="str">
        <f t="shared" si="1"/>
        <v>06</v>
      </c>
      <c r="J41" s="3" t="str">
        <f t="shared" si="2"/>
        <v>中級</v>
      </c>
      <c r="K41" s="3">
        <f t="shared" si="3"/>
        <v>66</v>
      </c>
      <c r="L41" s="1" t="str">
        <f t="shared" si="4"/>
        <v>ファシリテーション</v>
      </c>
    </row>
    <row r="42" s="3" customFormat="1" spans="1:12">
      <c r="A42" s="3">
        <f>ROW($A42)-ROW($A$2)</f>
        <v>40</v>
      </c>
      <c r="B42" s="3" t="s">
        <v>15</v>
      </c>
      <c r="C42" s="3">
        <v>39</v>
      </c>
      <c r="D42" s="3" t="s">
        <v>113</v>
      </c>
      <c r="E42" s="3" t="s">
        <v>86</v>
      </c>
      <c r="F42" s="3" t="s">
        <v>93</v>
      </c>
      <c r="G42" s="3" t="s">
        <v>114</v>
      </c>
      <c r="H42" s="3" t="str">
        <f t="shared" si="0"/>
        <v>0</v>
      </c>
      <c r="I42" s="3" t="str">
        <f t="shared" si="1"/>
        <v>49</v>
      </c>
      <c r="J42" s="3" t="str">
        <f t="shared" si="2"/>
        <v>中級</v>
      </c>
      <c r="K42" s="3">
        <f t="shared" si="3"/>
        <v>49</v>
      </c>
      <c r="L42" s="1" t="str">
        <f t="shared" si="4"/>
        <v>ビジネスライティング</v>
      </c>
    </row>
    <row r="43" s="3" customFormat="1" spans="1:12">
      <c r="A43" s="3">
        <f>ROW($A43)-ROW($A$2)</f>
        <v>41</v>
      </c>
      <c r="B43" s="3" t="s">
        <v>15</v>
      </c>
      <c r="C43" s="3">
        <v>40</v>
      </c>
      <c r="D43" s="3" t="s">
        <v>115</v>
      </c>
      <c r="E43" s="3" t="s">
        <v>86</v>
      </c>
      <c r="F43" s="3" t="s">
        <v>116</v>
      </c>
      <c r="G43" s="3" t="s">
        <v>117</v>
      </c>
      <c r="H43" s="3" t="str">
        <f t="shared" si="0"/>
        <v>0</v>
      </c>
      <c r="I43" s="3" t="str">
        <f t="shared" si="1"/>
        <v>51</v>
      </c>
      <c r="J43" s="3" t="str">
        <f t="shared" si="2"/>
        <v>中級</v>
      </c>
      <c r="K43" s="3">
        <f t="shared" si="3"/>
        <v>51</v>
      </c>
      <c r="L43" s="1" t="str">
        <f t="shared" si="4"/>
        <v>ネゴシエーションスキル（実践編）</v>
      </c>
    </row>
    <row r="44" s="3" customFormat="1" spans="1:12">
      <c r="A44" s="3">
        <f>ROW($A44)-ROW($A$2)</f>
        <v>42</v>
      </c>
      <c r="B44" s="3" t="s">
        <v>15</v>
      </c>
      <c r="C44" s="3">
        <v>41</v>
      </c>
      <c r="D44" s="3" t="s">
        <v>118</v>
      </c>
      <c r="E44" s="3" t="s">
        <v>86</v>
      </c>
      <c r="F44" s="3" t="s">
        <v>87</v>
      </c>
      <c r="G44" s="3" t="s">
        <v>119</v>
      </c>
      <c r="H44" s="3" t="str">
        <f t="shared" si="0"/>
        <v>0</v>
      </c>
      <c r="I44" s="3" t="str">
        <f t="shared" si="1"/>
        <v>30</v>
      </c>
      <c r="J44" s="3" t="str">
        <f t="shared" si="2"/>
        <v>中級</v>
      </c>
      <c r="K44" s="3">
        <f t="shared" si="3"/>
        <v>30</v>
      </c>
      <c r="L44" s="1" t="str">
        <f t="shared" si="4"/>
        <v>ネゴシエーションスキル（基本編）</v>
      </c>
    </row>
    <row r="45" s="3" customFormat="1" spans="1:12">
      <c r="A45" s="3">
        <f>ROW($A45)-ROW($A$2)</f>
        <v>43</v>
      </c>
      <c r="B45" s="3" t="s">
        <v>15</v>
      </c>
      <c r="C45" s="3">
        <v>42</v>
      </c>
      <c r="D45" s="3" t="s">
        <v>120</v>
      </c>
      <c r="E45" s="3" t="s">
        <v>86</v>
      </c>
      <c r="F45" s="3" t="s">
        <v>121</v>
      </c>
      <c r="G45" s="3" t="s">
        <v>122</v>
      </c>
      <c r="H45" s="3" t="str">
        <f t="shared" si="0"/>
        <v>1</v>
      </c>
      <c r="I45" s="3" t="str">
        <f t="shared" si="1"/>
        <v>05</v>
      </c>
      <c r="J45" s="3" t="str">
        <f t="shared" si="2"/>
        <v>中級</v>
      </c>
      <c r="K45" s="3">
        <f t="shared" si="3"/>
        <v>65</v>
      </c>
      <c r="L45" s="1" t="str">
        <f t="shared" si="4"/>
        <v>プレゼンテーションスキル</v>
      </c>
    </row>
    <row r="46" s="3" customFormat="1" spans="1:12">
      <c r="A46" s="3">
        <f>ROW($A46)-ROW($A$2)</f>
        <v>44</v>
      </c>
      <c r="B46" s="3" t="s">
        <v>15</v>
      </c>
      <c r="C46" s="3">
        <v>43</v>
      </c>
      <c r="D46" s="3" t="s">
        <v>123</v>
      </c>
      <c r="E46" s="3" t="s">
        <v>124</v>
      </c>
      <c r="F46" s="3" t="s">
        <v>18</v>
      </c>
      <c r="G46" s="3" t="s">
        <v>125</v>
      </c>
      <c r="H46" s="3" t="str">
        <f t="shared" si="0"/>
        <v>0</v>
      </c>
      <c r="I46" s="3" t="str">
        <f t="shared" si="1"/>
        <v>04</v>
      </c>
      <c r="J46" s="3" t="str">
        <f t="shared" si="2"/>
        <v>実践知</v>
      </c>
      <c r="K46" s="3">
        <f t="shared" si="3"/>
        <v>4</v>
      </c>
      <c r="L46" s="1" t="str">
        <f t="shared" si="4"/>
        <v>Win-Winの落とし穴！あれ！？第三者がLoseになっちゃった／超実践　ビジネスの落とし穴</v>
      </c>
    </row>
    <row r="47" s="3" customFormat="1" spans="1:12">
      <c r="A47" s="3">
        <f>ROW($A47)-ROW($A$2)</f>
        <v>45</v>
      </c>
      <c r="B47" s="3" t="s">
        <v>15</v>
      </c>
      <c r="C47" s="3">
        <v>44</v>
      </c>
      <c r="D47" s="3" t="s">
        <v>126</v>
      </c>
      <c r="E47" s="3" t="s">
        <v>124</v>
      </c>
      <c r="F47" s="3" t="s">
        <v>45</v>
      </c>
      <c r="G47" s="3" t="s">
        <v>127</v>
      </c>
      <c r="H47" s="3" t="str">
        <f t="shared" si="0"/>
        <v>0</v>
      </c>
      <c r="I47" s="3" t="str">
        <f t="shared" si="1"/>
        <v>07</v>
      </c>
      <c r="J47" s="3" t="str">
        <f t="shared" si="2"/>
        <v>実践知</v>
      </c>
      <c r="K47" s="3">
        <f t="shared" si="3"/>
        <v>7</v>
      </c>
      <c r="L47" s="1" t="str">
        <f t="shared" si="4"/>
        <v>上司が議論の時間を作ってくれません…／10分で解決！みんなの相談室</v>
      </c>
    </row>
    <row r="48" s="3" customFormat="1" spans="1:12">
      <c r="A48" s="3">
        <f>ROW($A48)-ROW($A$2)</f>
        <v>46</v>
      </c>
      <c r="B48" s="3" t="s">
        <v>15</v>
      </c>
      <c r="C48" s="3">
        <v>45</v>
      </c>
      <c r="D48" s="3" t="s">
        <v>128</v>
      </c>
      <c r="E48" s="3" t="s">
        <v>124</v>
      </c>
      <c r="F48" s="3" t="s">
        <v>18</v>
      </c>
      <c r="G48" s="3" t="s">
        <v>129</v>
      </c>
      <c r="H48" s="3" t="str">
        <f t="shared" si="0"/>
        <v>0</v>
      </c>
      <c r="I48" s="3" t="str">
        <f t="shared" si="1"/>
        <v>04</v>
      </c>
      <c r="J48" s="3" t="str">
        <f t="shared" si="2"/>
        <v>実践知</v>
      </c>
      <c r="K48" s="3">
        <f t="shared" si="3"/>
        <v>4</v>
      </c>
      <c r="L48" s="1" t="str">
        <f t="shared" si="4"/>
        <v>メンバー育成の落とし穴！その質問、詰問になってない？／超実践　ビジネスの落とし穴</v>
      </c>
    </row>
    <row r="49" s="3" customFormat="1" spans="1:12">
      <c r="A49" s="3">
        <f>ROW($A49)-ROW($A$2)</f>
        <v>47</v>
      </c>
      <c r="B49" s="3" t="s">
        <v>15</v>
      </c>
      <c r="C49" s="3">
        <v>46</v>
      </c>
      <c r="D49" s="3" t="s">
        <v>130</v>
      </c>
      <c r="E49" s="3" t="s">
        <v>124</v>
      </c>
      <c r="F49" s="3" t="s">
        <v>131</v>
      </c>
      <c r="G49" s="3" t="s">
        <v>132</v>
      </c>
      <c r="H49" s="3" t="str">
        <f t="shared" si="0"/>
        <v>0</v>
      </c>
      <c r="I49" s="3" t="str">
        <f t="shared" si="1"/>
        <v>03</v>
      </c>
      <c r="J49" s="3" t="str">
        <f t="shared" si="2"/>
        <v>実践知</v>
      </c>
      <c r="K49" s="3">
        <f t="shared" si="3"/>
        <v>3</v>
      </c>
      <c r="L49" s="1" t="str">
        <f t="shared" si="4"/>
        <v>比較対象の落とし穴！目の前の情報に飛びついてない？／超実践　ビジネスの落とし穴</v>
      </c>
    </row>
    <row r="50" s="3" customFormat="1" spans="1:12">
      <c r="A50" s="3">
        <f>ROW($A50)-ROW($A$2)</f>
        <v>48</v>
      </c>
      <c r="B50" s="3" t="s">
        <v>15</v>
      </c>
      <c r="C50" s="3">
        <v>47</v>
      </c>
      <c r="D50" s="3" t="s">
        <v>133</v>
      </c>
      <c r="E50" s="3" t="s">
        <v>124</v>
      </c>
      <c r="F50" s="3" t="s">
        <v>18</v>
      </c>
      <c r="G50" s="3" t="s">
        <v>134</v>
      </c>
      <c r="H50" s="3" t="str">
        <f t="shared" si="0"/>
        <v>0</v>
      </c>
      <c r="I50" s="3" t="str">
        <f t="shared" si="1"/>
        <v>04</v>
      </c>
      <c r="J50" s="3" t="str">
        <f t="shared" si="2"/>
        <v>実践知</v>
      </c>
      <c r="K50" s="3">
        <f t="shared" si="3"/>
        <v>4</v>
      </c>
      <c r="L50" s="1" t="str">
        <f t="shared" si="4"/>
        <v>ファクト・エビデンスの落とし穴！その意思決定、大丈夫？／超実践　ビジネスの落とし穴</v>
      </c>
    </row>
    <row r="51" s="3" customFormat="1" spans="1:12">
      <c r="A51" s="3">
        <f>ROW($A51)-ROW($A$2)</f>
        <v>49</v>
      </c>
      <c r="B51" s="3" t="s">
        <v>15</v>
      </c>
      <c r="C51" s="3">
        <v>48</v>
      </c>
      <c r="D51" s="3" t="s">
        <v>135</v>
      </c>
      <c r="E51" s="3" t="s">
        <v>124</v>
      </c>
      <c r="F51" s="3" t="s">
        <v>136</v>
      </c>
      <c r="G51" s="3" t="s">
        <v>137</v>
      </c>
      <c r="H51" s="3" t="str">
        <f t="shared" si="0"/>
        <v>0</v>
      </c>
      <c r="I51" s="3" t="str">
        <f t="shared" si="1"/>
        <v>25</v>
      </c>
      <c r="J51" s="3" t="str">
        <f t="shared" si="2"/>
        <v>実践知</v>
      </c>
      <c r="K51" s="3">
        <f t="shared" si="3"/>
        <v>25</v>
      </c>
      <c r="L51" s="1" t="str">
        <f t="shared" si="4"/>
        <v>今日から使えるExcel！ビジネスパーソン必須の関数の基本</v>
      </c>
    </row>
    <row r="52" s="3" customFormat="1" spans="1:12">
      <c r="A52" s="3">
        <f>ROW($A52)-ROW($A$2)</f>
        <v>50</v>
      </c>
      <c r="B52" s="3" t="s">
        <v>15</v>
      </c>
      <c r="C52" s="3">
        <v>49</v>
      </c>
      <c r="D52" s="3" t="s">
        <v>138</v>
      </c>
      <c r="E52" s="3" t="s">
        <v>124</v>
      </c>
      <c r="F52" s="3" t="s">
        <v>139</v>
      </c>
      <c r="G52" s="3" t="s">
        <v>140</v>
      </c>
      <c r="H52" s="3" t="str">
        <f t="shared" si="0"/>
        <v>0</v>
      </c>
      <c r="I52" s="3" t="str">
        <f t="shared" si="1"/>
        <v>22</v>
      </c>
      <c r="J52" s="3" t="str">
        <f t="shared" si="2"/>
        <v>実践知</v>
      </c>
      <c r="K52" s="3">
        <f t="shared" si="3"/>
        <v>22</v>
      </c>
      <c r="L52" s="1" t="str">
        <f t="shared" si="4"/>
        <v>今日から使えるExcel！生産性を高めるショートカット</v>
      </c>
    </row>
    <row r="53" s="3" customFormat="1" spans="1:12">
      <c r="A53" s="3">
        <f>ROW($A53)-ROW($A$2)</f>
        <v>51</v>
      </c>
      <c r="B53" s="3" t="s">
        <v>15</v>
      </c>
      <c r="C53" s="3">
        <v>50</v>
      </c>
      <c r="D53" s="3" t="s">
        <v>141</v>
      </c>
      <c r="E53" s="3" t="s">
        <v>124</v>
      </c>
      <c r="F53" s="3" t="s">
        <v>142</v>
      </c>
      <c r="G53" s="3" t="s">
        <v>143</v>
      </c>
      <c r="H53" s="3" t="str">
        <f t="shared" si="0"/>
        <v>0</v>
      </c>
      <c r="I53" s="3" t="str">
        <f t="shared" si="1"/>
        <v>17</v>
      </c>
      <c r="J53" s="3" t="str">
        <f t="shared" si="2"/>
        <v>実践知</v>
      </c>
      <c r="K53" s="3">
        <f t="shared" si="3"/>
        <v>17</v>
      </c>
      <c r="L53" s="1" t="str">
        <f t="shared" si="4"/>
        <v>今日から使えるExcel！ミスのない計算チェック</v>
      </c>
    </row>
    <row r="54" s="3" customFormat="1" spans="1:12">
      <c r="A54" s="3">
        <f>ROW($A54)-ROW($A$2)</f>
        <v>52</v>
      </c>
      <c r="B54" s="3" t="s">
        <v>15</v>
      </c>
      <c r="C54" s="3">
        <v>51</v>
      </c>
      <c r="D54" s="3" t="s">
        <v>144</v>
      </c>
      <c r="E54" s="3" t="s">
        <v>124</v>
      </c>
      <c r="F54" s="3" t="s">
        <v>145</v>
      </c>
      <c r="G54" s="3" t="s">
        <v>146</v>
      </c>
      <c r="H54" s="3" t="str">
        <f t="shared" si="0"/>
        <v>0</v>
      </c>
      <c r="I54" s="3" t="str">
        <f t="shared" si="1"/>
        <v>26</v>
      </c>
      <c r="J54" s="3" t="str">
        <f t="shared" si="2"/>
        <v>実践知</v>
      </c>
      <c r="K54" s="3">
        <f t="shared" si="3"/>
        <v>26</v>
      </c>
      <c r="L54" s="1" t="str">
        <f t="shared" si="4"/>
        <v>今日から使えるExcel！数字が伝わるグラフ</v>
      </c>
    </row>
    <row r="55" s="3" customFormat="1" spans="1:12">
      <c r="A55" s="3">
        <f>ROW($A55)-ROW($A$2)</f>
        <v>53</v>
      </c>
      <c r="B55" s="3" t="s">
        <v>15</v>
      </c>
      <c r="C55" s="3">
        <v>52</v>
      </c>
      <c r="D55" s="3" t="s">
        <v>147</v>
      </c>
      <c r="E55" s="3" t="s">
        <v>124</v>
      </c>
      <c r="F55" s="3" t="s">
        <v>148</v>
      </c>
      <c r="G55" s="3" t="s">
        <v>149</v>
      </c>
      <c r="H55" s="3" t="str">
        <f t="shared" si="0"/>
        <v>0</v>
      </c>
      <c r="I55" s="3" t="str">
        <f t="shared" si="1"/>
        <v>23</v>
      </c>
      <c r="J55" s="3" t="str">
        <f t="shared" si="2"/>
        <v>実践知</v>
      </c>
      <c r="K55" s="3">
        <f t="shared" si="3"/>
        <v>23</v>
      </c>
      <c r="L55" s="1" t="str">
        <f t="shared" si="4"/>
        <v>今日から使えるExcel！見やすい表の作り方</v>
      </c>
    </row>
    <row r="56" s="3" customFormat="1" spans="1:12">
      <c r="A56" s="3">
        <f>ROW($A56)-ROW($A$2)</f>
        <v>54</v>
      </c>
      <c r="B56" s="3" t="s">
        <v>15</v>
      </c>
      <c r="C56" s="3">
        <v>53</v>
      </c>
      <c r="D56" s="3" t="s">
        <v>150</v>
      </c>
      <c r="E56" s="3" t="s">
        <v>124</v>
      </c>
      <c r="F56" s="3" t="s">
        <v>18</v>
      </c>
      <c r="G56" s="3" t="s">
        <v>151</v>
      </c>
      <c r="H56" s="3" t="str">
        <f t="shared" si="0"/>
        <v>0</v>
      </c>
      <c r="I56" s="3" t="str">
        <f t="shared" si="1"/>
        <v>04</v>
      </c>
      <c r="J56" s="3" t="str">
        <f t="shared" si="2"/>
        <v>実践知</v>
      </c>
      <c r="K56" s="3">
        <f t="shared" si="3"/>
        <v>4</v>
      </c>
      <c r="L56" s="1" t="str">
        <f t="shared" si="4"/>
        <v>KPIの落とし穴！その指標、大丈夫？／超実践　ビジネスの落とし穴</v>
      </c>
    </row>
    <row r="57" s="3" customFormat="1" spans="1:12">
      <c r="A57" s="3">
        <f>ROW($A57)-ROW($A$2)</f>
        <v>55</v>
      </c>
      <c r="B57" s="3" t="s">
        <v>15</v>
      </c>
      <c r="C57" s="3">
        <v>54</v>
      </c>
      <c r="D57" s="3" t="s">
        <v>152</v>
      </c>
      <c r="E57" s="3" t="s">
        <v>124</v>
      </c>
      <c r="F57" s="3" t="s">
        <v>131</v>
      </c>
      <c r="G57" s="3" t="s">
        <v>153</v>
      </c>
      <c r="H57" s="3" t="str">
        <f t="shared" si="0"/>
        <v>0</v>
      </c>
      <c r="I57" s="3" t="str">
        <f t="shared" si="1"/>
        <v>03</v>
      </c>
      <c r="J57" s="3" t="str">
        <f t="shared" si="2"/>
        <v>実践知</v>
      </c>
      <c r="K57" s="3">
        <f t="shared" si="3"/>
        <v>3</v>
      </c>
      <c r="L57" s="1" t="str">
        <f t="shared" si="4"/>
        <v>論理思考の落とし穴！ロジック馬鹿になってない？／超実践　ビジネスの落とし穴</v>
      </c>
    </row>
    <row r="58" s="3" customFormat="1" spans="1:12">
      <c r="A58" s="3">
        <f>ROW($A58)-ROW($A$2)</f>
        <v>56</v>
      </c>
      <c r="B58" s="3" t="s">
        <v>15</v>
      </c>
      <c r="C58" s="3">
        <v>55</v>
      </c>
      <c r="D58" s="3" t="s">
        <v>154</v>
      </c>
      <c r="E58" s="3" t="s">
        <v>124</v>
      </c>
      <c r="F58" s="3" t="s">
        <v>45</v>
      </c>
      <c r="G58" s="3" t="s">
        <v>155</v>
      </c>
      <c r="H58" s="3" t="str">
        <f t="shared" si="0"/>
        <v>0</v>
      </c>
      <c r="I58" s="3" t="str">
        <f t="shared" si="1"/>
        <v>07</v>
      </c>
      <c r="J58" s="3" t="str">
        <f t="shared" si="2"/>
        <v>実践知</v>
      </c>
      <c r="K58" s="3">
        <f t="shared" si="3"/>
        <v>7</v>
      </c>
      <c r="L58" s="1" t="str">
        <f t="shared" si="4"/>
        <v>なぜイシューから考えることが大切なの？／10分で解決！みんなの相談室</v>
      </c>
    </row>
    <row r="59" s="3" customFormat="1" spans="1:12">
      <c r="A59" s="3">
        <f>ROW($A59)-ROW($A$2)</f>
        <v>57</v>
      </c>
      <c r="B59" s="3" t="s">
        <v>15</v>
      </c>
      <c r="C59" s="3">
        <v>56</v>
      </c>
      <c r="D59" s="3" t="s">
        <v>156</v>
      </c>
      <c r="E59" s="3" t="s">
        <v>124</v>
      </c>
      <c r="F59" s="3" t="s">
        <v>18</v>
      </c>
      <c r="G59" s="3" t="s">
        <v>157</v>
      </c>
      <c r="H59" s="3" t="str">
        <f t="shared" si="0"/>
        <v>0</v>
      </c>
      <c r="I59" s="3" t="str">
        <f t="shared" si="1"/>
        <v>04</v>
      </c>
      <c r="J59" s="3" t="str">
        <f t="shared" si="2"/>
        <v>実践知</v>
      </c>
      <c r="K59" s="3">
        <f t="shared" si="3"/>
        <v>4</v>
      </c>
      <c r="L59" s="1" t="str">
        <f t="shared" si="4"/>
        <v>問題解決の落とし穴！その“あるべき姿”は大丈夫？／超実践　ビジネスの落とし穴</v>
      </c>
    </row>
    <row r="60" s="3" customFormat="1" spans="1:12">
      <c r="A60" s="3">
        <f>ROW($A60)-ROW($A$2)</f>
        <v>58</v>
      </c>
      <c r="B60" s="3" t="s">
        <v>15</v>
      </c>
      <c r="C60" s="3">
        <v>57</v>
      </c>
      <c r="D60" s="3" t="s">
        <v>158</v>
      </c>
      <c r="E60" s="3" t="s">
        <v>124</v>
      </c>
      <c r="F60" s="3" t="s">
        <v>45</v>
      </c>
      <c r="G60" s="3" t="s">
        <v>159</v>
      </c>
      <c r="H60" s="3" t="str">
        <f t="shared" si="0"/>
        <v>0</v>
      </c>
      <c r="I60" s="3" t="str">
        <f t="shared" si="1"/>
        <v>07</v>
      </c>
      <c r="J60" s="3" t="str">
        <f t="shared" si="2"/>
        <v>実践知</v>
      </c>
      <c r="K60" s="3">
        <f t="shared" si="3"/>
        <v>7</v>
      </c>
      <c r="L60" s="1" t="str">
        <f t="shared" si="4"/>
        <v>ロジックツリーって作るのが難しい！／10分で解決！みんなの相談室</v>
      </c>
    </row>
    <row r="61" s="3" customFormat="1" spans="1:12">
      <c r="A61" s="3">
        <f>ROW($A61)-ROW($A$2)</f>
        <v>59</v>
      </c>
      <c r="B61" s="3" t="s">
        <v>15</v>
      </c>
      <c r="C61" s="3">
        <v>58</v>
      </c>
      <c r="D61" s="3" t="s">
        <v>160</v>
      </c>
      <c r="E61" s="3" t="s">
        <v>124</v>
      </c>
      <c r="F61" s="3" t="s">
        <v>57</v>
      </c>
      <c r="G61" s="3" t="s">
        <v>161</v>
      </c>
      <c r="H61" s="3" t="str">
        <f t="shared" si="0"/>
        <v>0</v>
      </c>
      <c r="I61" s="3" t="str">
        <f t="shared" si="1"/>
        <v>09</v>
      </c>
      <c r="J61" s="3" t="str">
        <f t="shared" si="2"/>
        <v>実践知</v>
      </c>
      <c r="K61" s="3">
        <f t="shared" si="3"/>
        <v>9</v>
      </c>
      <c r="L61" s="1" t="str">
        <f t="shared" si="4"/>
        <v>MECEっていつ使うの？／10分で解決！みんなの相談室</v>
      </c>
    </row>
    <row r="62" s="3" customFormat="1" spans="1:12">
      <c r="A62" s="3">
        <f>ROW($A62)-ROW($A$2)</f>
        <v>60</v>
      </c>
      <c r="B62" s="3" t="s">
        <v>15</v>
      </c>
      <c r="C62" s="3">
        <v>59</v>
      </c>
      <c r="D62" s="3" t="s">
        <v>162</v>
      </c>
      <c r="E62" s="3" t="s">
        <v>124</v>
      </c>
      <c r="F62" s="3" t="s">
        <v>24</v>
      </c>
      <c r="G62" s="3" t="s">
        <v>163</v>
      </c>
      <c r="H62" s="3" t="str">
        <f t="shared" si="0"/>
        <v>0</v>
      </c>
      <c r="I62" s="3" t="str">
        <f t="shared" si="1"/>
        <v>08</v>
      </c>
      <c r="J62" s="3" t="str">
        <f t="shared" si="2"/>
        <v>実践知</v>
      </c>
      <c r="K62" s="3">
        <f t="shared" si="3"/>
        <v>8</v>
      </c>
      <c r="L62" s="1" t="str">
        <f t="shared" si="4"/>
        <v>文字コミュニケーションが苦手です...／10分で解決！みんなの相談室</v>
      </c>
    </row>
    <row r="63" s="3" customFormat="1" spans="1:12">
      <c r="A63" s="3">
        <f>ROW($A63)-ROW($A$2)</f>
        <v>61</v>
      </c>
      <c r="B63" s="3" t="s">
        <v>15</v>
      </c>
      <c r="C63" s="3">
        <v>60</v>
      </c>
      <c r="D63" s="3" t="s">
        <v>164</v>
      </c>
      <c r="E63" s="3" t="s">
        <v>124</v>
      </c>
      <c r="F63" s="3" t="s">
        <v>165</v>
      </c>
      <c r="G63" s="3" t="s">
        <v>166</v>
      </c>
      <c r="H63" s="3" t="str">
        <f t="shared" si="0"/>
        <v>0</v>
      </c>
      <c r="I63" s="3" t="str">
        <f t="shared" si="1"/>
        <v>05</v>
      </c>
      <c r="J63" s="3" t="str">
        <f t="shared" si="2"/>
        <v>実践知</v>
      </c>
      <c r="K63" s="3">
        <f t="shared" si="3"/>
        <v>5</v>
      </c>
      <c r="L63" s="1" t="str">
        <f t="shared" si="4"/>
        <v>データ分析の始め方って？／10分で解決！みんなの相談室</v>
      </c>
    </row>
    <row r="64" s="3" customFormat="1" spans="1:12">
      <c r="A64" s="3">
        <f>ROW($A64)-ROW($A$2)</f>
        <v>62</v>
      </c>
      <c r="B64" s="3" t="s">
        <v>15</v>
      </c>
      <c r="C64" s="3">
        <v>61</v>
      </c>
      <c r="D64" s="3" t="s">
        <v>167</v>
      </c>
      <c r="E64" s="3" t="s">
        <v>124</v>
      </c>
      <c r="F64" s="3" t="s">
        <v>24</v>
      </c>
      <c r="G64" s="3" t="s">
        <v>168</v>
      </c>
      <c r="H64" s="3" t="str">
        <f t="shared" si="0"/>
        <v>0</v>
      </c>
      <c r="I64" s="3" t="str">
        <f t="shared" si="1"/>
        <v>08</v>
      </c>
      <c r="J64" s="3" t="str">
        <f t="shared" si="2"/>
        <v>実践知</v>
      </c>
      <c r="K64" s="3">
        <f t="shared" si="3"/>
        <v>8</v>
      </c>
      <c r="L64" s="1" t="str">
        <f t="shared" si="4"/>
        <v>営業成績が上がりません！／10分で解決！みんなの相談室</v>
      </c>
    </row>
    <row r="65" s="3" customFormat="1" spans="1:12">
      <c r="A65" s="3">
        <f>ROW($A65)-ROW($A$2)</f>
        <v>63</v>
      </c>
      <c r="B65" s="3" t="s">
        <v>15</v>
      </c>
      <c r="C65" s="3">
        <v>62</v>
      </c>
      <c r="D65" s="3" t="s">
        <v>169</v>
      </c>
      <c r="E65" s="3" t="s">
        <v>124</v>
      </c>
      <c r="F65" s="3" t="s">
        <v>165</v>
      </c>
      <c r="G65" s="3" t="s">
        <v>170</v>
      </c>
      <c r="H65" s="3" t="str">
        <f t="shared" si="0"/>
        <v>0</v>
      </c>
      <c r="I65" s="3" t="str">
        <f t="shared" si="1"/>
        <v>05</v>
      </c>
      <c r="J65" s="3" t="str">
        <f t="shared" si="2"/>
        <v>実践知</v>
      </c>
      <c r="K65" s="3">
        <f t="shared" si="3"/>
        <v>5</v>
      </c>
      <c r="L65" s="1" t="str">
        <f t="shared" si="4"/>
        <v>達人の一冊／具体と抽象</v>
      </c>
    </row>
    <row r="66" s="3" customFormat="1" spans="1:12">
      <c r="A66" s="3">
        <f>ROW($A66)-ROW($A$2)</f>
        <v>64</v>
      </c>
      <c r="B66" s="3" t="s">
        <v>15</v>
      </c>
      <c r="C66" s="3">
        <v>63</v>
      </c>
      <c r="D66" s="3" t="s">
        <v>171</v>
      </c>
      <c r="E66" s="3" t="s">
        <v>124</v>
      </c>
      <c r="F66" s="3" t="s">
        <v>165</v>
      </c>
      <c r="G66" s="3" t="s">
        <v>172</v>
      </c>
      <c r="H66" s="3" t="str">
        <f t="shared" si="0"/>
        <v>0</v>
      </c>
      <c r="I66" s="3" t="str">
        <f t="shared" si="1"/>
        <v>05</v>
      </c>
      <c r="J66" s="3" t="str">
        <f t="shared" si="2"/>
        <v>実践知</v>
      </c>
      <c r="K66" s="3">
        <f t="shared" si="3"/>
        <v>5</v>
      </c>
      <c r="L66" s="1" t="str">
        <f t="shared" si="4"/>
        <v>達人の一冊／考える技術・書く技術―問題解決力を伸ばすピラミッド原則</v>
      </c>
    </row>
    <row r="67" s="3" customFormat="1" spans="1:12">
      <c r="A67" s="3">
        <f>ROW($A67)-ROW($A$2)</f>
        <v>65</v>
      </c>
      <c r="B67" s="3" t="s">
        <v>15</v>
      </c>
      <c r="C67" s="3">
        <v>64</v>
      </c>
      <c r="D67" s="3" t="s">
        <v>173</v>
      </c>
      <c r="E67" s="3" t="s">
        <v>124</v>
      </c>
      <c r="F67" s="3" t="s">
        <v>174</v>
      </c>
      <c r="G67" s="3" t="s">
        <v>175</v>
      </c>
      <c r="H67" s="3" t="str">
        <f t="shared" ref="H67:H130" si="5">LEFT($F67,1)</f>
        <v>0</v>
      </c>
      <c r="I67" s="3" t="str">
        <f t="shared" ref="I67:I130" si="6">LEFT(RIGHT($F67,3),2)</f>
        <v>33</v>
      </c>
      <c r="J67" s="3" t="str">
        <f t="shared" ref="J67:J130" si="7">$E67</f>
        <v>実践知</v>
      </c>
      <c r="K67" s="3">
        <f t="shared" ref="K67:K130" si="8">$H67*60+$I67</f>
        <v>33</v>
      </c>
      <c r="L67" s="1" t="str">
        <f t="shared" ref="L67:L130" si="9">HYPERLINK($G67,$D67)</f>
        <v>プレゼンテーションの極意</v>
      </c>
    </row>
    <row r="68" s="3" customFormat="1" spans="1:12">
      <c r="A68" s="3">
        <f>ROW($A68)-ROW($A$2)</f>
        <v>66</v>
      </c>
      <c r="B68" s="3" t="s">
        <v>15</v>
      </c>
      <c r="C68" s="3">
        <v>65</v>
      </c>
      <c r="D68" s="3" t="s">
        <v>176</v>
      </c>
      <c r="E68" s="3" t="s">
        <v>177</v>
      </c>
      <c r="F68" s="3" t="s">
        <v>148</v>
      </c>
      <c r="G68" s="3" t="s">
        <v>178</v>
      </c>
      <c r="H68" s="3" t="str">
        <f t="shared" si="5"/>
        <v>0</v>
      </c>
      <c r="I68" s="3" t="str">
        <f t="shared" si="6"/>
        <v>23</v>
      </c>
      <c r="J68" s="3" t="str">
        <f t="shared" si="7"/>
        <v>知見録 Premium</v>
      </c>
      <c r="K68" s="3">
        <f t="shared" si="8"/>
        <v>23</v>
      </c>
      <c r="L68" s="1" t="str">
        <f t="shared" si="9"/>
        <v>在宅勤務のパフォーマンスが上がる、医学的に最高の休み方～杉岡充爾（医学博士・循環器専門医）</v>
      </c>
    </row>
    <row r="69" s="3" customFormat="1" spans="1:12">
      <c r="A69" s="3">
        <f>ROW($A69)-ROW($A$2)</f>
        <v>67</v>
      </c>
      <c r="B69" s="3" t="s">
        <v>15</v>
      </c>
      <c r="C69" s="3">
        <v>66</v>
      </c>
      <c r="D69" s="3" t="s">
        <v>179</v>
      </c>
      <c r="E69" s="3" t="s">
        <v>177</v>
      </c>
      <c r="F69" s="3" t="s">
        <v>50</v>
      </c>
      <c r="G69" s="3" t="s">
        <v>180</v>
      </c>
      <c r="H69" s="3" t="str">
        <f t="shared" si="5"/>
        <v>0</v>
      </c>
      <c r="I69" s="3" t="str">
        <f t="shared" si="6"/>
        <v>15</v>
      </c>
      <c r="J69" s="3" t="str">
        <f t="shared" si="7"/>
        <v>知見録 Premium</v>
      </c>
      <c r="K69" s="3">
        <f t="shared" si="8"/>
        <v>15</v>
      </c>
      <c r="L69" s="1" t="str">
        <f t="shared" si="9"/>
        <v>何かに依存してしまう人は「レジリエンス」を高めて乗り越えよう／みんなの相談室Premium</v>
      </c>
    </row>
    <row r="70" s="3" customFormat="1" spans="1:12">
      <c r="A70" s="3">
        <f>ROW($A70)-ROW($A$2)</f>
        <v>68</v>
      </c>
      <c r="B70" s="3" t="s">
        <v>15</v>
      </c>
      <c r="C70" s="3">
        <v>67</v>
      </c>
      <c r="D70" s="3" t="s">
        <v>181</v>
      </c>
      <c r="E70" s="3" t="s">
        <v>177</v>
      </c>
      <c r="F70" s="3" t="s">
        <v>182</v>
      </c>
      <c r="G70" s="3" t="s">
        <v>183</v>
      </c>
      <c r="H70" s="3" t="str">
        <f t="shared" si="5"/>
        <v>0</v>
      </c>
      <c r="I70" s="3" t="str">
        <f t="shared" si="6"/>
        <v>13</v>
      </c>
      <c r="J70" s="3" t="str">
        <f t="shared" si="7"/>
        <v>知見録 Premium</v>
      </c>
      <c r="K70" s="3">
        <f t="shared" si="8"/>
        <v>13</v>
      </c>
      <c r="L70" s="1" t="str">
        <f t="shared" si="9"/>
        <v>承諾を得るのが難しい状況では「影響力の武器」を駆使せよ！／みんなの相談室Premium</v>
      </c>
    </row>
    <row r="71" s="3" customFormat="1" spans="1:12">
      <c r="A71" s="3">
        <f>ROW($A71)-ROW($A$2)</f>
        <v>69</v>
      </c>
      <c r="B71" s="3" t="s">
        <v>15</v>
      </c>
      <c r="C71" s="3">
        <v>68</v>
      </c>
      <c r="D71" s="3" t="s">
        <v>184</v>
      </c>
      <c r="E71" s="3" t="s">
        <v>177</v>
      </c>
      <c r="F71" s="3" t="s">
        <v>185</v>
      </c>
      <c r="G71" s="3" t="s">
        <v>186</v>
      </c>
      <c r="H71" s="3" t="str">
        <f t="shared" si="5"/>
        <v>1</v>
      </c>
      <c r="I71" s="3" t="str">
        <f t="shared" si="6"/>
        <v>00</v>
      </c>
      <c r="J71" s="3" t="str">
        <f t="shared" si="7"/>
        <v>知見録 Premium</v>
      </c>
      <c r="K71" s="3">
        <f t="shared" si="8"/>
        <v>60</v>
      </c>
      <c r="L71" s="1" t="str">
        <f t="shared" si="9"/>
        <v>SNS時代 自分自身の意思をどう決定するべきか？～安部敏樹×スプツニ子×若新雄純×為末大</v>
      </c>
    </row>
    <row r="72" s="3" customFormat="1" spans="1:12">
      <c r="A72" s="3">
        <f>ROW($A72)-ROW($A$2)</f>
        <v>70</v>
      </c>
      <c r="B72" s="3" t="s">
        <v>15</v>
      </c>
      <c r="C72" s="3">
        <v>69</v>
      </c>
      <c r="D72" s="3" t="s">
        <v>187</v>
      </c>
      <c r="E72" s="3" t="s">
        <v>177</v>
      </c>
      <c r="F72" s="3" t="s">
        <v>24</v>
      </c>
      <c r="G72" s="3" t="s">
        <v>188</v>
      </c>
      <c r="H72" s="3" t="str">
        <f t="shared" si="5"/>
        <v>0</v>
      </c>
      <c r="I72" s="3" t="str">
        <f t="shared" si="6"/>
        <v>08</v>
      </c>
      <c r="J72" s="3" t="str">
        <f t="shared" si="7"/>
        <v>知見録 Premium</v>
      </c>
      <c r="K72" s="3">
        <f t="shared" si="8"/>
        <v>8</v>
      </c>
      <c r="L72" s="1" t="str">
        <f t="shared" si="9"/>
        <v>学びが浅い・詳細に興味が持てない人は「ストレッチ」で学ぶ動機を作ろう／みんなの相談室Premium</v>
      </c>
    </row>
    <row r="73" s="3" customFormat="1" spans="1:12">
      <c r="A73" s="3">
        <f>ROW($A73)-ROW($A$2)</f>
        <v>71</v>
      </c>
      <c r="B73" s="3" t="s">
        <v>15</v>
      </c>
      <c r="C73" s="3">
        <v>70</v>
      </c>
      <c r="D73" s="3" t="s">
        <v>189</v>
      </c>
      <c r="E73" s="3" t="s">
        <v>177</v>
      </c>
      <c r="F73" s="3" t="s">
        <v>190</v>
      </c>
      <c r="G73" s="3" t="s">
        <v>191</v>
      </c>
      <c r="H73" s="3" t="str">
        <f t="shared" si="5"/>
        <v>0</v>
      </c>
      <c r="I73" s="3" t="str">
        <f t="shared" si="6"/>
        <v>31</v>
      </c>
      <c r="J73" s="3" t="str">
        <f t="shared" si="7"/>
        <v>知見録 Premium</v>
      </c>
      <c r="K73" s="3">
        <f t="shared" si="8"/>
        <v>31</v>
      </c>
      <c r="L73" s="1" t="str">
        <f t="shared" si="9"/>
        <v>プレゼン・企画・ブレストに効く！爆速アウトプット図解術～日高由美子氏（『なんでも図解』著者）</v>
      </c>
    </row>
    <row r="74" s="3" customFormat="1" spans="1:12">
      <c r="A74" s="3">
        <f>ROW($A74)-ROW($A$2)</f>
        <v>72</v>
      </c>
      <c r="B74" s="3" t="s">
        <v>15</v>
      </c>
      <c r="C74" s="3">
        <v>71</v>
      </c>
      <c r="D74" s="3" t="s">
        <v>192</v>
      </c>
      <c r="E74" s="3" t="s">
        <v>177</v>
      </c>
      <c r="F74" s="3" t="s">
        <v>50</v>
      </c>
      <c r="G74" s="3" t="s">
        <v>193</v>
      </c>
      <c r="H74" s="3" t="str">
        <f t="shared" si="5"/>
        <v>0</v>
      </c>
      <c r="I74" s="3" t="str">
        <f t="shared" si="6"/>
        <v>15</v>
      </c>
      <c r="J74" s="3" t="str">
        <f t="shared" si="7"/>
        <v>知見録 Premium</v>
      </c>
      <c r="K74" s="3">
        <f t="shared" si="8"/>
        <v>15</v>
      </c>
      <c r="L74" s="1" t="str">
        <f t="shared" si="9"/>
        <v>4つの集中モードで最高のパフォーマンスを手に入れる！「集中力」の高め方～青砥瑞人氏（脳・神経科学者）</v>
      </c>
    </row>
    <row r="75" s="3" customFormat="1" spans="1:12">
      <c r="A75" s="3">
        <f>ROW($A75)-ROW($A$2)</f>
        <v>73</v>
      </c>
      <c r="B75" s="3" t="s">
        <v>15</v>
      </c>
      <c r="C75" s="3">
        <v>72</v>
      </c>
      <c r="D75" s="3" t="s">
        <v>194</v>
      </c>
      <c r="E75" s="3" t="s">
        <v>177</v>
      </c>
      <c r="F75" s="3" t="s">
        <v>38</v>
      </c>
      <c r="G75" s="3" t="s">
        <v>195</v>
      </c>
      <c r="H75" s="3" t="str">
        <f t="shared" si="5"/>
        <v>0</v>
      </c>
      <c r="I75" s="3" t="str">
        <f t="shared" si="6"/>
        <v>10</v>
      </c>
      <c r="J75" s="3" t="str">
        <f t="shared" si="7"/>
        <v>知見録 Premium</v>
      </c>
      <c r="K75" s="3">
        <f t="shared" si="8"/>
        <v>10</v>
      </c>
      <c r="L75" s="1" t="str">
        <f t="shared" si="9"/>
        <v>夜更かし癖がある人は「ルーティン化」で習慣を作ろう／みんなの相談室Premium</v>
      </c>
    </row>
    <row r="76" s="3" customFormat="1" spans="1:12">
      <c r="A76" s="3">
        <f>ROW($A76)-ROW($A$2)</f>
        <v>74</v>
      </c>
      <c r="B76" s="3" t="s">
        <v>15</v>
      </c>
      <c r="C76" s="3">
        <v>73</v>
      </c>
      <c r="D76" s="3" t="s">
        <v>196</v>
      </c>
      <c r="E76" s="3" t="s">
        <v>177</v>
      </c>
      <c r="F76" s="3" t="s">
        <v>24</v>
      </c>
      <c r="G76" s="3" t="s">
        <v>197</v>
      </c>
      <c r="H76" s="3" t="str">
        <f t="shared" si="5"/>
        <v>0</v>
      </c>
      <c r="I76" s="3" t="str">
        <f t="shared" si="6"/>
        <v>08</v>
      </c>
      <c r="J76" s="3" t="str">
        <f t="shared" si="7"/>
        <v>知見録 Premium</v>
      </c>
      <c r="K76" s="3">
        <f t="shared" si="8"/>
        <v>8</v>
      </c>
      <c r="L76" s="1" t="str">
        <f t="shared" si="9"/>
        <v>本当にそこは住みたい街？「ハロー効果」に注意せよ！／みんなの相談室Premium</v>
      </c>
    </row>
    <row r="77" s="3" customFormat="1" spans="1:12">
      <c r="A77" s="3">
        <f>ROW($A77)-ROW($A$2)</f>
        <v>75</v>
      </c>
      <c r="B77" s="3" t="s">
        <v>198</v>
      </c>
      <c r="C77" s="3">
        <v>0</v>
      </c>
      <c r="D77" s="3" t="s">
        <v>199</v>
      </c>
      <c r="E77" s="3" t="s">
        <v>17</v>
      </c>
      <c r="F77" s="3" t="s">
        <v>182</v>
      </c>
      <c r="G77" s="3" t="s">
        <v>200</v>
      </c>
      <c r="H77" s="3" t="str">
        <f t="shared" si="5"/>
        <v>0</v>
      </c>
      <c r="I77" s="3" t="str">
        <f t="shared" si="6"/>
        <v>13</v>
      </c>
      <c r="J77" s="3" t="str">
        <f t="shared" si="7"/>
        <v>初級</v>
      </c>
      <c r="K77" s="3">
        <f t="shared" si="8"/>
        <v>13</v>
      </c>
      <c r="L77" s="1" t="str">
        <f t="shared" si="9"/>
        <v>SDGs</v>
      </c>
    </row>
    <row r="78" s="3" customFormat="1" spans="1:12">
      <c r="A78" s="3">
        <f>ROW($A78)-ROW($A$2)</f>
        <v>76</v>
      </c>
      <c r="B78" s="3" t="s">
        <v>198</v>
      </c>
      <c r="C78" s="3">
        <v>1</v>
      </c>
      <c r="D78" s="3" t="s">
        <v>201</v>
      </c>
      <c r="E78" s="3" t="s">
        <v>17</v>
      </c>
      <c r="F78" s="3" t="s">
        <v>57</v>
      </c>
      <c r="G78" s="3" t="s">
        <v>202</v>
      </c>
      <c r="H78" s="3" t="str">
        <f t="shared" si="5"/>
        <v>0</v>
      </c>
      <c r="I78" s="3" t="str">
        <f t="shared" si="6"/>
        <v>09</v>
      </c>
      <c r="J78" s="3" t="str">
        <f t="shared" si="7"/>
        <v>初級</v>
      </c>
      <c r="K78" s="3">
        <f t="shared" si="8"/>
        <v>9</v>
      </c>
      <c r="L78" s="1" t="str">
        <f t="shared" si="9"/>
        <v>MFTフレーム</v>
      </c>
    </row>
    <row r="79" s="3" customFormat="1" spans="1:12">
      <c r="A79" s="3">
        <f>ROW($A79)-ROW($A$2)</f>
        <v>77</v>
      </c>
      <c r="B79" s="3" t="s">
        <v>198</v>
      </c>
      <c r="C79" s="3">
        <v>2</v>
      </c>
      <c r="D79" s="3" t="s">
        <v>203</v>
      </c>
      <c r="E79" s="3" t="s">
        <v>17</v>
      </c>
      <c r="F79" s="3" t="s">
        <v>204</v>
      </c>
      <c r="G79" s="3" t="s">
        <v>205</v>
      </c>
      <c r="H79" s="3" t="str">
        <f t="shared" si="5"/>
        <v>0</v>
      </c>
      <c r="I79" s="3" t="str">
        <f t="shared" si="6"/>
        <v>12</v>
      </c>
      <c r="J79" s="3" t="str">
        <f t="shared" si="7"/>
        <v>初級</v>
      </c>
      <c r="K79" s="3">
        <f t="shared" si="8"/>
        <v>12</v>
      </c>
      <c r="L79" s="1" t="str">
        <f t="shared" si="9"/>
        <v>5Aカスタマージャーニー</v>
      </c>
    </row>
    <row r="80" s="3" customFormat="1" spans="1:12">
      <c r="A80" s="3">
        <f>ROW($A80)-ROW($A$2)</f>
        <v>78</v>
      </c>
      <c r="B80" s="3" t="s">
        <v>198</v>
      </c>
      <c r="C80" s="3">
        <v>3</v>
      </c>
      <c r="D80" s="3" t="s">
        <v>206</v>
      </c>
      <c r="E80" s="3" t="s">
        <v>17</v>
      </c>
      <c r="F80" s="3" t="s">
        <v>182</v>
      </c>
      <c r="G80" s="3" t="s">
        <v>207</v>
      </c>
      <c r="H80" s="3" t="str">
        <f t="shared" si="5"/>
        <v>0</v>
      </c>
      <c r="I80" s="3" t="str">
        <f t="shared" si="6"/>
        <v>13</v>
      </c>
      <c r="J80" s="3" t="str">
        <f t="shared" si="7"/>
        <v>初級</v>
      </c>
      <c r="K80" s="3">
        <f t="shared" si="8"/>
        <v>13</v>
      </c>
      <c r="L80" s="1" t="str">
        <f t="shared" si="9"/>
        <v>CRM</v>
      </c>
    </row>
    <row r="81" s="3" customFormat="1" spans="1:12">
      <c r="A81" s="3">
        <f>ROW($A81)-ROW($A$2)</f>
        <v>79</v>
      </c>
      <c r="B81" s="3" t="s">
        <v>198</v>
      </c>
      <c r="C81" s="3">
        <v>4</v>
      </c>
      <c r="D81" s="3" t="s">
        <v>208</v>
      </c>
      <c r="E81" s="3" t="s">
        <v>17</v>
      </c>
      <c r="F81" s="3" t="s">
        <v>45</v>
      </c>
      <c r="G81" s="3" t="s">
        <v>209</v>
      </c>
      <c r="H81" s="3" t="str">
        <f t="shared" si="5"/>
        <v>0</v>
      </c>
      <c r="I81" s="3" t="str">
        <f t="shared" si="6"/>
        <v>07</v>
      </c>
      <c r="J81" s="3" t="str">
        <f t="shared" si="7"/>
        <v>初級</v>
      </c>
      <c r="K81" s="3">
        <f t="shared" si="8"/>
        <v>7</v>
      </c>
      <c r="L81" s="1" t="str">
        <f t="shared" si="9"/>
        <v>シナリオ・プランニング</v>
      </c>
    </row>
    <row r="82" s="3" customFormat="1" spans="1:12">
      <c r="A82" s="3">
        <f>ROW($A82)-ROW($A$2)</f>
        <v>80</v>
      </c>
      <c r="B82" s="3" t="s">
        <v>198</v>
      </c>
      <c r="C82" s="3">
        <v>5</v>
      </c>
      <c r="D82" s="3" t="s">
        <v>210</v>
      </c>
      <c r="E82" s="3" t="s">
        <v>17</v>
      </c>
      <c r="F82" s="3" t="s">
        <v>45</v>
      </c>
      <c r="G82" s="3" t="s">
        <v>211</v>
      </c>
      <c r="H82" s="3" t="str">
        <f t="shared" si="5"/>
        <v>0</v>
      </c>
      <c r="I82" s="3" t="str">
        <f t="shared" si="6"/>
        <v>07</v>
      </c>
      <c r="J82" s="3" t="str">
        <f t="shared" si="7"/>
        <v>初級</v>
      </c>
      <c r="K82" s="3">
        <f t="shared" si="8"/>
        <v>7</v>
      </c>
      <c r="L82" s="1" t="str">
        <f t="shared" si="9"/>
        <v>ビジネスモデル</v>
      </c>
    </row>
    <row r="83" s="3" customFormat="1" spans="1:12">
      <c r="A83" s="3">
        <f>ROW($A83)-ROW($A$2)</f>
        <v>81</v>
      </c>
      <c r="B83" s="3" t="s">
        <v>198</v>
      </c>
      <c r="C83" s="3">
        <v>6</v>
      </c>
      <c r="D83" s="3" t="s">
        <v>212</v>
      </c>
      <c r="E83" s="3" t="s">
        <v>17</v>
      </c>
      <c r="F83" s="3" t="s">
        <v>24</v>
      </c>
      <c r="G83" s="3" t="s">
        <v>213</v>
      </c>
      <c r="H83" s="3" t="str">
        <f t="shared" si="5"/>
        <v>0</v>
      </c>
      <c r="I83" s="3" t="str">
        <f t="shared" si="6"/>
        <v>08</v>
      </c>
      <c r="J83" s="3" t="str">
        <f t="shared" si="7"/>
        <v>初級</v>
      </c>
      <c r="K83" s="3">
        <f t="shared" si="8"/>
        <v>8</v>
      </c>
      <c r="L83" s="1" t="str">
        <f t="shared" si="9"/>
        <v>カスタマージャーニー</v>
      </c>
    </row>
    <row r="84" s="3" customFormat="1" spans="1:12">
      <c r="A84" s="3">
        <f>ROW($A84)-ROW($A$2)</f>
        <v>82</v>
      </c>
      <c r="B84" s="3" t="s">
        <v>198</v>
      </c>
      <c r="C84" s="3">
        <v>7</v>
      </c>
      <c r="D84" s="3" t="s">
        <v>214</v>
      </c>
      <c r="E84" s="3" t="s">
        <v>17</v>
      </c>
      <c r="F84" s="3" t="s">
        <v>57</v>
      </c>
      <c r="G84" s="3" t="s">
        <v>215</v>
      </c>
      <c r="H84" s="3" t="str">
        <f t="shared" si="5"/>
        <v>0</v>
      </c>
      <c r="I84" s="3" t="str">
        <f t="shared" si="6"/>
        <v>09</v>
      </c>
      <c r="J84" s="3" t="str">
        <f t="shared" si="7"/>
        <v>初級</v>
      </c>
      <c r="K84" s="3">
        <f t="shared" si="8"/>
        <v>9</v>
      </c>
      <c r="L84" s="1" t="str">
        <f t="shared" si="9"/>
        <v>ファネル分析</v>
      </c>
    </row>
    <row r="85" s="3" customFormat="1" spans="1:12">
      <c r="A85" s="3">
        <f>ROW($A85)-ROW($A$2)</f>
        <v>83</v>
      </c>
      <c r="B85" s="3" t="s">
        <v>198</v>
      </c>
      <c r="C85" s="3">
        <v>8</v>
      </c>
      <c r="D85" s="3" t="s">
        <v>216</v>
      </c>
      <c r="E85" s="3" t="s">
        <v>17</v>
      </c>
      <c r="F85" s="3" t="s">
        <v>204</v>
      </c>
      <c r="G85" s="3" t="s">
        <v>217</v>
      </c>
      <c r="H85" s="3" t="str">
        <f t="shared" si="5"/>
        <v>0</v>
      </c>
      <c r="I85" s="3" t="str">
        <f t="shared" si="6"/>
        <v>12</v>
      </c>
      <c r="J85" s="3" t="str">
        <f t="shared" si="7"/>
        <v>初級</v>
      </c>
      <c r="K85" s="3">
        <f t="shared" si="8"/>
        <v>12</v>
      </c>
      <c r="L85" s="1" t="str">
        <f t="shared" si="9"/>
        <v>ロングテール</v>
      </c>
    </row>
    <row r="86" s="3" customFormat="1" spans="1:12">
      <c r="A86" s="3">
        <f>ROW($A86)-ROW($A$2)</f>
        <v>84</v>
      </c>
      <c r="B86" s="3" t="s">
        <v>198</v>
      </c>
      <c r="C86" s="3">
        <v>9</v>
      </c>
      <c r="D86" s="3" t="s">
        <v>218</v>
      </c>
      <c r="E86" s="3" t="s">
        <v>17</v>
      </c>
      <c r="F86" s="3" t="s">
        <v>57</v>
      </c>
      <c r="G86" s="3" t="s">
        <v>219</v>
      </c>
      <c r="H86" s="3" t="str">
        <f t="shared" si="5"/>
        <v>0</v>
      </c>
      <c r="I86" s="3" t="str">
        <f t="shared" si="6"/>
        <v>09</v>
      </c>
      <c r="J86" s="3" t="str">
        <f t="shared" si="7"/>
        <v>初級</v>
      </c>
      <c r="K86" s="3">
        <f t="shared" si="8"/>
        <v>9</v>
      </c>
      <c r="L86" s="1" t="str">
        <f t="shared" si="9"/>
        <v>ブランド・エクイティ</v>
      </c>
    </row>
    <row r="87" s="3" customFormat="1" spans="1:12">
      <c r="A87" s="3">
        <f>ROW($A87)-ROW($A$2)</f>
        <v>85</v>
      </c>
      <c r="B87" s="3" t="s">
        <v>198</v>
      </c>
      <c r="C87" s="3">
        <v>10</v>
      </c>
      <c r="D87" s="3" t="s">
        <v>220</v>
      </c>
      <c r="E87" s="3" t="s">
        <v>17</v>
      </c>
      <c r="F87" s="3" t="s">
        <v>57</v>
      </c>
      <c r="G87" s="3" t="s">
        <v>221</v>
      </c>
      <c r="H87" s="3" t="str">
        <f t="shared" si="5"/>
        <v>0</v>
      </c>
      <c r="I87" s="3" t="str">
        <f t="shared" si="6"/>
        <v>09</v>
      </c>
      <c r="J87" s="3" t="str">
        <f t="shared" si="7"/>
        <v>初級</v>
      </c>
      <c r="K87" s="3">
        <f t="shared" si="8"/>
        <v>9</v>
      </c>
      <c r="L87" s="1" t="str">
        <f t="shared" si="9"/>
        <v>フリーミアム</v>
      </c>
    </row>
    <row r="88" s="3" customFormat="1" spans="1:12">
      <c r="A88" s="3">
        <f>ROW($A88)-ROW($A$2)</f>
        <v>86</v>
      </c>
      <c r="B88" s="3" t="s">
        <v>198</v>
      </c>
      <c r="C88" s="3">
        <v>11</v>
      </c>
      <c r="D88" s="3" t="s">
        <v>222</v>
      </c>
      <c r="E88" s="3" t="s">
        <v>17</v>
      </c>
      <c r="F88" s="3" t="s">
        <v>57</v>
      </c>
      <c r="G88" s="3" t="s">
        <v>223</v>
      </c>
      <c r="H88" s="3" t="str">
        <f t="shared" si="5"/>
        <v>0</v>
      </c>
      <c r="I88" s="3" t="str">
        <f t="shared" si="6"/>
        <v>09</v>
      </c>
      <c r="J88" s="3" t="str">
        <f t="shared" si="7"/>
        <v>初級</v>
      </c>
      <c r="K88" s="3">
        <f t="shared" si="8"/>
        <v>9</v>
      </c>
      <c r="L88" s="1" t="str">
        <f t="shared" si="9"/>
        <v>トレードオフ</v>
      </c>
    </row>
    <row r="89" s="3" customFormat="1" spans="1:12">
      <c r="A89" s="3">
        <f>ROW($A89)-ROW($A$2)</f>
        <v>87</v>
      </c>
      <c r="B89" s="3" t="s">
        <v>198</v>
      </c>
      <c r="C89" s="3">
        <v>12</v>
      </c>
      <c r="D89" s="3" t="s">
        <v>224</v>
      </c>
      <c r="E89" s="3" t="s">
        <v>17</v>
      </c>
      <c r="F89" s="3" t="s">
        <v>204</v>
      </c>
      <c r="G89" s="3" t="s">
        <v>225</v>
      </c>
      <c r="H89" s="3" t="str">
        <f t="shared" si="5"/>
        <v>0</v>
      </c>
      <c r="I89" s="3" t="str">
        <f t="shared" si="6"/>
        <v>12</v>
      </c>
      <c r="J89" s="3" t="str">
        <f t="shared" si="7"/>
        <v>初級</v>
      </c>
      <c r="K89" s="3">
        <f t="shared" si="8"/>
        <v>12</v>
      </c>
      <c r="L89" s="1" t="str">
        <f t="shared" si="9"/>
        <v>VRIO分析</v>
      </c>
    </row>
    <row r="90" s="3" customFormat="1" spans="1:12">
      <c r="A90" s="3">
        <f>ROW($A90)-ROW($A$2)</f>
        <v>88</v>
      </c>
      <c r="B90" s="3" t="s">
        <v>198</v>
      </c>
      <c r="C90" s="3">
        <v>13</v>
      </c>
      <c r="D90" s="3" t="s">
        <v>226</v>
      </c>
      <c r="E90" s="3" t="s">
        <v>17</v>
      </c>
      <c r="F90" s="3" t="s">
        <v>31</v>
      </c>
      <c r="G90" s="3" t="s">
        <v>227</v>
      </c>
      <c r="H90" s="3" t="str">
        <f t="shared" si="5"/>
        <v>0</v>
      </c>
      <c r="I90" s="3" t="str">
        <f t="shared" si="6"/>
        <v>11</v>
      </c>
      <c r="J90" s="3" t="str">
        <f t="shared" si="7"/>
        <v>初級</v>
      </c>
      <c r="K90" s="3">
        <f t="shared" si="8"/>
        <v>11</v>
      </c>
      <c r="L90" s="1" t="str">
        <f t="shared" si="9"/>
        <v>ボトルネック</v>
      </c>
    </row>
    <row r="91" s="3" customFormat="1" spans="1:12">
      <c r="A91" s="3">
        <f>ROW($A91)-ROW($A$2)</f>
        <v>89</v>
      </c>
      <c r="B91" s="3" t="s">
        <v>198</v>
      </c>
      <c r="C91" s="3">
        <v>14</v>
      </c>
      <c r="D91" s="3" t="s">
        <v>228</v>
      </c>
      <c r="E91" s="3" t="s">
        <v>17</v>
      </c>
      <c r="F91" s="3" t="s">
        <v>182</v>
      </c>
      <c r="G91" s="3" t="s">
        <v>229</v>
      </c>
      <c r="H91" s="3" t="str">
        <f t="shared" si="5"/>
        <v>0</v>
      </c>
      <c r="I91" s="3" t="str">
        <f t="shared" si="6"/>
        <v>13</v>
      </c>
      <c r="J91" s="3" t="str">
        <f t="shared" si="7"/>
        <v>初級</v>
      </c>
      <c r="K91" s="3">
        <f t="shared" si="8"/>
        <v>13</v>
      </c>
      <c r="L91" s="1" t="str">
        <f t="shared" si="9"/>
        <v>バランススコアカード</v>
      </c>
    </row>
    <row r="92" s="3" customFormat="1" spans="1:12">
      <c r="A92" s="3">
        <f>ROW($A92)-ROW($A$2)</f>
        <v>90</v>
      </c>
      <c r="B92" s="3" t="s">
        <v>198</v>
      </c>
      <c r="C92" s="3">
        <v>15</v>
      </c>
      <c r="D92" s="3" t="s">
        <v>230</v>
      </c>
      <c r="E92" s="3" t="s">
        <v>17</v>
      </c>
      <c r="F92" s="3" t="s">
        <v>57</v>
      </c>
      <c r="G92" s="3" t="s">
        <v>231</v>
      </c>
      <c r="H92" s="3" t="str">
        <f t="shared" si="5"/>
        <v>0</v>
      </c>
      <c r="I92" s="3" t="str">
        <f t="shared" si="6"/>
        <v>09</v>
      </c>
      <c r="J92" s="3" t="str">
        <f t="shared" si="7"/>
        <v>初級</v>
      </c>
      <c r="K92" s="3">
        <f t="shared" si="8"/>
        <v>9</v>
      </c>
      <c r="L92" s="1" t="str">
        <f t="shared" si="9"/>
        <v>密度の経済性</v>
      </c>
    </row>
    <row r="93" s="3" customFormat="1" spans="1:12">
      <c r="A93" s="3">
        <f>ROW($A93)-ROW($A$2)</f>
        <v>91</v>
      </c>
      <c r="B93" s="3" t="s">
        <v>198</v>
      </c>
      <c r="C93" s="3">
        <v>16</v>
      </c>
      <c r="D93" s="3" t="s">
        <v>232</v>
      </c>
      <c r="E93" s="3" t="s">
        <v>17</v>
      </c>
      <c r="F93" s="3" t="s">
        <v>204</v>
      </c>
      <c r="G93" s="3" t="s">
        <v>233</v>
      </c>
      <c r="H93" s="3" t="str">
        <f t="shared" si="5"/>
        <v>0</v>
      </c>
      <c r="I93" s="3" t="str">
        <f t="shared" si="6"/>
        <v>12</v>
      </c>
      <c r="J93" s="3" t="str">
        <f t="shared" si="7"/>
        <v>初級</v>
      </c>
      <c r="K93" s="3">
        <f t="shared" si="8"/>
        <v>12</v>
      </c>
      <c r="L93" s="1" t="str">
        <f t="shared" si="9"/>
        <v>アドバンテージ・マトリクス</v>
      </c>
    </row>
    <row r="94" s="3" customFormat="1" spans="1:12">
      <c r="A94" s="3">
        <f>ROW($A94)-ROW($A$2)</f>
        <v>92</v>
      </c>
      <c r="B94" s="3" t="s">
        <v>198</v>
      </c>
      <c r="C94" s="3">
        <v>17</v>
      </c>
      <c r="D94" s="3" t="s">
        <v>234</v>
      </c>
      <c r="E94" s="3" t="s">
        <v>17</v>
      </c>
      <c r="F94" s="3" t="s">
        <v>204</v>
      </c>
      <c r="G94" s="3" t="s">
        <v>235</v>
      </c>
      <c r="H94" s="3" t="str">
        <f t="shared" si="5"/>
        <v>0</v>
      </c>
      <c r="I94" s="3" t="str">
        <f t="shared" si="6"/>
        <v>12</v>
      </c>
      <c r="J94" s="3" t="str">
        <f t="shared" si="7"/>
        <v>初級</v>
      </c>
      <c r="K94" s="3">
        <f t="shared" si="8"/>
        <v>12</v>
      </c>
      <c r="L94" s="1" t="str">
        <f t="shared" si="9"/>
        <v>イノベーションのジレンマ</v>
      </c>
    </row>
    <row r="95" s="3" customFormat="1" spans="1:12">
      <c r="A95" s="3">
        <f>ROW($A95)-ROW($A$2)</f>
        <v>93</v>
      </c>
      <c r="B95" s="3" t="s">
        <v>198</v>
      </c>
      <c r="C95" s="3">
        <v>18</v>
      </c>
      <c r="D95" s="3" t="s">
        <v>236</v>
      </c>
      <c r="E95" s="3" t="s">
        <v>17</v>
      </c>
      <c r="F95" s="3" t="s">
        <v>38</v>
      </c>
      <c r="G95" s="3" t="s">
        <v>237</v>
      </c>
      <c r="H95" s="3" t="str">
        <f t="shared" si="5"/>
        <v>0</v>
      </c>
      <c r="I95" s="3" t="str">
        <f t="shared" si="6"/>
        <v>10</v>
      </c>
      <c r="J95" s="3" t="str">
        <f t="shared" si="7"/>
        <v>初級</v>
      </c>
      <c r="K95" s="3">
        <f t="shared" si="8"/>
        <v>10</v>
      </c>
      <c r="L95" s="1" t="str">
        <f t="shared" si="9"/>
        <v>流通チャネル</v>
      </c>
    </row>
    <row r="96" s="3" customFormat="1" spans="1:12">
      <c r="A96" s="3">
        <f>ROW($A96)-ROW($A$2)</f>
        <v>94</v>
      </c>
      <c r="B96" s="3" t="s">
        <v>198</v>
      </c>
      <c r="C96" s="3">
        <v>19</v>
      </c>
      <c r="D96" s="3" t="s">
        <v>238</v>
      </c>
      <c r="E96" s="3" t="s">
        <v>17</v>
      </c>
      <c r="F96" s="3" t="s">
        <v>57</v>
      </c>
      <c r="G96" s="3" t="s">
        <v>239</v>
      </c>
      <c r="H96" s="3" t="str">
        <f t="shared" si="5"/>
        <v>0</v>
      </c>
      <c r="I96" s="3" t="str">
        <f t="shared" si="6"/>
        <v>09</v>
      </c>
      <c r="J96" s="3" t="str">
        <f t="shared" si="7"/>
        <v>初級</v>
      </c>
      <c r="K96" s="3">
        <f t="shared" si="8"/>
        <v>9</v>
      </c>
      <c r="L96" s="1" t="str">
        <f t="shared" si="9"/>
        <v>ポーターの3つの基本戦略</v>
      </c>
    </row>
    <row r="97" s="3" customFormat="1" spans="1:12">
      <c r="A97" s="3">
        <f>ROW($A97)-ROW($A$2)</f>
        <v>95</v>
      </c>
      <c r="B97" s="3" t="s">
        <v>198</v>
      </c>
      <c r="C97" s="3">
        <v>20</v>
      </c>
      <c r="D97" s="3" t="s">
        <v>240</v>
      </c>
      <c r="E97" s="3" t="s">
        <v>17</v>
      </c>
      <c r="F97" s="3" t="s">
        <v>45</v>
      </c>
      <c r="G97" s="3" t="s">
        <v>241</v>
      </c>
      <c r="H97" s="3" t="str">
        <f t="shared" si="5"/>
        <v>0</v>
      </c>
      <c r="I97" s="3" t="str">
        <f t="shared" si="6"/>
        <v>07</v>
      </c>
      <c r="J97" s="3" t="str">
        <f t="shared" si="7"/>
        <v>初級</v>
      </c>
      <c r="K97" s="3">
        <f t="shared" si="8"/>
        <v>7</v>
      </c>
      <c r="L97" s="1" t="str">
        <f t="shared" si="9"/>
        <v>ネットワーク経済性</v>
      </c>
    </row>
    <row r="98" s="3" customFormat="1" spans="1:12">
      <c r="A98" s="3">
        <f>ROW($A98)-ROW($A$2)</f>
        <v>96</v>
      </c>
      <c r="B98" s="3" t="s">
        <v>198</v>
      </c>
      <c r="C98" s="3">
        <v>21</v>
      </c>
      <c r="D98" s="3" t="s">
        <v>242</v>
      </c>
      <c r="E98" s="3" t="s">
        <v>17</v>
      </c>
      <c r="F98" s="3" t="s">
        <v>24</v>
      </c>
      <c r="G98" s="3" t="s">
        <v>243</v>
      </c>
      <c r="H98" s="3" t="str">
        <f t="shared" si="5"/>
        <v>0</v>
      </c>
      <c r="I98" s="3" t="str">
        <f t="shared" si="6"/>
        <v>08</v>
      </c>
      <c r="J98" s="3" t="str">
        <f t="shared" si="7"/>
        <v>初級</v>
      </c>
      <c r="K98" s="3">
        <f t="shared" si="8"/>
        <v>8</v>
      </c>
      <c r="L98" s="1" t="str">
        <f t="shared" si="9"/>
        <v>キャズム</v>
      </c>
    </row>
    <row r="99" s="3" customFormat="1" spans="1:12">
      <c r="A99" s="3">
        <f>ROW($A99)-ROW($A$2)</f>
        <v>97</v>
      </c>
      <c r="B99" s="3" t="s">
        <v>198</v>
      </c>
      <c r="C99" s="3">
        <v>22</v>
      </c>
      <c r="D99" s="3" t="s">
        <v>244</v>
      </c>
      <c r="E99" s="3" t="s">
        <v>17</v>
      </c>
      <c r="F99" s="3" t="s">
        <v>38</v>
      </c>
      <c r="G99" s="3" t="s">
        <v>245</v>
      </c>
      <c r="H99" s="3" t="str">
        <f t="shared" si="5"/>
        <v>0</v>
      </c>
      <c r="I99" s="3" t="str">
        <f t="shared" si="6"/>
        <v>10</v>
      </c>
      <c r="J99" s="3" t="str">
        <f t="shared" si="7"/>
        <v>初級</v>
      </c>
      <c r="K99" s="3">
        <f t="shared" si="8"/>
        <v>10</v>
      </c>
      <c r="L99" s="1" t="str">
        <f t="shared" si="9"/>
        <v>CSV～共通価値の創造～</v>
      </c>
    </row>
    <row r="100" s="3" customFormat="1" spans="1:12">
      <c r="A100" s="3">
        <f>ROW($A100)-ROW($A$2)</f>
        <v>98</v>
      </c>
      <c r="B100" s="3" t="s">
        <v>198</v>
      </c>
      <c r="C100" s="3">
        <v>23</v>
      </c>
      <c r="D100" s="3" t="s">
        <v>246</v>
      </c>
      <c r="E100" s="3" t="s">
        <v>17</v>
      </c>
      <c r="F100" s="3" t="s">
        <v>45</v>
      </c>
      <c r="G100" s="3" t="s">
        <v>247</v>
      </c>
      <c r="H100" s="3" t="str">
        <f t="shared" si="5"/>
        <v>0</v>
      </c>
      <c r="I100" s="3" t="str">
        <f t="shared" si="6"/>
        <v>07</v>
      </c>
      <c r="J100" s="3" t="str">
        <f t="shared" si="7"/>
        <v>初級</v>
      </c>
      <c r="K100" s="3">
        <f t="shared" si="8"/>
        <v>7</v>
      </c>
      <c r="L100" s="1" t="str">
        <f t="shared" si="9"/>
        <v>アンゾフのマトリクス</v>
      </c>
    </row>
    <row r="101" s="3" customFormat="1" spans="1:12">
      <c r="A101" s="3">
        <f>ROW($A101)-ROW($A$2)</f>
        <v>99</v>
      </c>
      <c r="B101" s="3" t="s">
        <v>198</v>
      </c>
      <c r="C101" s="3">
        <v>24</v>
      </c>
      <c r="D101" s="3" t="s">
        <v>248</v>
      </c>
      <c r="E101" s="3" t="s">
        <v>17</v>
      </c>
      <c r="F101" s="3" t="s">
        <v>31</v>
      </c>
      <c r="G101" s="3" t="s">
        <v>249</v>
      </c>
      <c r="H101" s="3" t="str">
        <f t="shared" si="5"/>
        <v>0</v>
      </c>
      <c r="I101" s="3" t="str">
        <f t="shared" si="6"/>
        <v>11</v>
      </c>
      <c r="J101" s="3" t="str">
        <f t="shared" si="7"/>
        <v>初級</v>
      </c>
      <c r="K101" s="3">
        <f t="shared" si="8"/>
        <v>11</v>
      </c>
      <c r="L101" s="1" t="str">
        <f t="shared" si="9"/>
        <v>態度変容モデル</v>
      </c>
    </row>
    <row r="102" s="3" customFormat="1" spans="1:12">
      <c r="A102" s="3">
        <f>ROW($A102)-ROW($A$2)</f>
        <v>100</v>
      </c>
      <c r="B102" s="3" t="s">
        <v>198</v>
      </c>
      <c r="C102" s="3">
        <v>25</v>
      </c>
      <c r="D102" s="3" t="s">
        <v>250</v>
      </c>
      <c r="E102" s="3" t="s">
        <v>17</v>
      </c>
      <c r="F102" s="3" t="s">
        <v>57</v>
      </c>
      <c r="G102" s="3" t="s">
        <v>251</v>
      </c>
      <c r="H102" s="3" t="str">
        <f t="shared" si="5"/>
        <v>0</v>
      </c>
      <c r="I102" s="3" t="str">
        <f t="shared" si="6"/>
        <v>09</v>
      </c>
      <c r="J102" s="3" t="str">
        <f t="shared" si="7"/>
        <v>初級</v>
      </c>
      <c r="K102" s="3">
        <f t="shared" si="8"/>
        <v>9</v>
      </c>
      <c r="L102" s="1" t="str">
        <f t="shared" si="9"/>
        <v>製品ライフサイクル</v>
      </c>
    </row>
    <row r="103" s="3" customFormat="1" spans="1:12">
      <c r="A103" s="3">
        <f>ROW($A103)-ROW($A$2)</f>
        <v>101</v>
      </c>
      <c r="B103" s="3" t="s">
        <v>198</v>
      </c>
      <c r="C103" s="3">
        <v>26</v>
      </c>
      <c r="D103" s="3" t="s">
        <v>252</v>
      </c>
      <c r="E103" s="3" t="s">
        <v>17</v>
      </c>
      <c r="F103" s="3" t="s">
        <v>57</v>
      </c>
      <c r="G103" s="3" t="s">
        <v>253</v>
      </c>
      <c r="H103" s="3" t="str">
        <f t="shared" si="5"/>
        <v>0</v>
      </c>
      <c r="I103" s="3" t="str">
        <f t="shared" si="6"/>
        <v>09</v>
      </c>
      <c r="J103" s="3" t="str">
        <f t="shared" si="7"/>
        <v>初級</v>
      </c>
      <c r="K103" s="3">
        <f t="shared" si="8"/>
        <v>9</v>
      </c>
      <c r="L103" s="1" t="str">
        <f t="shared" si="9"/>
        <v>SWOT分析</v>
      </c>
    </row>
    <row r="104" s="3" customFormat="1" spans="1:12">
      <c r="A104" s="3">
        <f>ROW($A104)-ROW($A$2)</f>
        <v>102</v>
      </c>
      <c r="B104" s="3" t="s">
        <v>198</v>
      </c>
      <c r="C104" s="3">
        <v>27</v>
      </c>
      <c r="D104" s="3" t="s">
        <v>254</v>
      </c>
      <c r="E104" s="3" t="s">
        <v>17</v>
      </c>
      <c r="F104" s="3" t="s">
        <v>45</v>
      </c>
      <c r="G104" s="3" t="s">
        <v>255</v>
      </c>
      <c r="H104" s="3" t="str">
        <f t="shared" si="5"/>
        <v>0</v>
      </c>
      <c r="I104" s="3" t="str">
        <f t="shared" si="6"/>
        <v>07</v>
      </c>
      <c r="J104" s="3" t="str">
        <f t="shared" si="7"/>
        <v>初級</v>
      </c>
      <c r="K104" s="3">
        <f t="shared" si="8"/>
        <v>7</v>
      </c>
      <c r="L104" s="1" t="str">
        <f t="shared" si="9"/>
        <v>プロダクト・ポートフォリオ・マネジメント（PPM）</v>
      </c>
    </row>
    <row r="105" s="3" customFormat="1" spans="1:12">
      <c r="A105" s="3">
        <f>ROW($A105)-ROW($A$2)</f>
        <v>103</v>
      </c>
      <c r="B105" s="3" t="s">
        <v>198</v>
      </c>
      <c r="C105" s="3">
        <v>28</v>
      </c>
      <c r="D105" s="3" t="s">
        <v>256</v>
      </c>
      <c r="E105" s="3" t="s">
        <v>17</v>
      </c>
      <c r="F105" s="3" t="s">
        <v>38</v>
      </c>
      <c r="G105" s="3" t="s">
        <v>257</v>
      </c>
      <c r="H105" s="3" t="str">
        <f t="shared" si="5"/>
        <v>0</v>
      </c>
      <c r="I105" s="3" t="str">
        <f t="shared" si="6"/>
        <v>10</v>
      </c>
      <c r="J105" s="3" t="str">
        <f t="shared" si="7"/>
        <v>初級</v>
      </c>
      <c r="K105" s="3">
        <f t="shared" si="8"/>
        <v>10</v>
      </c>
      <c r="L105" s="1" t="str">
        <f t="shared" si="9"/>
        <v>マーケティングミックス（4P）</v>
      </c>
    </row>
    <row r="106" s="3" customFormat="1" spans="1:12">
      <c r="A106" s="3">
        <f>ROW($A106)-ROW($A$2)</f>
        <v>104</v>
      </c>
      <c r="B106" s="3" t="s">
        <v>198</v>
      </c>
      <c r="C106" s="3">
        <v>29</v>
      </c>
      <c r="D106" s="3" t="s">
        <v>258</v>
      </c>
      <c r="E106" s="3" t="s">
        <v>17</v>
      </c>
      <c r="F106" s="3" t="s">
        <v>21</v>
      </c>
      <c r="G106" s="3" t="s">
        <v>259</v>
      </c>
      <c r="H106" s="3" t="str">
        <f t="shared" si="5"/>
        <v>0</v>
      </c>
      <c r="I106" s="3" t="str">
        <f t="shared" si="6"/>
        <v>06</v>
      </c>
      <c r="J106" s="3" t="str">
        <f t="shared" si="7"/>
        <v>初級</v>
      </c>
      <c r="K106" s="3">
        <f t="shared" si="8"/>
        <v>6</v>
      </c>
      <c r="L106" s="1" t="str">
        <f t="shared" si="9"/>
        <v>ポジショニング</v>
      </c>
    </row>
    <row r="107" s="3" customFormat="1" spans="1:12">
      <c r="A107" s="3">
        <f>ROW($A107)-ROW($A$2)</f>
        <v>105</v>
      </c>
      <c r="B107" s="3" t="s">
        <v>198</v>
      </c>
      <c r="C107" s="3">
        <v>30</v>
      </c>
      <c r="D107" s="3" t="s">
        <v>260</v>
      </c>
      <c r="E107" s="3" t="s">
        <v>17</v>
      </c>
      <c r="F107" s="3" t="s">
        <v>57</v>
      </c>
      <c r="G107" s="3" t="s">
        <v>261</v>
      </c>
      <c r="H107" s="3" t="str">
        <f t="shared" si="5"/>
        <v>0</v>
      </c>
      <c r="I107" s="3" t="str">
        <f t="shared" si="6"/>
        <v>09</v>
      </c>
      <c r="J107" s="3" t="str">
        <f t="shared" si="7"/>
        <v>初級</v>
      </c>
      <c r="K107" s="3">
        <f t="shared" si="8"/>
        <v>9</v>
      </c>
      <c r="L107" s="1" t="str">
        <f t="shared" si="9"/>
        <v>セグメンテーション・ターゲティング</v>
      </c>
    </row>
    <row r="108" s="3" customFormat="1" spans="1:12">
      <c r="A108" s="3">
        <f>ROW($A108)-ROW($A$2)</f>
        <v>106</v>
      </c>
      <c r="B108" s="3" t="s">
        <v>198</v>
      </c>
      <c r="C108" s="3">
        <v>31</v>
      </c>
      <c r="D108" s="3" t="s">
        <v>262</v>
      </c>
      <c r="E108" s="3" t="s">
        <v>17</v>
      </c>
      <c r="F108" s="3" t="s">
        <v>45</v>
      </c>
      <c r="G108" s="3" t="s">
        <v>263</v>
      </c>
      <c r="H108" s="3" t="str">
        <f t="shared" si="5"/>
        <v>0</v>
      </c>
      <c r="I108" s="3" t="str">
        <f t="shared" si="6"/>
        <v>07</v>
      </c>
      <c r="J108" s="3" t="str">
        <f t="shared" si="7"/>
        <v>初級</v>
      </c>
      <c r="K108" s="3">
        <f t="shared" si="8"/>
        <v>7</v>
      </c>
      <c r="L108" s="1" t="str">
        <f t="shared" si="9"/>
        <v>バリューチェーン</v>
      </c>
    </row>
    <row r="109" s="3" customFormat="1" spans="1:12">
      <c r="A109" s="3">
        <f>ROW($A109)-ROW($A$2)</f>
        <v>107</v>
      </c>
      <c r="B109" s="3" t="s">
        <v>198</v>
      </c>
      <c r="C109" s="3">
        <v>32</v>
      </c>
      <c r="D109" s="3" t="s">
        <v>264</v>
      </c>
      <c r="E109" s="3" t="s">
        <v>17</v>
      </c>
      <c r="F109" s="3" t="s">
        <v>38</v>
      </c>
      <c r="G109" s="3" t="s">
        <v>265</v>
      </c>
      <c r="H109" s="3" t="str">
        <f t="shared" si="5"/>
        <v>0</v>
      </c>
      <c r="I109" s="3" t="str">
        <f t="shared" si="6"/>
        <v>10</v>
      </c>
      <c r="J109" s="3" t="str">
        <f t="shared" si="7"/>
        <v>初級</v>
      </c>
      <c r="K109" s="3">
        <f t="shared" si="8"/>
        <v>10</v>
      </c>
      <c r="L109" s="1" t="str">
        <f t="shared" si="9"/>
        <v>5つの力分析</v>
      </c>
    </row>
    <row r="110" s="3" customFormat="1" spans="1:12">
      <c r="A110" s="3">
        <f>ROW($A110)-ROW($A$2)</f>
        <v>108</v>
      </c>
      <c r="B110" s="3" t="s">
        <v>198</v>
      </c>
      <c r="C110" s="3">
        <v>33</v>
      </c>
      <c r="D110" s="3" t="s">
        <v>266</v>
      </c>
      <c r="E110" s="3" t="s">
        <v>17</v>
      </c>
      <c r="F110" s="3" t="s">
        <v>45</v>
      </c>
      <c r="G110" s="3" t="s">
        <v>267</v>
      </c>
      <c r="H110" s="3" t="str">
        <f t="shared" si="5"/>
        <v>0</v>
      </c>
      <c r="I110" s="3" t="str">
        <f t="shared" si="6"/>
        <v>07</v>
      </c>
      <c r="J110" s="3" t="str">
        <f t="shared" si="7"/>
        <v>初級</v>
      </c>
      <c r="K110" s="3">
        <f t="shared" si="8"/>
        <v>7</v>
      </c>
      <c r="L110" s="1" t="str">
        <f t="shared" si="9"/>
        <v>PEST分析</v>
      </c>
    </row>
    <row r="111" s="3" customFormat="1" spans="1:12">
      <c r="A111" s="3">
        <f>ROW($A111)-ROW($A$2)</f>
        <v>109</v>
      </c>
      <c r="B111" s="3" t="s">
        <v>198</v>
      </c>
      <c r="C111" s="3">
        <v>34</v>
      </c>
      <c r="D111" s="3" t="s">
        <v>268</v>
      </c>
      <c r="E111" s="3" t="s">
        <v>17</v>
      </c>
      <c r="F111" s="3" t="s">
        <v>24</v>
      </c>
      <c r="G111" s="3" t="s">
        <v>269</v>
      </c>
      <c r="H111" s="3" t="str">
        <f t="shared" si="5"/>
        <v>0</v>
      </c>
      <c r="I111" s="3" t="str">
        <f t="shared" si="6"/>
        <v>08</v>
      </c>
      <c r="J111" s="3" t="str">
        <f t="shared" si="7"/>
        <v>初級</v>
      </c>
      <c r="K111" s="3">
        <f t="shared" si="8"/>
        <v>8</v>
      </c>
      <c r="L111" s="1" t="str">
        <f t="shared" si="9"/>
        <v>3C分析</v>
      </c>
    </row>
    <row r="112" s="3" customFormat="1" spans="1:12">
      <c r="A112" s="3">
        <f>ROW($A112)-ROW($A$2)</f>
        <v>110</v>
      </c>
      <c r="B112" s="3" t="s">
        <v>198</v>
      </c>
      <c r="C112" s="3">
        <v>35</v>
      </c>
      <c r="D112" s="3" t="s">
        <v>270</v>
      </c>
      <c r="E112" s="3" t="s">
        <v>17</v>
      </c>
      <c r="F112" s="3" t="s">
        <v>57</v>
      </c>
      <c r="G112" s="3" t="s">
        <v>271</v>
      </c>
      <c r="H112" s="3" t="str">
        <f t="shared" si="5"/>
        <v>0</v>
      </c>
      <c r="I112" s="3" t="str">
        <f t="shared" si="6"/>
        <v>09</v>
      </c>
      <c r="J112" s="3" t="str">
        <f t="shared" si="7"/>
        <v>初級</v>
      </c>
      <c r="K112" s="3">
        <f t="shared" si="8"/>
        <v>9</v>
      </c>
      <c r="L112" s="1" t="str">
        <f t="shared" si="9"/>
        <v>価格弾力性</v>
      </c>
    </row>
    <row r="113" s="3" customFormat="1" spans="1:12">
      <c r="A113" s="3">
        <f>ROW($A113)-ROW($A$2)</f>
        <v>111</v>
      </c>
      <c r="B113" s="3" t="s">
        <v>198</v>
      </c>
      <c r="C113" s="3">
        <v>36</v>
      </c>
      <c r="D113" s="3" t="s">
        <v>272</v>
      </c>
      <c r="E113" s="3" t="s">
        <v>17</v>
      </c>
      <c r="F113" s="3" t="s">
        <v>21</v>
      </c>
      <c r="G113" s="3" t="s">
        <v>273</v>
      </c>
      <c r="H113" s="3" t="str">
        <f t="shared" si="5"/>
        <v>0</v>
      </c>
      <c r="I113" s="3" t="str">
        <f t="shared" si="6"/>
        <v>06</v>
      </c>
      <c r="J113" s="3" t="str">
        <f t="shared" si="7"/>
        <v>初級</v>
      </c>
      <c r="K113" s="3">
        <f t="shared" si="8"/>
        <v>6</v>
      </c>
      <c r="L113" s="1" t="str">
        <f t="shared" si="9"/>
        <v>規模の経済性</v>
      </c>
    </row>
    <row r="114" s="3" customFormat="1" spans="1:12">
      <c r="A114" s="3">
        <f>ROW($A114)-ROW($A$2)</f>
        <v>112</v>
      </c>
      <c r="B114" s="3" t="s">
        <v>198</v>
      </c>
      <c r="C114" s="3">
        <v>37</v>
      </c>
      <c r="D114" s="3" t="s">
        <v>274</v>
      </c>
      <c r="E114" s="3" t="s">
        <v>17</v>
      </c>
      <c r="F114" s="3" t="s">
        <v>165</v>
      </c>
      <c r="G114" s="3" t="s">
        <v>275</v>
      </c>
      <c r="H114" s="3" t="str">
        <f t="shared" si="5"/>
        <v>0</v>
      </c>
      <c r="I114" s="3" t="str">
        <f t="shared" si="6"/>
        <v>05</v>
      </c>
      <c r="J114" s="3" t="str">
        <f t="shared" si="7"/>
        <v>初級</v>
      </c>
      <c r="K114" s="3">
        <f t="shared" si="8"/>
        <v>5</v>
      </c>
      <c r="L114" s="1" t="str">
        <f t="shared" si="9"/>
        <v>習熟効果</v>
      </c>
    </row>
    <row r="115" s="3" customFormat="1" spans="1:12">
      <c r="A115" s="3">
        <f>ROW($A115)-ROW($A$2)</f>
        <v>113</v>
      </c>
      <c r="B115" s="3" t="s">
        <v>198</v>
      </c>
      <c r="C115" s="3">
        <v>38</v>
      </c>
      <c r="D115" s="3" t="s">
        <v>276</v>
      </c>
      <c r="E115" s="3" t="s">
        <v>17</v>
      </c>
      <c r="F115" s="3" t="s">
        <v>45</v>
      </c>
      <c r="G115" s="3" t="s">
        <v>277</v>
      </c>
      <c r="H115" s="3" t="str">
        <f t="shared" si="5"/>
        <v>0</v>
      </c>
      <c r="I115" s="3" t="str">
        <f t="shared" si="6"/>
        <v>07</v>
      </c>
      <c r="J115" s="3" t="str">
        <f t="shared" si="7"/>
        <v>初級</v>
      </c>
      <c r="K115" s="3">
        <f t="shared" si="8"/>
        <v>7</v>
      </c>
      <c r="L115" s="1" t="str">
        <f t="shared" si="9"/>
        <v>範囲の経済性</v>
      </c>
    </row>
    <row r="116" s="3" customFormat="1" spans="1:12">
      <c r="A116" s="3">
        <f>ROW($A116)-ROW($A$2)</f>
        <v>114</v>
      </c>
      <c r="B116" s="3" t="s">
        <v>198</v>
      </c>
      <c r="C116" s="3">
        <v>39</v>
      </c>
      <c r="D116" s="3" t="s">
        <v>278</v>
      </c>
      <c r="E116" s="3" t="s">
        <v>86</v>
      </c>
      <c r="F116" s="3" t="s">
        <v>279</v>
      </c>
      <c r="G116" s="3" t="s">
        <v>280</v>
      </c>
      <c r="H116" s="3" t="str">
        <f t="shared" si="5"/>
        <v>1</v>
      </c>
      <c r="I116" s="3" t="str">
        <f t="shared" si="6"/>
        <v>21</v>
      </c>
      <c r="J116" s="3" t="str">
        <f t="shared" si="7"/>
        <v>中級</v>
      </c>
      <c r="K116" s="3">
        <f t="shared" si="8"/>
        <v>81</v>
      </c>
      <c r="L116" s="1" t="str">
        <f t="shared" si="9"/>
        <v>未来に差がつくシナリオ・プランニング</v>
      </c>
    </row>
    <row r="117" s="3" customFormat="1" spans="1:12">
      <c r="A117" s="3">
        <f>ROW($A117)-ROW($A$2)</f>
        <v>115</v>
      </c>
      <c r="B117" s="3" t="s">
        <v>198</v>
      </c>
      <c r="C117" s="3">
        <v>40</v>
      </c>
      <c r="D117" s="3" t="s">
        <v>281</v>
      </c>
      <c r="E117" s="3" t="s">
        <v>86</v>
      </c>
      <c r="F117" s="3" t="s">
        <v>282</v>
      </c>
      <c r="G117" s="3" t="s">
        <v>283</v>
      </c>
      <c r="H117" s="3" t="str">
        <f t="shared" si="5"/>
        <v>0</v>
      </c>
      <c r="I117" s="3" t="str">
        <f t="shared" si="6"/>
        <v>58</v>
      </c>
      <c r="J117" s="3" t="str">
        <f t="shared" si="7"/>
        <v>中級</v>
      </c>
      <c r="K117" s="3">
        <f t="shared" si="8"/>
        <v>58</v>
      </c>
      <c r="L117" s="1" t="str">
        <f t="shared" si="9"/>
        <v>オペレーション戦略（後編）</v>
      </c>
    </row>
    <row r="118" s="3" customFormat="1" spans="1:12">
      <c r="A118" s="3">
        <f>ROW($A118)-ROW($A$2)</f>
        <v>116</v>
      </c>
      <c r="B118" s="3" t="s">
        <v>198</v>
      </c>
      <c r="C118" s="3">
        <v>41</v>
      </c>
      <c r="D118" s="3" t="s">
        <v>284</v>
      </c>
      <c r="E118" s="3" t="s">
        <v>86</v>
      </c>
      <c r="F118" s="3" t="s">
        <v>285</v>
      </c>
      <c r="G118" s="3" t="s">
        <v>286</v>
      </c>
      <c r="H118" s="3" t="str">
        <f t="shared" si="5"/>
        <v>1</v>
      </c>
      <c r="I118" s="3" t="str">
        <f t="shared" si="6"/>
        <v>20</v>
      </c>
      <c r="J118" s="3" t="str">
        <f t="shared" si="7"/>
        <v>中級</v>
      </c>
      <c r="K118" s="3">
        <f t="shared" si="8"/>
        <v>80</v>
      </c>
      <c r="L118" s="1" t="str">
        <f t="shared" si="9"/>
        <v>オペレーション戦略（前編）</v>
      </c>
    </row>
    <row r="119" s="3" customFormat="1" spans="1:12">
      <c r="A119" s="3">
        <f>ROW($A119)-ROW($A$2)</f>
        <v>117</v>
      </c>
      <c r="B119" s="3" t="s">
        <v>198</v>
      </c>
      <c r="C119" s="3">
        <v>42</v>
      </c>
      <c r="D119" s="3" t="s">
        <v>287</v>
      </c>
      <c r="E119" s="3" t="s">
        <v>86</v>
      </c>
      <c r="F119" s="3" t="s">
        <v>288</v>
      </c>
      <c r="G119" s="3" t="s">
        <v>289</v>
      </c>
      <c r="H119" s="3" t="str">
        <f t="shared" si="5"/>
        <v>1</v>
      </c>
      <c r="I119" s="3" t="str">
        <f t="shared" si="6"/>
        <v>23</v>
      </c>
      <c r="J119" s="3" t="str">
        <f t="shared" si="7"/>
        <v>中級</v>
      </c>
      <c r="K119" s="3">
        <f t="shared" si="8"/>
        <v>83</v>
      </c>
      <c r="L119" s="1" t="str">
        <f t="shared" si="9"/>
        <v>ブランド・マネジメント</v>
      </c>
    </row>
    <row r="120" s="3" customFormat="1" spans="1:12">
      <c r="A120" s="3">
        <f>ROW($A120)-ROW($A$2)</f>
        <v>118</v>
      </c>
      <c r="B120" s="3" t="s">
        <v>198</v>
      </c>
      <c r="C120" s="3">
        <v>43</v>
      </c>
      <c r="D120" s="3" t="s">
        <v>290</v>
      </c>
      <c r="E120" s="3" t="s">
        <v>86</v>
      </c>
      <c r="F120" s="3" t="s">
        <v>291</v>
      </c>
      <c r="G120" s="3" t="s">
        <v>292</v>
      </c>
      <c r="H120" s="3" t="str">
        <f t="shared" si="5"/>
        <v>1</v>
      </c>
      <c r="I120" s="3" t="str">
        <f t="shared" si="6"/>
        <v>18</v>
      </c>
      <c r="J120" s="3" t="str">
        <f t="shared" si="7"/>
        <v>中級</v>
      </c>
      <c r="K120" s="3">
        <f t="shared" si="8"/>
        <v>78</v>
      </c>
      <c r="L120" s="1" t="str">
        <f t="shared" si="9"/>
        <v>事業環境分析（フレームワーク実践編）</v>
      </c>
    </row>
    <row r="121" s="3" customFormat="1" spans="1:12">
      <c r="A121" s="3">
        <f>ROW($A121)-ROW($A$2)</f>
        <v>119</v>
      </c>
      <c r="B121" s="3" t="s">
        <v>198</v>
      </c>
      <c r="C121" s="3">
        <v>44</v>
      </c>
      <c r="D121" s="3" t="s">
        <v>293</v>
      </c>
      <c r="E121" s="3" t="s">
        <v>86</v>
      </c>
      <c r="F121" s="3" t="s">
        <v>294</v>
      </c>
      <c r="G121" s="3" t="s">
        <v>295</v>
      </c>
      <c r="H121" s="3" t="str">
        <f t="shared" si="5"/>
        <v>1</v>
      </c>
      <c r="I121" s="3" t="str">
        <f t="shared" si="6"/>
        <v>10</v>
      </c>
      <c r="J121" s="3" t="str">
        <f t="shared" si="7"/>
        <v>中級</v>
      </c>
      <c r="K121" s="3">
        <f t="shared" si="8"/>
        <v>70</v>
      </c>
      <c r="L121" s="1" t="str">
        <f t="shared" si="9"/>
        <v>法人営業</v>
      </c>
    </row>
    <row r="122" s="3" customFormat="1" spans="1:12">
      <c r="A122" s="3">
        <f>ROW($A122)-ROW($A$2)</f>
        <v>120</v>
      </c>
      <c r="B122" s="3" t="s">
        <v>198</v>
      </c>
      <c r="C122" s="3">
        <v>45</v>
      </c>
      <c r="D122" s="3" t="s">
        <v>296</v>
      </c>
      <c r="E122" s="3" t="s">
        <v>86</v>
      </c>
      <c r="F122" s="3" t="s">
        <v>297</v>
      </c>
      <c r="G122" s="3" t="s">
        <v>298</v>
      </c>
      <c r="H122" s="3" t="str">
        <f t="shared" si="5"/>
        <v>1</v>
      </c>
      <c r="I122" s="3" t="str">
        <f t="shared" si="6"/>
        <v>32</v>
      </c>
      <c r="J122" s="3" t="str">
        <f t="shared" si="7"/>
        <v>中級</v>
      </c>
      <c r="K122" s="3">
        <f t="shared" si="8"/>
        <v>92</v>
      </c>
      <c r="L122" s="1" t="str">
        <f t="shared" si="9"/>
        <v>経営戦略</v>
      </c>
    </row>
    <row r="123" s="3" customFormat="1" spans="1:12">
      <c r="A123" s="3">
        <f>ROW($A123)-ROW($A$2)</f>
        <v>121</v>
      </c>
      <c r="B123" s="3" t="s">
        <v>198</v>
      </c>
      <c r="C123" s="3">
        <v>46</v>
      </c>
      <c r="D123" s="3" t="s">
        <v>299</v>
      </c>
      <c r="E123" s="3" t="s">
        <v>86</v>
      </c>
      <c r="F123" s="3" t="s">
        <v>93</v>
      </c>
      <c r="G123" s="3" t="s">
        <v>300</v>
      </c>
      <c r="H123" s="3" t="str">
        <f t="shared" si="5"/>
        <v>0</v>
      </c>
      <c r="I123" s="3" t="str">
        <f t="shared" si="6"/>
        <v>49</v>
      </c>
      <c r="J123" s="3" t="str">
        <f t="shared" si="7"/>
        <v>中級</v>
      </c>
      <c r="K123" s="3">
        <f t="shared" si="8"/>
        <v>49</v>
      </c>
      <c r="L123" s="1" t="str">
        <f t="shared" si="9"/>
        <v>マーケティング（マーケティングミックス編）</v>
      </c>
    </row>
    <row r="124" s="3" customFormat="1" spans="1:12">
      <c r="A124" s="3">
        <f>ROW($A124)-ROW($A$2)</f>
        <v>122</v>
      </c>
      <c r="B124" s="3" t="s">
        <v>198</v>
      </c>
      <c r="C124" s="3">
        <v>47</v>
      </c>
      <c r="D124" s="3" t="s">
        <v>301</v>
      </c>
      <c r="E124" s="3" t="s">
        <v>86</v>
      </c>
      <c r="F124" s="3" t="s">
        <v>302</v>
      </c>
      <c r="G124" s="3" t="s">
        <v>303</v>
      </c>
      <c r="H124" s="3" t="str">
        <f t="shared" si="5"/>
        <v>0</v>
      </c>
      <c r="I124" s="3" t="str">
        <f t="shared" si="6"/>
        <v>50</v>
      </c>
      <c r="J124" s="3" t="str">
        <f t="shared" si="7"/>
        <v>中級</v>
      </c>
      <c r="K124" s="3">
        <f t="shared" si="8"/>
        <v>50</v>
      </c>
      <c r="L124" s="1" t="str">
        <f t="shared" si="9"/>
        <v>マーケティング（基本編）</v>
      </c>
    </row>
    <row r="125" s="3" customFormat="1" spans="1:12">
      <c r="A125" s="3">
        <f>ROW($A125)-ROW($A$2)</f>
        <v>123</v>
      </c>
      <c r="B125" s="3" t="s">
        <v>198</v>
      </c>
      <c r="C125" s="3">
        <v>48</v>
      </c>
      <c r="D125" s="3" t="s">
        <v>304</v>
      </c>
      <c r="E125" s="3" t="s">
        <v>86</v>
      </c>
      <c r="F125" s="3" t="s">
        <v>93</v>
      </c>
      <c r="G125" s="3" t="s">
        <v>305</v>
      </c>
      <c r="H125" s="3" t="str">
        <f t="shared" si="5"/>
        <v>0</v>
      </c>
      <c r="I125" s="3" t="str">
        <f t="shared" si="6"/>
        <v>49</v>
      </c>
      <c r="J125" s="3" t="str">
        <f t="shared" si="7"/>
        <v>中級</v>
      </c>
      <c r="K125" s="3">
        <f t="shared" si="8"/>
        <v>49</v>
      </c>
      <c r="L125" s="1" t="str">
        <f t="shared" si="9"/>
        <v>サービスマネジメント</v>
      </c>
    </row>
    <row r="126" s="3" customFormat="1" spans="1:12">
      <c r="A126" s="3">
        <f>ROW($A126)-ROW($A$2)</f>
        <v>124</v>
      </c>
      <c r="B126" s="3" t="s">
        <v>198</v>
      </c>
      <c r="C126" s="3">
        <v>49</v>
      </c>
      <c r="D126" s="3" t="s">
        <v>306</v>
      </c>
      <c r="E126" s="3" t="s">
        <v>124</v>
      </c>
      <c r="F126" s="3" t="s">
        <v>307</v>
      </c>
      <c r="G126" s="3" t="s">
        <v>308</v>
      </c>
      <c r="H126" s="3" t="str">
        <f t="shared" si="5"/>
        <v>0</v>
      </c>
      <c r="I126" s="3" t="str">
        <f t="shared" si="6"/>
        <v>21</v>
      </c>
      <c r="J126" s="3" t="str">
        <f t="shared" si="7"/>
        <v>実践知</v>
      </c>
      <c r="K126" s="3">
        <f t="shared" si="8"/>
        <v>21</v>
      </c>
      <c r="L126" s="1" t="str">
        <f t="shared" si="9"/>
        <v>営業組織における「勝ちパターン」をどう作るか？</v>
      </c>
    </row>
    <row r="127" s="3" customFormat="1" spans="1:12">
      <c r="A127" s="3">
        <f>ROW($A127)-ROW($A$2)</f>
        <v>125</v>
      </c>
      <c r="B127" s="3" t="s">
        <v>198</v>
      </c>
      <c r="C127" s="3">
        <v>50</v>
      </c>
      <c r="D127" s="3" t="s">
        <v>309</v>
      </c>
      <c r="E127" s="3" t="s">
        <v>124</v>
      </c>
      <c r="F127" s="3" t="s">
        <v>310</v>
      </c>
      <c r="G127" s="3" t="s">
        <v>311</v>
      </c>
      <c r="H127" s="3" t="str">
        <f t="shared" si="5"/>
        <v>0</v>
      </c>
      <c r="I127" s="3" t="str">
        <f t="shared" si="6"/>
        <v>16</v>
      </c>
      <c r="J127" s="3" t="str">
        <f t="shared" si="7"/>
        <v>実践知</v>
      </c>
      <c r="K127" s="3">
        <f t="shared" si="8"/>
        <v>16</v>
      </c>
      <c r="L127" s="1" t="str">
        <f t="shared" si="9"/>
        <v>時代に選ばれたSFA・CRM　なぜ求められているのか？</v>
      </c>
    </row>
    <row r="128" s="3" customFormat="1" spans="1:12">
      <c r="A128" s="3">
        <f>ROW($A128)-ROW($A$2)</f>
        <v>126</v>
      </c>
      <c r="B128" s="3" t="s">
        <v>198</v>
      </c>
      <c r="C128" s="3">
        <v>51</v>
      </c>
      <c r="D128" s="3" t="s">
        <v>312</v>
      </c>
      <c r="E128" s="3" t="s">
        <v>124</v>
      </c>
      <c r="F128" s="3" t="s">
        <v>24</v>
      </c>
      <c r="G128" s="3" t="s">
        <v>313</v>
      </c>
      <c r="H128" s="3" t="str">
        <f t="shared" si="5"/>
        <v>0</v>
      </c>
      <c r="I128" s="3" t="str">
        <f t="shared" si="6"/>
        <v>08</v>
      </c>
      <c r="J128" s="3" t="str">
        <f t="shared" si="7"/>
        <v>実践知</v>
      </c>
      <c r="K128" s="3">
        <f t="shared" si="8"/>
        <v>8</v>
      </c>
      <c r="L128" s="1" t="str">
        <f t="shared" si="9"/>
        <v>キーエンス、年収2000万円でも案外安い　高収益のワケ／超わかる！経済のミカタ</v>
      </c>
    </row>
    <row r="129" s="3" customFormat="1" spans="1:12">
      <c r="A129" s="3">
        <f>ROW($A129)-ROW($A$2)</f>
        <v>127</v>
      </c>
      <c r="B129" s="3" t="s">
        <v>198</v>
      </c>
      <c r="C129" s="3">
        <v>52</v>
      </c>
      <c r="D129" s="3" t="s">
        <v>314</v>
      </c>
      <c r="E129" s="3" t="s">
        <v>124</v>
      </c>
      <c r="F129" s="3" t="s">
        <v>57</v>
      </c>
      <c r="G129" s="3" t="s">
        <v>315</v>
      </c>
      <c r="H129" s="3" t="str">
        <f t="shared" si="5"/>
        <v>0</v>
      </c>
      <c r="I129" s="3" t="str">
        <f t="shared" si="6"/>
        <v>09</v>
      </c>
      <c r="J129" s="3" t="str">
        <f t="shared" si="7"/>
        <v>実践知</v>
      </c>
      <c r="K129" s="3">
        <f t="shared" si="8"/>
        <v>9</v>
      </c>
      <c r="L129" s="1" t="str">
        <f t="shared" si="9"/>
        <v>ホンダの新車ネット販売は普及するのか？／超わかる！経済のミカタ</v>
      </c>
    </row>
    <row r="130" s="3" customFormat="1" spans="1:12">
      <c r="A130" s="3">
        <f>ROW($A130)-ROW($A$2)</f>
        <v>128</v>
      </c>
      <c r="B130" s="3" t="s">
        <v>198</v>
      </c>
      <c r="C130" s="3">
        <v>53</v>
      </c>
      <c r="D130" s="3" t="s">
        <v>316</v>
      </c>
      <c r="E130" s="3" t="s">
        <v>124</v>
      </c>
      <c r="F130" s="3" t="s">
        <v>45</v>
      </c>
      <c r="G130" s="3" t="s">
        <v>317</v>
      </c>
      <c r="H130" s="3" t="str">
        <f t="shared" si="5"/>
        <v>0</v>
      </c>
      <c r="I130" s="3" t="str">
        <f t="shared" si="6"/>
        <v>07</v>
      </c>
      <c r="J130" s="3" t="str">
        <f t="shared" si="7"/>
        <v>実践知</v>
      </c>
      <c r="K130" s="3">
        <f t="shared" si="8"/>
        <v>7</v>
      </c>
      <c r="L130" s="1" t="str">
        <f t="shared" si="9"/>
        <v>全ての人のニーズに応えない理由って？／10分で解決！みんなの相談室</v>
      </c>
    </row>
    <row r="131" s="3" customFormat="1" spans="1:12">
      <c r="A131" s="3">
        <f>ROW($A131)-ROW($A$2)</f>
        <v>129</v>
      </c>
      <c r="B131" s="3" t="s">
        <v>198</v>
      </c>
      <c r="C131" s="3">
        <v>54</v>
      </c>
      <c r="D131" s="3" t="s">
        <v>318</v>
      </c>
      <c r="E131" s="3" t="s">
        <v>124</v>
      </c>
      <c r="F131" s="3" t="s">
        <v>24</v>
      </c>
      <c r="G131" s="3" t="s">
        <v>319</v>
      </c>
      <c r="H131" s="3" t="str">
        <f t="shared" ref="H131:H194" si="10">LEFT($F131,1)</f>
        <v>0</v>
      </c>
      <c r="I131" s="3" t="str">
        <f t="shared" ref="I131:I194" si="11">LEFT(RIGHT($F131,3),2)</f>
        <v>08</v>
      </c>
      <c r="J131" s="3" t="str">
        <f t="shared" ref="J131:J194" si="12">$E131</f>
        <v>実践知</v>
      </c>
      <c r="K131" s="3">
        <f t="shared" ref="K131:K194" si="13">$H131*60+$I131</f>
        <v>8</v>
      </c>
      <c r="L131" s="1" t="str">
        <f t="shared" ref="L131:L194" si="14">HYPERLINK($G131,$D131)</f>
        <v>Amazonの真の狙いは何か？再生可能エネルギーへの取り組み／超わかる！経済のミカタ</v>
      </c>
    </row>
    <row r="132" s="3" customFormat="1" spans="1:12">
      <c r="A132" s="3">
        <f>ROW($A132)-ROW($A$2)</f>
        <v>130</v>
      </c>
      <c r="B132" s="3" t="s">
        <v>198</v>
      </c>
      <c r="C132" s="3">
        <v>55</v>
      </c>
      <c r="D132" s="3" t="s">
        <v>320</v>
      </c>
      <c r="E132" s="3" t="s">
        <v>124</v>
      </c>
      <c r="F132" s="3" t="s">
        <v>45</v>
      </c>
      <c r="G132" s="3" t="s">
        <v>321</v>
      </c>
      <c r="H132" s="3" t="str">
        <f t="shared" si="10"/>
        <v>0</v>
      </c>
      <c r="I132" s="3" t="str">
        <f t="shared" si="11"/>
        <v>07</v>
      </c>
      <c r="J132" s="3" t="str">
        <f t="shared" si="12"/>
        <v>実践知</v>
      </c>
      <c r="K132" s="3">
        <f t="shared" si="13"/>
        <v>7</v>
      </c>
      <c r="L132" s="1" t="str">
        <f t="shared" si="14"/>
        <v>3C分析っていつ使うの？／10分で解決！みんなの相談室</v>
      </c>
    </row>
    <row r="133" s="3" customFormat="1" spans="1:12">
      <c r="A133" s="3">
        <f>ROW($A133)-ROW($A$2)</f>
        <v>131</v>
      </c>
      <c r="B133" s="3" t="s">
        <v>198</v>
      </c>
      <c r="C133" s="3">
        <v>56</v>
      </c>
      <c r="D133" s="3" t="s">
        <v>322</v>
      </c>
      <c r="E133" s="3" t="s">
        <v>124</v>
      </c>
      <c r="F133" s="3" t="s">
        <v>57</v>
      </c>
      <c r="G133" s="3" t="s">
        <v>323</v>
      </c>
      <c r="H133" s="3" t="str">
        <f t="shared" si="10"/>
        <v>0</v>
      </c>
      <c r="I133" s="3" t="str">
        <f t="shared" si="11"/>
        <v>09</v>
      </c>
      <c r="J133" s="3" t="str">
        <f t="shared" si="12"/>
        <v>実践知</v>
      </c>
      <c r="K133" s="3">
        <f t="shared" si="13"/>
        <v>9</v>
      </c>
      <c r="L133" s="1" t="str">
        <f t="shared" si="14"/>
        <v>韓国のHYBEはポップアイドル界の「プラットフォーマー」になれるか／超わかる！経済のミカタ</v>
      </c>
    </row>
    <row r="134" s="3" customFormat="1" spans="1:12">
      <c r="A134" s="3">
        <f>ROW($A134)-ROW($A$2)</f>
        <v>132</v>
      </c>
      <c r="B134" s="3" t="s">
        <v>198</v>
      </c>
      <c r="C134" s="3">
        <v>57</v>
      </c>
      <c r="D134" s="3" t="s">
        <v>324</v>
      </c>
      <c r="E134" s="3" t="s">
        <v>124</v>
      </c>
      <c r="F134" s="3" t="s">
        <v>325</v>
      </c>
      <c r="G134" s="3" t="s">
        <v>326</v>
      </c>
      <c r="H134" s="3" t="str">
        <f t="shared" si="10"/>
        <v>1</v>
      </c>
      <c r="I134" s="3" t="str">
        <f t="shared" si="11"/>
        <v>04</v>
      </c>
      <c r="J134" s="3" t="str">
        <f t="shared" si="12"/>
        <v>実践知</v>
      </c>
      <c r="K134" s="3">
        <f t="shared" si="13"/>
        <v>64</v>
      </c>
      <c r="L134" s="1" t="str">
        <f t="shared" si="14"/>
        <v>マーケティングは愛～「心」が分かるとモノが売れる編～</v>
      </c>
    </row>
    <row r="135" s="3" customFormat="1" spans="1:12">
      <c r="A135" s="3">
        <f>ROW($A135)-ROW($A$2)</f>
        <v>133</v>
      </c>
      <c r="B135" s="3" t="s">
        <v>198</v>
      </c>
      <c r="C135" s="3">
        <v>58</v>
      </c>
      <c r="D135" s="3" t="s">
        <v>327</v>
      </c>
      <c r="E135" s="3" t="s">
        <v>124</v>
      </c>
      <c r="F135" s="3" t="s">
        <v>18</v>
      </c>
      <c r="G135" s="3" t="s">
        <v>328</v>
      </c>
      <c r="H135" s="3" t="str">
        <f t="shared" si="10"/>
        <v>0</v>
      </c>
      <c r="I135" s="3" t="str">
        <f t="shared" si="11"/>
        <v>04</v>
      </c>
      <c r="J135" s="3" t="str">
        <f t="shared" si="12"/>
        <v>実践知</v>
      </c>
      <c r="K135" s="3">
        <f t="shared" si="13"/>
        <v>4</v>
      </c>
      <c r="L135" s="1" t="str">
        <f t="shared" si="14"/>
        <v>達人の一冊／データ・ドリブン・マーケティング</v>
      </c>
    </row>
    <row r="136" s="3" customFormat="1" spans="1:12">
      <c r="A136" s="3">
        <f>ROW($A136)-ROW($A$2)</f>
        <v>134</v>
      </c>
      <c r="B136" s="3" t="s">
        <v>198</v>
      </c>
      <c r="C136" s="3">
        <v>59</v>
      </c>
      <c r="D136" s="3" t="s">
        <v>329</v>
      </c>
      <c r="E136" s="3" t="s">
        <v>124</v>
      </c>
      <c r="F136" s="3" t="s">
        <v>165</v>
      </c>
      <c r="G136" s="3" t="s">
        <v>330</v>
      </c>
      <c r="H136" s="3" t="str">
        <f t="shared" si="10"/>
        <v>0</v>
      </c>
      <c r="I136" s="3" t="str">
        <f t="shared" si="11"/>
        <v>05</v>
      </c>
      <c r="J136" s="3" t="str">
        <f t="shared" si="12"/>
        <v>実践知</v>
      </c>
      <c r="K136" s="3">
        <f t="shared" si="13"/>
        <v>5</v>
      </c>
      <c r="L136" s="1" t="str">
        <f t="shared" si="14"/>
        <v>達人の一冊／ファンベース</v>
      </c>
    </row>
    <row r="137" s="3" customFormat="1" spans="1:12">
      <c r="A137" s="3">
        <f>ROW($A137)-ROW($A$2)</f>
        <v>135</v>
      </c>
      <c r="B137" s="3" t="s">
        <v>198</v>
      </c>
      <c r="C137" s="3">
        <v>60</v>
      </c>
      <c r="D137" s="3" t="s">
        <v>331</v>
      </c>
      <c r="E137" s="3" t="s">
        <v>124</v>
      </c>
      <c r="F137" s="3" t="s">
        <v>332</v>
      </c>
      <c r="G137" s="3" t="s">
        <v>333</v>
      </c>
      <c r="H137" s="3" t="str">
        <f t="shared" si="10"/>
        <v>0</v>
      </c>
      <c r="I137" s="3" t="str">
        <f t="shared" si="11"/>
        <v>35</v>
      </c>
      <c r="J137" s="3" t="str">
        <f t="shared" si="12"/>
        <v>実践知</v>
      </c>
      <c r="K137" s="3">
        <f t="shared" si="13"/>
        <v>35</v>
      </c>
      <c r="L137" s="1" t="str">
        <f t="shared" si="14"/>
        <v>ドラッカー経営学への入り口</v>
      </c>
    </row>
    <row r="138" s="3" customFormat="1" spans="1:12">
      <c r="A138" s="3">
        <f>ROW($A138)-ROW($A$2)</f>
        <v>136</v>
      </c>
      <c r="B138" s="3" t="s">
        <v>198</v>
      </c>
      <c r="C138" s="3">
        <v>61</v>
      </c>
      <c r="D138" s="3" t="s">
        <v>334</v>
      </c>
      <c r="E138" s="3" t="s">
        <v>124</v>
      </c>
      <c r="F138" s="3" t="s">
        <v>165</v>
      </c>
      <c r="G138" s="3" t="s">
        <v>335</v>
      </c>
      <c r="H138" s="3" t="str">
        <f t="shared" si="10"/>
        <v>0</v>
      </c>
      <c r="I138" s="3" t="str">
        <f t="shared" si="11"/>
        <v>05</v>
      </c>
      <c r="J138" s="3" t="str">
        <f t="shared" si="12"/>
        <v>実践知</v>
      </c>
      <c r="K138" s="3">
        <f t="shared" si="13"/>
        <v>5</v>
      </c>
      <c r="L138" s="1" t="str">
        <f t="shared" si="14"/>
        <v>達人の一冊／ビジネスで一番、大切なこと　消費者のこころを学ぶ授業</v>
      </c>
    </row>
    <row r="139" s="3" customFormat="1" spans="1:12">
      <c r="A139" s="3">
        <f>ROW($A139)-ROW($A$2)</f>
        <v>137</v>
      </c>
      <c r="B139" s="3" t="s">
        <v>198</v>
      </c>
      <c r="C139" s="3">
        <v>62</v>
      </c>
      <c r="D139" s="3" t="s">
        <v>336</v>
      </c>
      <c r="E139" s="3" t="s">
        <v>124</v>
      </c>
      <c r="F139" s="3" t="s">
        <v>165</v>
      </c>
      <c r="G139" s="3" t="s">
        <v>337</v>
      </c>
      <c r="H139" s="3" t="str">
        <f t="shared" si="10"/>
        <v>0</v>
      </c>
      <c r="I139" s="3" t="str">
        <f t="shared" si="11"/>
        <v>05</v>
      </c>
      <c r="J139" s="3" t="str">
        <f t="shared" si="12"/>
        <v>実践知</v>
      </c>
      <c r="K139" s="3">
        <f t="shared" si="13"/>
        <v>5</v>
      </c>
      <c r="L139" s="1" t="str">
        <f t="shared" si="14"/>
        <v>達人の一冊／心脳マーケティング</v>
      </c>
    </row>
    <row r="140" s="3" customFormat="1" spans="1:12">
      <c r="A140" s="3">
        <f>ROW($A140)-ROW($A$2)</f>
        <v>138</v>
      </c>
      <c r="B140" s="3" t="s">
        <v>198</v>
      </c>
      <c r="C140" s="3">
        <v>63</v>
      </c>
      <c r="D140" s="3" t="s">
        <v>338</v>
      </c>
      <c r="E140" s="3" t="s">
        <v>124</v>
      </c>
      <c r="F140" s="3" t="s">
        <v>21</v>
      </c>
      <c r="G140" s="3" t="s">
        <v>339</v>
      </c>
      <c r="H140" s="3" t="str">
        <f t="shared" si="10"/>
        <v>0</v>
      </c>
      <c r="I140" s="3" t="str">
        <f t="shared" si="11"/>
        <v>06</v>
      </c>
      <c r="J140" s="3" t="str">
        <f t="shared" si="12"/>
        <v>実践知</v>
      </c>
      <c r="K140" s="3">
        <f t="shared" si="13"/>
        <v>6</v>
      </c>
      <c r="L140" s="1" t="str">
        <f t="shared" si="14"/>
        <v>達人の一冊／経営者になるためのノート</v>
      </c>
    </row>
    <row r="141" s="3" customFormat="1" spans="1:12">
      <c r="A141" s="3">
        <f>ROW($A141)-ROW($A$2)</f>
        <v>139</v>
      </c>
      <c r="B141" s="3" t="s">
        <v>198</v>
      </c>
      <c r="C141" s="3">
        <v>64</v>
      </c>
      <c r="D141" s="3" t="s">
        <v>340</v>
      </c>
      <c r="E141" s="3" t="s">
        <v>124</v>
      </c>
      <c r="F141" s="3" t="s">
        <v>21</v>
      </c>
      <c r="G141" s="3" t="s">
        <v>341</v>
      </c>
      <c r="H141" s="3" t="str">
        <f t="shared" si="10"/>
        <v>0</v>
      </c>
      <c r="I141" s="3" t="str">
        <f t="shared" si="11"/>
        <v>06</v>
      </c>
      <c r="J141" s="3" t="str">
        <f t="shared" si="12"/>
        <v>実践知</v>
      </c>
      <c r="K141" s="3">
        <f t="shared" si="13"/>
        <v>6</v>
      </c>
      <c r="L141" s="1" t="str">
        <f t="shared" si="14"/>
        <v>達人の一冊／競争優位を実現するファイブ・ウェイ・ポジショニング戦略</v>
      </c>
    </row>
    <row r="142" s="3" customFormat="1" spans="1:12">
      <c r="A142" s="3">
        <f>ROW($A142)-ROW($A$2)</f>
        <v>140</v>
      </c>
      <c r="B142" s="3" t="s">
        <v>198</v>
      </c>
      <c r="C142" s="3">
        <v>65</v>
      </c>
      <c r="D142" s="3" t="s">
        <v>342</v>
      </c>
      <c r="E142" s="3" t="s">
        <v>124</v>
      </c>
      <c r="F142" s="3" t="s">
        <v>165</v>
      </c>
      <c r="G142" s="3" t="s">
        <v>343</v>
      </c>
      <c r="H142" s="3" t="str">
        <f t="shared" si="10"/>
        <v>0</v>
      </c>
      <c r="I142" s="3" t="str">
        <f t="shared" si="11"/>
        <v>05</v>
      </c>
      <c r="J142" s="3" t="str">
        <f t="shared" si="12"/>
        <v>実践知</v>
      </c>
      <c r="K142" s="3">
        <f t="shared" si="13"/>
        <v>5</v>
      </c>
      <c r="L142" s="1" t="str">
        <f t="shared" si="14"/>
        <v>達人の一冊／ジョブ理論</v>
      </c>
    </row>
    <row r="143" s="3" customFormat="1" spans="1:12">
      <c r="A143" s="3">
        <f>ROW($A143)-ROW($A$2)</f>
        <v>141</v>
      </c>
      <c r="B143" s="3" t="s">
        <v>198</v>
      </c>
      <c r="C143" s="3">
        <v>66</v>
      </c>
      <c r="D143" s="3" t="s">
        <v>344</v>
      </c>
      <c r="E143" s="3" t="s">
        <v>124</v>
      </c>
      <c r="F143" s="3" t="s">
        <v>165</v>
      </c>
      <c r="G143" s="3" t="s">
        <v>345</v>
      </c>
      <c r="H143" s="3" t="str">
        <f t="shared" si="10"/>
        <v>0</v>
      </c>
      <c r="I143" s="3" t="str">
        <f t="shared" si="11"/>
        <v>05</v>
      </c>
      <c r="J143" s="3" t="str">
        <f t="shared" si="12"/>
        <v>実践知</v>
      </c>
      <c r="K143" s="3">
        <f t="shared" si="13"/>
        <v>5</v>
      </c>
      <c r="L143" s="1" t="str">
        <f t="shared" si="14"/>
        <v>達人の一冊／イノベーションのジレンマ</v>
      </c>
    </row>
    <row r="144" s="3" customFormat="1" spans="1:12">
      <c r="A144" s="3">
        <f>ROW($A144)-ROW($A$2)</f>
        <v>142</v>
      </c>
      <c r="B144" s="3" t="s">
        <v>198</v>
      </c>
      <c r="C144" s="3">
        <v>67</v>
      </c>
      <c r="D144" s="3" t="s">
        <v>346</v>
      </c>
      <c r="E144" s="3" t="s">
        <v>124</v>
      </c>
      <c r="F144" s="3" t="s">
        <v>347</v>
      </c>
      <c r="G144" s="3" t="s">
        <v>348</v>
      </c>
      <c r="H144" s="3" t="str">
        <f t="shared" si="10"/>
        <v>1</v>
      </c>
      <c r="I144" s="3" t="str">
        <f t="shared" si="11"/>
        <v>13</v>
      </c>
      <c r="J144" s="3" t="str">
        <f t="shared" si="12"/>
        <v>実践知</v>
      </c>
      <c r="K144" s="3">
        <f t="shared" si="13"/>
        <v>73</v>
      </c>
      <c r="L144" s="1" t="str">
        <f t="shared" si="14"/>
        <v>「カスタマーサクセス」を始めるには</v>
      </c>
    </row>
    <row r="145" s="3" customFormat="1" spans="1:12">
      <c r="A145" s="3">
        <f>ROW($A145)-ROW($A$2)</f>
        <v>143</v>
      </c>
      <c r="B145" s="3" t="s">
        <v>198</v>
      </c>
      <c r="C145" s="3">
        <v>68</v>
      </c>
      <c r="D145" s="3" t="s">
        <v>349</v>
      </c>
      <c r="E145" s="3" t="s">
        <v>124</v>
      </c>
      <c r="F145" s="3" t="s">
        <v>350</v>
      </c>
      <c r="G145" s="3" t="s">
        <v>351</v>
      </c>
      <c r="H145" s="3" t="str">
        <f t="shared" si="10"/>
        <v>0</v>
      </c>
      <c r="I145" s="3" t="str">
        <f t="shared" si="11"/>
        <v>37</v>
      </c>
      <c r="J145" s="3" t="str">
        <f t="shared" si="12"/>
        <v>実践知</v>
      </c>
      <c r="K145" s="3">
        <f t="shared" si="13"/>
        <v>37</v>
      </c>
      <c r="L145" s="1" t="str">
        <f t="shared" si="14"/>
        <v>デザインと経営</v>
      </c>
    </row>
    <row r="146" s="3" customFormat="1" spans="1:12">
      <c r="A146" s="3">
        <f>ROW($A146)-ROW($A$2)</f>
        <v>144</v>
      </c>
      <c r="B146" s="3" t="s">
        <v>198</v>
      </c>
      <c r="C146" s="3">
        <v>69</v>
      </c>
      <c r="D146" s="3" t="s">
        <v>352</v>
      </c>
      <c r="E146" s="3" t="s">
        <v>124</v>
      </c>
      <c r="F146" s="3" t="s">
        <v>353</v>
      </c>
      <c r="G146" s="3" t="s">
        <v>354</v>
      </c>
      <c r="H146" s="3" t="str">
        <f t="shared" si="10"/>
        <v>0</v>
      </c>
      <c r="I146" s="3" t="str">
        <f t="shared" si="11"/>
        <v>39</v>
      </c>
      <c r="J146" s="3" t="str">
        <f t="shared" si="12"/>
        <v>実践知</v>
      </c>
      <c r="K146" s="3">
        <f t="shared" si="13"/>
        <v>39</v>
      </c>
      <c r="L146" s="1" t="str">
        <f t="shared" si="14"/>
        <v>なぜその提案書では負けるのか？～プロポーザルマネジメントのススメ～</v>
      </c>
    </row>
    <row r="147" s="3" customFormat="1" spans="1:12">
      <c r="A147" s="3">
        <f>ROW($A147)-ROW($A$2)</f>
        <v>145</v>
      </c>
      <c r="B147" s="3" t="s">
        <v>198</v>
      </c>
      <c r="C147" s="3">
        <v>70</v>
      </c>
      <c r="D147" s="3" t="s">
        <v>355</v>
      </c>
      <c r="E147" s="3" t="s">
        <v>124</v>
      </c>
      <c r="F147" s="3" t="s">
        <v>356</v>
      </c>
      <c r="G147" s="3" t="s">
        <v>357</v>
      </c>
      <c r="H147" s="3" t="str">
        <f t="shared" si="10"/>
        <v>0</v>
      </c>
      <c r="I147" s="3" t="str">
        <f t="shared" si="11"/>
        <v>43</v>
      </c>
      <c r="J147" s="3" t="str">
        <f t="shared" si="12"/>
        <v>実践知</v>
      </c>
      <c r="K147" s="3">
        <f t="shared" si="13"/>
        <v>43</v>
      </c>
      <c r="L147" s="1" t="str">
        <f t="shared" si="14"/>
        <v>経済を読み解くコツ～日経新聞・日経電子版活用法～</v>
      </c>
    </row>
    <row r="148" s="3" customFormat="1" spans="1:12">
      <c r="A148" s="3">
        <f>ROW($A148)-ROW($A$2)</f>
        <v>146</v>
      </c>
      <c r="B148" s="3" t="s">
        <v>198</v>
      </c>
      <c r="C148" s="3">
        <v>71</v>
      </c>
      <c r="D148" s="3" t="s">
        <v>358</v>
      </c>
      <c r="E148" s="3" t="s">
        <v>124</v>
      </c>
      <c r="F148" s="3" t="s">
        <v>359</v>
      </c>
      <c r="G148" s="3" t="s">
        <v>360</v>
      </c>
      <c r="H148" s="3" t="str">
        <f t="shared" si="10"/>
        <v>0</v>
      </c>
      <c r="I148" s="3" t="str">
        <f t="shared" si="11"/>
        <v>38</v>
      </c>
      <c r="J148" s="3" t="str">
        <f t="shared" si="12"/>
        <v>実践知</v>
      </c>
      <c r="K148" s="3">
        <f t="shared" si="13"/>
        <v>38</v>
      </c>
      <c r="L148" s="1" t="str">
        <f t="shared" si="14"/>
        <v>コミュ二ティて作る「ヒシネスモテル2.0図鑑」</v>
      </c>
    </row>
    <row r="149" s="3" customFormat="1" spans="1:12">
      <c r="A149" s="3">
        <f>ROW($A149)-ROW($A$2)</f>
        <v>147</v>
      </c>
      <c r="B149" s="3" t="s">
        <v>198</v>
      </c>
      <c r="C149" s="3">
        <v>72</v>
      </c>
      <c r="D149" s="3" t="s">
        <v>361</v>
      </c>
      <c r="E149" s="3" t="s">
        <v>124</v>
      </c>
      <c r="F149" s="3" t="s">
        <v>332</v>
      </c>
      <c r="G149" s="3" t="s">
        <v>362</v>
      </c>
      <c r="H149" s="3" t="str">
        <f t="shared" si="10"/>
        <v>0</v>
      </c>
      <c r="I149" s="3" t="str">
        <f t="shared" si="11"/>
        <v>35</v>
      </c>
      <c r="J149" s="3" t="str">
        <f t="shared" si="12"/>
        <v>実践知</v>
      </c>
      <c r="K149" s="3">
        <f t="shared" si="13"/>
        <v>35</v>
      </c>
      <c r="L149" s="1" t="str">
        <f t="shared" si="14"/>
        <v>選ばれ続ける営業の「質問力」</v>
      </c>
    </row>
    <row r="150" s="3" customFormat="1" spans="1:12">
      <c r="A150" s="3">
        <f>ROW($A150)-ROW($A$2)</f>
        <v>148</v>
      </c>
      <c r="B150" s="3" t="s">
        <v>198</v>
      </c>
      <c r="C150" s="3">
        <v>73</v>
      </c>
      <c r="D150" s="3" t="s">
        <v>363</v>
      </c>
      <c r="E150" s="3" t="s">
        <v>124</v>
      </c>
      <c r="F150" s="3" t="s">
        <v>111</v>
      </c>
      <c r="G150" s="3" t="s">
        <v>364</v>
      </c>
      <c r="H150" s="3" t="str">
        <f t="shared" si="10"/>
        <v>1</v>
      </c>
      <c r="I150" s="3" t="str">
        <f t="shared" si="11"/>
        <v>06</v>
      </c>
      <c r="J150" s="3" t="str">
        <f t="shared" si="12"/>
        <v>実践知</v>
      </c>
      <c r="K150" s="3">
        <f t="shared" si="13"/>
        <v>66</v>
      </c>
      <c r="L150" s="1" t="str">
        <f t="shared" si="14"/>
        <v>なぜ今「カスタマーサクセス」なのか？</v>
      </c>
    </row>
    <row r="151" s="3" customFormat="1" spans="1:12">
      <c r="A151" s="3">
        <f>ROW($A151)-ROW($A$2)</f>
        <v>149</v>
      </c>
      <c r="B151" s="3" t="s">
        <v>198</v>
      </c>
      <c r="C151" s="3">
        <v>74</v>
      </c>
      <c r="D151" s="3" t="s">
        <v>365</v>
      </c>
      <c r="E151" s="3" t="s">
        <v>124</v>
      </c>
      <c r="F151" s="3" t="s">
        <v>366</v>
      </c>
      <c r="G151" s="3" t="s">
        <v>367</v>
      </c>
      <c r="H151" s="3" t="str">
        <f t="shared" si="10"/>
        <v>0</v>
      </c>
      <c r="I151" s="3" t="str">
        <f t="shared" si="11"/>
        <v>24</v>
      </c>
      <c r="J151" s="3" t="str">
        <f t="shared" si="12"/>
        <v>実践知</v>
      </c>
      <c r="K151" s="3">
        <f t="shared" si="13"/>
        <v>24</v>
      </c>
      <c r="L151" s="1" t="str">
        <f t="shared" si="14"/>
        <v>意味のイノベーション</v>
      </c>
    </row>
    <row r="152" s="3" customFormat="1" spans="1:12">
      <c r="A152" s="3">
        <f>ROW($A152)-ROW($A$2)</f>
        <v>150</v>
      </c>
      <c r="B152" s="3" t="s">
        <v>198</v>
      </c>
      <c r="C152" s="3">
        <v>75</v>
      </c>
      <c r="D152" s="3" t="s">
        <v>368</v>
      </c>
      <c r="E152" s="3" t="s">
        <v>124</v>
      </c>
      <c r="F152" s="3" t="s">
        <v>369</v>
      </c>
      <c r="G152" s="3" t="s">
        <v>370</v>
      </c>
      <c r="H152" s="3" t="str">
        <f t="shared" si="10"/>
        <v>0</v>
      </c>
      <c r="I152" s="3" t="str">
        <f t="shared" si="11"/>
        <v>57</v>
      </c>
      <c r="J152" s="3" t="str">
        <f t="shared" si="12"/>
        <v>実践知</v>
      </c>
      <c r="K152" s="3">
        <f t="shared" si="13"/>
        <v>57</v>
      </c>
      <c r="L152" s="1" t="str">
        <f t="shared" si="14"/>
        <v>オムニチャネルを成功させる</v>
      </c>
    </row>
    <row r="153" s="3" customFormat="1" spans="1:12">
      <c r="A153" s="3">
        <f>ROW($A153)-ROW($A$2)</f>
        <v>151</v>
      </c>
      <c r="B153" s="3" t="s">
        <v>198</v>
      </c>
      <c r="C153" s="3">
        <v>76</v>
      </c>
      <c r="D153" s="3" t="s">
        <v>371</v>
      </c>
      <c r="E153" s="3" t="s">
        <v>124</v>
      </c>
      <c r="F153" s="3" t="s">
        <v>347</v>
      </c>
      <c r="G153" s="3" t="s">
        <v>372</v>
      </c>
      <c r="H153" s="3" t="str">
        <f t="shared" si="10"/>
        <v>1</v>
      </c>
      <c r="I153" s="3" t="str">
        <f t="shared" si="11"/>
        <v>13</v>
      </c>
      <c r="J153" s="3" t="str">
        <f t="shared" si="12"/>
        <v>実践知</v>
      </c>
      <c r="K153" s="3">
        <f t="shared" si="13"/>
        <v>73</v>
      </c>
      <c r="L153" s="1" t="str">
        <f t="shared" si="14"/>
        <v>マーケティングは愛～マーケティングの本質編～</v>
      </c>
    </row>
    <row r="154" s="3" customFormat="1" spans="1:12">
      <c r="A154" s="3">
        <f>ROW($A154)-ROW($A$2)</f>
        <v>152</v>
      </c>
      <c r="B154" s="3" t="s">
        <v>198</v>
      </c>
      <c r="C154" s="3">
        <v>77</v>
      </c>
      <c r="D154" s="3" t="s">
        <v>373</v>
      </c>
      <c r="E154" s="3" t="s">
        <v>124</v>
      </c>
      <c r="F154" s="3" t="s">
        <v>369</v>
      </c>
      <c r="G154" s="3" t="s">
        <v>374</v>
      </c>
      <c r="H154" s="3" t="str">
        <f t="shared" si="10"/>
        <v>0</v>
      </c>
      <c r="I154" s="3" t="str">
        <f t="shared" si="11"/>
        <v>57</v>
      </c>
      <c r="J154" s="3" t="str">
        <f t="shared" si="12"/>
        <v>実践知</v>
      </c>
      <c r="K154" s="3">
        <f t="shared" si="13"/>
        <v>57</v>
      </c>
      <c r="L154" s="1" t="str">
        <f t="shared" si="14"/>
        <v>冷静と情熱の営業</v>
      </c>
    </row>
    <row r="155" s="3" customFormat="1" spans="1:12">
      <c r="A155" s="3">
        <f>ROW($A155)-ROW($A$2)</f>
        <v>153</v>
      </c>
      <c r="B155" s="3" t="s">
        <v>198</v>
      </c>
      <c r="C155" s="3">
        <v>78</v>
      </c>
      <c r="D155" s="3" t="s">
        <v>375</v>
      </c>
      <c r="E155" s="3" t="s">
        <v>124</v>
      </c>
      <c r="F155" s="3" t="s">
        <v>302</v>
      </c>
      <c r="G155" s="3" t="s">
        <v>376</v>
      </c>
      <c r="H155" s="3" t="str">
        <f t="shared" si="10"/>
        <v>0</v>
      </c>
      <c r="I155" s="3" t="str">
        <f t="shared" si="11"/>
        <v>50</v>
      </c>
      <c r="J155" s="3" t="str">
        <f t="shared" si="12"/>
        <v>実践知</v>
      </c>
      <c r="K155" s="3">
        <f t="shared" si="13"/>
        <v>50</v>
      </c>
      <c r="L155" s="1" t="str">
        <f t="shared" si="14"/>
        <v>デザインシンキング～事例とともに考える～</v>
      </c>
    </row>
    <row r="156" s="3" customFormat="1" spans="1:12">
      <c r="A156" s="3">
        <f>ROW($A156)-ROW($A$2)</f>
        <v>154</v>
      </c>
      <c r="B156" s="3" t="s">
        <v>198</v>
      </c>
      <c r="C156" s="3">
        <v>79</v>
      </c>
      <c r="D156" s="3" t="s">
        <v>377</v>
      </c>
      <c r="E156" s="3" t="s">
        <v>124</v>
      </c>
      <c r="F156" s="3" t="s">
        <v>378</v>
      </c>
      <c r="G156" s="3" t="s">
        <v>379</v>
      </c>
      <c r="H156" s="3" t="str">
        <f t="shared" si="10"/>
        <v>1</v>
      </c>
      <c r="I156" s="3" t="str">
        <f t="shared" si="11"/>
        <v>15</v>
      </c>
      <c r="J156" s="3" t="str">
        <f t="shared" si="12"/>
        <v>実践知</v>
      </c>
      <c r="K156" s="3">
        <f t="shared" si="13"/>
        <v>75</v>
      </c>
      <c r="L156" s="1" t="str">
        <f t="shared" si="14"/>
        <v>トヨタの働き方を進化させる「自工程完結」～八百屋の親父はなぜ元気なのか？</v>
      </c>
    </row>
    <row r="157" s="3" customFormat="1" spans="1:12">
      <c r="A157" s="3">
        <f>ROW($A157)-ROW($A$2)</f>
        <v>155</v>
      </c>
      <c r="B157" s="3" t="s">
        <v>198</v>
      </c>
      <c r="C157" s="3">
        <v>80</v>
      </c>
      <c r="D157" s="3" t="s">
        <v>380</v>
      </c>
      <c r="E157" s="3" t="s">
        <v>124</v>
      </c>
      <c r="F157" s="3" t="s">
        <v>99</v>
      </c>
      <c r="G157" s="3" t="s">
        <v>381</v>
      </c>
      <c r="H157" s="3" t="str">
        <f t="shared" si="10"/>
        <v>1</v>
      </c>
      <c r="I157" s="3" t="str">
        <f t="shared" si="11"/>
        <v>07</v>
      </c>
      <c r="J157" s="3" t="str">
        <f t="shared" si="12"/>
        <v>実践知</v>
      </c>
      <c r="K157" s="3">
        <f t="shared" si="13"/>
        <v>67</v>
      </c>
      <c r="L157" s="1" t="str">
        <f t="shared" si="14"/>
        <v>商品企画で大事なコト～コーセーでの商品企画経験を事例に～</v>
      </c>
    </row>
    <row r="158" s="3" customFormat="1" spans="1:12">
      <c r="A158" s="3">
        <f>ROW($A158)-ROW($A$2)</f>
        <v>156</v>
      </c>
      <c r="B158" s="3" t="s">
        <v>198</v>
      </c>
      <c r="C158" s="3">
        <v>81</v>
      </c>
      <c r="D158" s="3" t="s">
        <v>382</v>
      </c>
      <c r="E158" s="3" t="s">
        <v>124</v>
      </c>
      <c r="F158" s="3" t="s">
        <v>383</v>
      </c>
      <c r="G158" s="3" t="s">
        <v>384</v>
      </c>
      <c r="H158" s="3" t="str">
        <f t="shared" si="10"/>
        <v>0</v>
      </c>
      <c r="I158" s="3" t="str">
        <f t="shared" si="11"/>
        <v>59</v>
      </c>
      <c r="J158" s="3" t="str">
        <f t="shared" si="12"/>
        <v>実践知</v>
      </c>
      <c r="K158" s="3">
        <f t="shared" si="13"/>
        <v>59</v>
      </c>
      <c r="L158" s="1" t="str">
        <f t="shared" si="14"/>
        <v>糸井重里が語るヒットを生む組織づくり</v>
      </c>
    </row>
    <row r="159" s="3" customFormat="1" spans="1:12">
      <c r="A159" s="3">
        <f>ROW($A159)-ROW($A$2)</f>
        <v>157</v>
      </c>
      <c r="B159" s="3" t="s">
        <v>198</v>
      </c>
      <c r="C159" s="3">
        <v>82</v>
      </c>
      <c r="D159" s="3" t="s">
        <v>385</v>
      </c>
      <c r="E159" s="3" t="s">
        <v>124</v>
      </c>
      <c r="F159" s="3" t="s">
        <v>105</v>
      </c>
      <c r="G159" s="3" t="s">
        <v>386</v>
      </c>
      <c r="H159" s="3" t="str">
        <f t="shared" si="10"/>
        <v>0</v>
      </c>
      <c r="I159" s="3" t="str">
        <f t="shared" si="11"/>
        <v>46</v>
      </c>
      <c r="J159" s="3" t="str">
        <f t="shared" si="12"/>
        <v>実践知</v>
      </c>
      <c r="K159" s="3">
        <f t="shared" si="13"/>
        <v>46</v>
      </c>
      <c r="L159" s="1" t="str">
        <f t="shared" si="14"/>
        <v>MBAの学びを実践に活かす～マクドナルドのターンアラウンドにおける経験を事例として～（後編）</v>
      </c>
    </row>
    <row r="160" s="3" customFormat="1" spans="1:12">
      <c r="A160" s="3">
        <f>ROW($A160)-ROW($A$2)</f>
        <v>158</v>
      </c>
      <c r="B160" s="3" t="s">
        <v>198</v>
      </c>
      <c r="C160" s="3">
        <v>83</v>
      </c>
      <c r="D160" s="3" t="s">
        <v>387</v>
      </c>
      <c r="E160" s="3" t="s">
        <v>124</v>
      </c>
      <c r="F160" s="3" t="s">
        <v>356</v>
      </c>
      <c r="G160" s="3" t="s">
        <v>388</v>
      </c>
      <c r="H160" s="3" t="str">
        <f t="shared" si="10"/>
        <v>0</v>
      </c>
      <c r="I160" s="3" t="str">
        <f t="shared" si="11"/>
        <v>43</v>
      </c>
      <c r="J160" s="3" t="str">
        <f t="shared" si="12"/>
        <v>実践知</v>
      </c>
      <c r="K160" s="3">
        <f t="shared" si="13"/>
        <v>43</v>
      </c>
      <c r="L160" s="1" t="str">
        <f t="shared" si="14"/>
        <v>MBAの学びを実践に活かす～マクドナルドのターンアラウンドにおける経験を事例として～（前編）</v>
      </c>
    </row>
    <row r="161" s="3" customFormat="1" spans="1:12">
      <c r="A161" s="3">
        <f>ROW($A161)-ROW($A$2)</f>
        <v>159</v>
      </c>
      <c r="B161" s="3" t="s">
        <v>198</v>
      </c>
      <c r="C161" s="3">
        <v>84</v>
      </c>
      <c r="D161" s="3" t="s">
        <v>389</v>
      </c>
      <c r="E161" s="3" t="s">
        <v>124</v>
      </c>
      <c r="F161" s="3" t="s">
        <v>302</v>
      </c>
      <c r="G161" s="3" t="s">
        <v>390</v>
      </c>
      <c r="H161" s="3" t="str">
        <f t="shared" si="10"/>
        <v>0</v>
      </c>
      <c r="I161" s="3" t="str">
        <f t="shared" si="11"/>
        <v>50</v>
      </c>
      <c r="J161" s="3" t="str">
        <f t="shared" si="12"/>
        <v>実践知</v>
      </c>
      <c r="K161" s="3">
        <f t="shared" si="13"/>
        <v>50</v>
      </c>
      <c r="L161" s="1" t="str">
        <f t="shared" si="14"/>
        <v>ハートに届けるクリエイティブ</v>
      </c>
    </row>
    <row r="162" s="3" customFormat="1" spans="1:12">
      <c r="A162" s="3">
        <f>ROW($A162)-ROW($A$2)</f>
        <v>160</v>
      </c>
      <c r="B162" s="3" t="s">
        <v>198</v>
      </c>
      <c r="C162" s="3">
        <v>85</v>
      </c>
      <c r="D162" s="3" t="s">
        <v>391</v>
      </c>
      <c r="E162" s="3" t="s">
        <v>177</v>
      </c>
      <c r="F162" s="3" t="s">
        <v>392</v>
      </c>
      <c r="G162" s="3" t="s">
        <v>393</v>
      </c>
      <c r="H162" s="3" t="str">
        <f t="shared" si="10"/>
        <v>0</v>
      </c>
      <c r="I162" s="3" t="str">
        <f t="shared" si="11"/>
        <v>41</v>
      </c>
      <c r="J162" s="3" t="str">
        <f t="shared" si="12"/>
        <v>知見録 Premium</v>
      </c>
      <c r="K162" s="3">
        <f t="shared" si="13"/>
        <v>41</v>
      </c>
      <c r="L162" s="1" t="str">
        <f t="shared" si="14"/>
        <v>【3月31日までの限定公開】ダイバーシティニュース　経済／川崎裕一（2/2放送）</v>
      </c>
    </row>
    <row r="163" s="3" customFormat="1" spans="1:12">
      <c r="A163" s="3">
        <f>ROW($A163)-ROW($A$2)</f>
        <v>161</v>
      </c>
      <c r="B163" s="3" t="s">
        <v>198</v>
      </c>
      <c r="C163" s="3">
        <v>86</v>
      </c>
      <c r="D163" s="3" t="s">
        <v>394</v>
      </c>
      <c r="E163" s="3" t="s">
        <v>177</v>
      </c>
      <c r="F163" s="3" t="s">
        <v>45</v>
      </c>
      <c r="G163" s="3" t="s">
        <v>395</v>
      </c>
      <c r="H163" s="3" t="str">
        <f t="shared" si="10"/>
        <v>0</v>
      </c>
      <c r="I163" s="3" t="str">
        <f t="shared" si="11"/>
        <v>07</v>
      </c>
      <c r="J163" s="3" t="str">
        <f t="shared" si="12"/>
        <v>知見録 Premium</v>
      </c>
      <c r="K163" s="3">
        <f t="shared" si="13"/>
        <v>7</v>
      </c>
      <c r="L163" s="1" t="str">
        <f t="shared" si="14"/>
        <v>自分のありたい姿を目指すためには「ロールモデル」を活用せよ！／みんなの相談室Premium</v>
      </c>
    </row>
    <row r="164" s="3" customFormat="1" spans="1:12">
      <c r="A164" s="3">
        <f>ROW($A164)-ROW($A$2)</f>
        <v>162</v>
      </c>
      <c r="B164" s="3" t="s">
        <v>198</v>
      </c>
      <c r="C164" s="3">
        <v>87</v>
      </c>
      <c r="D164" s="3" t="s">
        <v>396</v>
      </c>
      <c r="E164" s="3" t="s">
        <v>177</v>
      </c>
      <c r="F164" s="3" t="s">
        <v>392</v>
      </c>
      <c r="G164" s="3" t="s">
        <v>397</v>
      </c>
      <c r="H164" s="3" t="str">
        <f t="shared" si="10"/>
        <v>0</v>
      </c>
      <c r="I164" s="3" t="str">
        <f t="shared" si="11"/>
        <v>41</v>
      </c>
      <c r="J164" s="3" t="str">
        <f t="shared" si="12"/>
        <v>知見録 Premium</v>
      </c>
      <c r="K164" s="3">
        <f t="shared" si="13"/>
        <v>41</v>
      </c>
      <c r="L164" s="1" t="str">
        <f t="shared" si="14"/>
        <v>【3月31日までの限定公開】ダイバーシティニュース 経済／瀬尾傑（1/26放送）</v>
      </c>
    </row>
    <row r="165" s="3" customFormat="1" spans="1:12">
      <c r="A165" s="3">
        <f>ROW($A165)-ROW($A$2)</f>
        <v>163</v>
      </c>
      <c r="B165" s="3" t="s">
        <v>198</v>
      </c>
      <c r="C165" s="3">
        <v>88</v>
      </c>
      <c r="D165" s="3" t="s">
        <v>398</v>
      </c>
      <c r="E165" s="3" t="s">
        <v>177</v>
      </c>
      <c r="F165" s="3" t="s">
        <v>399</v>
      </c>
      <c r="G165" s="3" t="s">
        <v>400</v>
      </c>
      <c r="H165" s="3" t="str">
        <f t="shared" si="10"/>
        <v>0</v>
      </c>
      <c r="I165" s="3" t="str">
        <f t="shared" si="11"/>
        <v>53</v>
      </c>
      <c r="J165" s="3" t="str">
        <f t="shared" si="12"/>
        <v>知見録 Premium</v>
      </c>
      <c r="K165" s="3">
        <f t="shared" si="13"/>
        <v>53</v>
      </c>
      <c r="L165" s="1" t="str">
        <f t="shared" si="14"/>
        <v>リーダーの挑戦　伊達美和子氏（森トラスト株式会社　代表取締役社長）</v>
      </c>
    </row>
    <row r="166" s="3" customFormat="1" spans="1:12">
      <c r="A166" s="3">
        <f>ROW($A166)-ROW($A$2)</f>
        <v>164</v>
      </c>
      <c r="B166" s="3" t="s">
        <v>198</v>
      </c>
      <c r="C166" s="3">
        <v>89</v>
      </c>
      <c r="D166" s="3" t="s">
        <v>401</v>
      </c>
      <c r="E166" s="3" t="s">
        <v>177</v>
      </c>
      <c r="F166" s="3" t="s">
        <v>402</v>
      </c>
      <c r="G166" s="3" t="s">
        <v>403</v>
      </c>
      <c r="H166" s="3" t="str">
        <f t="shared" si="10"/>
        <v>0</v>
      </c>
      <c r="I166" s="3" t="str">
        <f t="shared" si="11"/>
        <v>42</v>
      </c>
      <c r="J166" s="3" t="str">
        <f t="shared" si="12"/>
        <v>知見録 Premium</v>
      </c>
      <c r="K166" s="3">
        <f t="shared" si="13"/>
        <v>42</v>
      </c>
      <c r="L166" s="1" t="str">
        <f t="shared" si="14"/>
        <v>【2月28日までの限定公開】ダイバーシティニュース　経済／湯浅エムレ秀和（1/19放送）</v>
      </c>
    </row>
    <row r="167" s="3" customFormat="1" spans="1:12">
      <c r="A167" s="3">
        <f>ROW($A167)-ROW($A$2)</f>
        <v>165</v>
      </c>
      <c r="B167" s="3" t="s">
        <v>198</v>
      </c>
      <c r="C167" s="3">
        <v>90</v>
      </c>
      <c r="D167" s="3" t="s">
        <v>404</v>
      </c>
      <c r="E167" s="3" t="s">
        <v>177</v>
      </c>
      <c r="F167" s="3" t="s">
        <v>185</v>
      </c>
      <c r="G167" s="3" t="s">
        <v>405</v>
      </c>
      <c r="H167" s="3" t="str">
        <f t="shared" si="10"/>
        <v>1</v>
      </c>
      <c r="I167" s="3" t="str">
        <f t="shared" si="11"/>
        <v>00</v>
      </c>
      <c r="J167" s="3" t="str">
        <f t="shared" si="12"/>
        <v>知見録 Premium</v>
      </c>
      <c r="K167" s="3">
        <f t="shared" si="13"/>
        <v>60</v>
      </c>
      <c r="L167" s="1" t="str">
        <f t="shared" si="14"/>
        <v>コロナを機に進化する、コンテンツ・エンタメ産業の未来～鎌田和樹×里見治紀×中川悠介×梅澤高明</v>
      </c>
    </row>
    <row r="168" s="3" customFormat="1" spans="1:12">
      <c r="A168" s="3">
        <f>ROW($A168)-ROW($A$2)</f>
        <v>166</v>
      </c>
      <c r="B168" s="3" t="s">
        <v>198</v>
      </c>
      <c r="C168" s="3">
        <v>91</v>
      </c>
      <c r="D168" s="3" t="s">
        <v>406</v>
      </c>
      <c r="E168" s="3" t="s">
        <v>177</v>
      </c>
      <c r="F168" s="3" t="s">
        <v>407</v>
      </c>
      <c r="G168" s="3" t="s">
        <v>408</v>
      </c>
      <c r="H168" s="3" t="str">
        <f t="shared" si="10"/>
        <v>0</v>
      </c>
      <c r="I168" s="3" t="str">
        <f t="shared" si="11"/>
        <v>40</v>
      </c>
      <c r="J168" s="3" t="str">
        <f t="shared" si="12"/>
        <v>知見録 Premium</v>
      </c>
      <c r="K168" s="3">
        <f t="shared" si="13"/>
        <v>40</v>
      </c>
      <c r="L168" s="1" t="str">
        <f t="shared" si="14"/>
        <v>【2月28日までの限定公開】ダイバーシティニュース　経済／金泉俊輔（1/12放送）</v>
      </c>
    </row>
    <row r="169" s="3" customFormat="1" spans="1:12">
      <c r="A169" s="3">
        <f>ROW($A169)-ROW($A$2)</f>
        <v>167</v>
      </c>
      <c r="B169" s="3" t="s">
        <v>198</v>
      </c>
      <c r="C169" s="3">
        <v>92</v>
      </c>
      <c r="D169" s="3" t="s">
        <v>409</v>
      </c>
      <c r="E169" s="3" t="s">
        <v>177</v>
      </c>
      <c r="F169" s="3" t="s">
        <v>407</v>
      </c>
      <c r="G169" s="3" t="s">
        <v>410</v>
      </c>
      <c r="H169" s="3" t="str">
        <f t="shared" si="10"/>
        <v>0</v>
      </c>
      <c r="I169" s="3" t="str">
        <f t="shared" si="11"/>
        <v>40</v>
      </c>
      <c r="J169" s="3" t="str">
        <f t="shared" si="12"/>
        <v>知見録 Premium</v>
      </c>
      <c r="K169" s="3">
        <f t="shared" si="13"/>
        <v>40</v>
      </c>
      <c r="L169" s="1" t="str">
        <f t="shared" si="14"/>
        <v>【2月28日までの限定公開】ダイバーシティニュース　経済／山野智久（12/29放送）</v>
      </c>
    </row>
    <row r="170" s="3" customFormat="1" spans="1:12">
      <c r="A170" s="3">
        <f>ROW($A170)-ROW($A$2)</f>
        <v>168</v>
      </c>
      <c r="B170" s="3" t="s">
        <v>198</v>
      </c>
      <c r="C170" s="3">
        <v>93</v>
      </c>
      <c r="D170" s="3" t="s">
        <v>411</v>
      </c>
      <c r="E170" s="3" t="s">
        <v>177</v>
      </c>
      <c r="F170" s="3" t="s">
        <v>136</v>
      </c>
      <c r="G170" s="3" t="s">
        <v>412</v>
      </c>
      <c r="H170" s="3" t="str">
        <f t="shared" si="10"/>
        <v>0</v>
      </c>
      <c r="I170" s="3" t="str">
        <f t="shared" si="11"/>
        <v>25</v>
      </c>
      <c r="J170" s="3" t="str">
        <f t="shared" si="12"/>
        <v>知見録 Premium</v>
      </c>
      <c r="K170" s="3">
        <f t="shared" si="13"/>
        <v>25</v>
      </c>
      <c r="L170" s="1" t="str">
        <f t="shared" si="14"/>
        <v>Airbnb Japan代表が見据える、ホームシェアリングの可能性～田邉泰之氏（Airbnb Japan株式会社　代表取締役）</v>
      </c>
    </row>
    <row r="171" s="3" customFormat="1" spans="1:12">
      <c r="A171" s="3">
        <f>ROW($A171)-ROW($A$2)</f>
        <v>169</v>
      </c>
      <c r="B171" s="3" t="s">
        <v>198</v>
      </c>
      <c r="C171" s="3">
        <v>94</v>
      </c>
      <c r="D171" s="3" t="s">
        <v>413</v>
      </c>
      <c r="E171" s="3" t="s">
        <v>177</v>
      </c>
      <c r="F171" s="3" t="s">
        <v>383</v>
      </c>
      <c r="G171" s="3" t="s">
        <v>414</v>
      </c>
      <c r="H171" s="3" t="str">
        <f t="shared" si="10"/>
        <v>0</v>
      </c>
      <c r="I171" s="3" t="str">
        <f t="shared" si="11"/>
        <v>59</v>
      </c>
      <c r="J171" s="3" t="str">
        <f t="shared" si="12"/>
        <v>知見録 Premium</v>
      </c>
      <c r="K171" s="3">
        <f t="shared" si="13"/>
        <v>59</v>
      </c>
      <c r="L171" s="1" t="str">
        <f t="shared" si="14"/>
        <v>サステイナブルな社会の実現に向けて―「脱炭素」「サーキュラーエコノミー」の行方～小泉進次郎×竹内純子×水野弘道×翁百合</v>
      </c>
    </row>
    <row r="172" s="3" customFormat="1" spans="1:12">
      <c r="A172" s="3">
        <f>ROW($A172)-ROW($A$2)</f>
        <v>170</v>
      </c>
      <c r="B172" s="3" t="s">
        <v>198</v>
      </c>
      <c r="C172" s="3">
        <v>95</v>
      </c>
      <c r="D172" s="3" t="s">
        <v>415</v>
      </c>
      <c r="E172" s="3" t="s">
        <v>177</v>
      </c>
      <c r="F172" s="3" t="s">
        <v>416</v>
      </c>
      <c r="G172" s="3" t="s">
        <v>417</v>
      </c>
      <c r="H172" s="3" t="str">
        <f t="shared" si="10"/>
        <v>0</v>
      </c>
      <c r="I172" s="3" t="str">
        <f t="shared" si="11"/>
        <v>56</v>
      </c>
      <c r="J172" s="3" t="str">
        <f t="shared" si="12"/>
        <v>知見録 Premium</v>
      </c>
      <c r="K172" s="3">
        <f t="shared" si="13"/>
        <v>56</v>
      </c>
      <c r="L172" s="1" t="str">
        <f t="shared" si="14"/>
        <v>「宇宙ビジネス」起業家・政府が取るべき戦略とは～岡島礼奈×中村友哉×袴田武史×平将明</v>
      </c>
    </row>
    <row r="173" s="3" customFormat="1" spans="1:12">
      <c r="A173" s="3">
        <f>ROW($A173)-ROW($A$2)</f>
        <v>171</v>
      </c>
      <c r="B173" s="3" t="s">
        <v>198</v>
      </c>
      <c r="C173" s="3">
        <v>96</v>
      </c>
      <c r="D173" s="3" t="s">
        <v>418</v>
      </c>
      <c r="E173" s="3" t="s">
        <v>177</v>
      </c>
      <c r="F173" s="3" t="s">
        <v>419</v>
      </c>
      <c r="G173" s="3" t="s">
        <v>420</v>
      </c>
      <c r="H173" s="3" t="str">
        <f t="shared" si="10"/>
        <v>0</v>
      </c>
      <c r="I173" s="3" t="str">
        <f t="shared" si="11"/>
        <v>36</v>
      </c>
      <c r="J173" s="3" t="str">
        <f t="shared" si="12"/>
        <v>知見録 Premium</v>
      </c>
      <c r="K173" s="3">
        <f t="shared" si="13"/>
        <v>36</v>
      </c>
      <c r="L173" s="1" t="str">
        <f t="shared" si="14"/>
        <v>コロナ時代、スポーツビジネスが取るべき運営方法・戦略とは～小泉文明×髙田旭人×松下浩二×為末大</v>
      </c>
    </row>
    <row r="174" s="3" customFormat="1" spans="1:12">
      <c r="A174" s="3">
        <f>ROW($A174)-ROW($A$2)</f>
        <v>172</v>
      </c>
      <c r="B174" s="3" t="s">
        <v>198</v>
      </c>
      <c r="C174" s="3">
        <v>97</v>
      </c>
      <c r="D174" s="3" t="s">
        <v>421</v>
      </c>
      <c r="E174" s="3" t="s">
        <v>177</v>
      </c>
      <c r="F174" s="3" t="s">
        <v>185</v>
      </c>
      <c r="G174" s="3" t="s">
        <v>422</v>
      </c>
      <c r="H174" s="3" t="str">
        <f t="shared" si="10"/>
        <v>1</v>
      </c>
      <c r="I174" s="3" t="str">
        <f t="shared" si="11"/>
        <v>00</v>
      </c>
      <c r="J174" s="3" t="str">
        <f t="shared" si="12"/>
        <v>知見録 Premium</v>
      </c>
      <c r="K174" s="3">
        <f t="shared" si="13"/>
        <v>60</v>
      </c>
      <c r="L174" s="1" t="str">
        <f t="shared" si="14"/>
        <v>日本の「水産改革」の課題とは？～臼井壯太朗×鈴木寛×津田祐樹×井植美奈子</v>
      </c>
    </row>
    <row r="175" s="3" customFormat="1" spans="1:12">
      <c r="A175" s="3">
        <f>ROW($A175)-ROW($A$2)</f>
        <v>173</v>
      </c>
      <c r="B175" s="3" t="s">
        <v>198</v>
      </c>
      <c r="C175" s="3">
        <v>98</v>
      </c>
      <c r="D175" s="3" t="s">
        <v>423</v>
      </c>
      <c r="E175" s="3" t="s">
        <v>177</v>
      </c>
      <c r="F175" s="3" t="s">
        <v>57</v>
      </c>
      <c r="G175" s="3" t="s">
        <v>424</v>
      </c>
      <c r="H175" s="3" t="str">
        <f t="shared" si="10"/>
        <v>0</v>
      </c>
      <c r="I175" s="3" t="str">
        <f t="shared" si="11"/>
        <v>09</v>
      </c>
      <c r="J175" s="3" t="str">
        <f t="shared" si="12"/>
        <v>知見録 Premium</v>
      </c>
      <c r="K175" s="3">
        <f t="shared" si="13"/>
        <v>9</v>
      </c>
      <c r="L175" s="1" t="str">
        <f t="shared" si="14"/>
        <v>競合の多い新たな事業を成長させるには独自の「ポジショニング」を構築せよ！／みんなの相談室Premium</v>
      </c>
    </row>
    <row r="176" s="3" customFormat="1" spans="1:12">
      <c r="A176" s="3">
        <f>ROW($A176)-ROW($A$2)</f>
        <v>174</v>
      </c>
      <c r="B176" s="3" t="s">
        <v>198</v>
      </c>
      <c r="C176" s="3">
        <v>99</v>
      </c>
      <c r="D176" s="3" t="s">
        <v>425</v>
      </c>
      <c r="E176" s="3" t="s">
        <v>177</v>
      </c>
      <c r="F176" s="3" t="s">
        <v>383</v>
      </c>
      <c r="G176" s="3" t="s">
        <v>426</v>
      </c>
      <c r="H176" s="3" t="str">
        <f t="shared" si="10"/>
        <v>0</v>
      </c>
      <c r="I176" s="3" t="str">
        <f t="shared" si="11"/>
        <v>59</v>
      </c>
      <c r="J176" s="3" t="str">
        <f t="shared" si="12"/>
        <v>知見録 Premium</v>
      </c>
      <c r="K176" s="3">
        <f t="shared" si="13"/>
        <v>59</v>
      </c>
      <c r="L176" s="1" t="str">
        <f t="shared" si="14"/>
        <v>経営上の最重要課題「ESG」の新潮流～青井浩×水野弘道×重富隆介×キャシー松井×出雲充</v>
      </c>
    </row>
    <row r="177" s="3" customFormat="1" spans="1:12">
      <c r="A177" s="3">
        <f>ROW($A177)-ROW($A$2)</f>
        <v>175</v>
      </c>
      <c r="B177" s="3" t="s">
        <v>198</v>
      </c>
      <c r="C177" s="3">
        <v>100</v>
      </c>
      <c r="D177" s="3" t="s">
        <v>427</v>
      </c>
      <c r="E177" s="3" t="s">
        <v>177</v>
      </c>
      <c r="F177" s="3" t="s">
        <v>45</v>
      </c>
      <c r="G177" s="3" t="s">
        <v>428</v>
      </c>
      <c r="H177" s="3" t="str">
        <f t="shared" si="10"/>
        <v>0</v>
      </c>
      <c r="I177" s="3" t="str">
        <f t="shared" si="11"/>
        <v>07</v>
      </c>
      <c r="J177" s="3" t="str">
        <f t="shared" si="12"/>
        <v>知見録 Premium</v>
      </c>
      <c r="K177" s="3">
        <f t="shared" si="13"/>
        <v>7</v>
      </c>
      <c r="L177" s="1" t="str">
        <f t="shared" si="14"/>
        <v>高級食パンブームの仕掛け人！岸本流「売れる仕組み」の作り方～岸本拓也氏（ベーカリープロデューサー）</v>
      </c>
    </row>
    <row r="178" s="3" customFormat="1" spans="1:12">
      <c r="A178" s="3">
        <f>ROW($A178)-ROW($A$2)</f>
        <v>176</v>
      </c>
      <c r="B178" s="3" t="s">
        <v>198</v>
      </c>
      <c r="C178" s="3">
        <v>101</v>
      </c>
      <c r="D178" s="3" t="s">
        <v>429</v>
      </c>
      <c r="E178" s="3" t="s">
        <v>177</v>
      </c>
      <c r="F178" s="3" t="s">
        <v>383</v>
      </c>
      <c r="G178" s="3" t="s">
        <v>430</v>
      </c>
      <c r="H178" s="3" t="str">
        <f t="shared" si="10"/>
        <v>0</v>
      </c>
      <c r="I178" s="3" t="str">
        <f t="shared" si="11"/>
        <v>59</v>
      </c>
      <c r="J178" s="3" t="str">
        <f t="shared" si="12"/>
        <v>知見録 Premium</v>
      </c>
      <c r="K178" s="3">
        <f t="shared" si="13"/>
        <v>59</v>
      </c>
      <c r="L178" s="1" t="str">
        <f t="shared" si="14"/>
        <v>これからの医療体制、病院経営、医療保険制度を含めた「医療の在り方」～稲垣精二×鈴木英敬×高木邦彰×古川俊治×麻生巖</v>
      </c>
    </row>
    <row r="179" s="3" customFormat="1" spans="1:12">
      <c r="A179" s="3">
        <f>ROW($A179)-ROW($A$2)</f>
        <v>177</v>
      </c>
      <c r="B179" s="3" t="s">
        <v>198</v>
      </c>
      <c r="C179" s="3">
        <v>102</v>
      </c>
      <c r="D179" s="3" t="s">
        <v>431</v>
      </c>
      <c r="E179" s="3" t="s">
        <v>177</v>
      </c>
      <c r="F179" s="3" t="s">
        <v>50</v>
      </c>
      <c r="G179" s="3" t="s">
        <v>432</v>
      </c>
      <c r="H179" s="3" t="str">
        <f t="shared" si="10"/>
        <v>0</v>
      </c>
      <c r="I179" s="3" t="str">
        <f t="shared" si="11"/>
        <v>15</v>
      </c>
      <c r="J179" s="3" t="str">
        <f t="shared" si="12"/>
        <v>知見録 Premium</v>
      </c>
      <c r="K179" s="3">
        <f t="shared" si="13"/>
        <v>15</v>
      </c>
      <c r="L179" s="1" t="str">
        <f t="shared" si="14"/>
        <v>うまくいかない婚活は「顧客志向」を取り入れよ！／みんなの相談室Premium</v>
      </c>
    </row>
    <row r="180" s="3" customFormat="1" spans="1:12">
      <c r="A180" s="3">
        <f>ROW($A180)-ROW($A$2)</f>
        <v>178</v>
      </c>
      <c r="B180" s="3" t="s">
        <v>198</v>
      </c>
      <c r="C180" s="3">
        <v>103</v>
      </c>
      <c r="D180" s="3" t="s">
        <v>433</v>
      </c>
      <c r="E180" s="3" t="s">
        <v>177</v>
      </c>
      <c r="F180" s="3" t="s">
        <v>282</v>
      </c>
      <c r="G180" s="3" t="s">
        <v>434</v>
      </c>
      <c r="H180" s="3" t="str">
        <f t="shared" si="10"/>
        <v>0</v>
      </c>
      <c r="I180" s="3" t="str">
        <f t="shared" si="11"/>
        <v>58</v>
      </c>
      <c r="J180" s="3" t="str">
        <f t="shared" si="12"/>
        <v>知見録 Premium</v>
      </c>
      <c r="K180" s="3">
        <f t="shared" si="13"/>
        <v>58</v>
      </c>
      <c r="L180" s="1" t="str">
        <f t="shared" si="14"/>
        <v>コロナ時代における観光業の経営戦略とは～上月良祐×長野恭紘×山野智久×東良和</v>
      </c>
    </row>
    <row r="181" s="3" customFormat="1" spans="1:12">
      <c r="A181" s="3">
        <f>ROW($A181)-ROW($A$2)</f>
        <v>179</v>
      </c>
      <c r="B181" s="3" t="s">
        <v>198</v>
      </c>
      <c r="C181" s="3">
        <v>104</v>
      </c>
      <c r="D181" s="3" t="s">
        <v>435</v>
      </c>
      <c r="E181" s="3" t="s">
        <v>177</v>
      </c>
      <c r="F181" s="3" t="s">
        <v>142</v>
      </c>
      <c r="G181" s="3" t="s">
        <v>436</v>
      </c>
      <c r="H181" s="3" t="str">
        <f t="shared" si="10"/>
        <v>0</v>
      </c>
      <c r="I181" s="3" t="str">
        <f t="shared" si="11"/>
        <v>17</v>
      </c>
      <c r="J181" s="3" t="str">
        <f t="shared" si="12"/>
        <v>知見録 Premium</v>
      </c>
      <c r="K181" s="3">
        <f t="shared" si="13"/>
        <v>17</v>
      </c>
      <c r="L181" s="1" t="str">
        <f t="shared" si="14"/>
        <v>サーキュラー・エコノミーとSDGs～SDGsが迫るビジネスモデルの転換～</v>
      </c>
    </row>
    <row r="182" s="3" customFormat="1" spans="1:12">
      <c r="A182" s="3">
        <f>ROW($A182)-ROW($A$2)</f>
        <v>180</v>
      </c>
      <c r="B182" s="3" t="s">
        <v>198</v>
      </c>
      <c r="C182" s="3">
        <v>105</v>
      </c>
      <c r="D182" s="3" t="s">
        <v>437</v>
      </c>
      <c r="E182" s="3" t="s">
        <v>177</v>
      </c>
      <c r="F182" s="3" t="s">
        <v>438</v>
      </c>
      <c r="G182" s="3" t="s">
        <v>439</v>
      </c>
      <c r="H182" s="3" t="str">
        <f t="shared" si="10"/>
        <v>0</v>
      </c>
      <c r="I182" s="3" t="str">
        <f t="shared" si="11"/>
        <v>54</v>
      </c>
      <c r="J182" s="3" t="str">
        <f t="shared" si="12"/>
        <v>知見録 Premium</v>
      </c>
      <c r="K182" s="3">
        <f t="shared" si="13"/>
        <v>54</v>
      </c>
      <c r="L182" s="1" t="str">
        <f t="shared" si="14"/>
        <v>「脱炭素」と「ダイバーシティ」をESGの観点から議論する～水野弘道×青井浩×堀義人</v>
      </c>
    </row>
    <row r="183" s="3" customFormat="1" spans="1:12">
      <c r="A183" s="3">
        <f>ROW($A183)-ROW($A$2)</f>
        <v>181</v>
      </c>
      <c r="B183" s="3" t="s">
        <v>198</v>
      </c>
      <c r="C183" s="3">
        <v>106</v>
      </c>
      <c r="D183" s="3" t="s">
        <v>440</v>
      </c>
      <c r="E183" s="3" t="s">
        <v>177</v>
      </c>
      <c r="F183" s="3" t="s">
        <v>441</v>
      </c>
      <c r="G183" s="3" t="s">
        <v>442</v>
      </c>
      <c r="H183" s="3" t="str">
        <f t="shared" si="10"/>
        <v>1</v>
      </c>
      <c r="I183" s="3" t="str">
        <f t="shared" si="11"/>
        <v>01</v>
      </c>
      <c r="J183" s="3" t="str">
        <f t="shared" si="12"/>
        <v>知見録 Premium</v>
      </c>
      <c r="K183" s="3">
        <f t="shared" si="13"/>
        <v>61</v>
      </c>
      <c r="L183" s="1" t="str">
        <f t="shared" si="14"/>
        <v>DX時代のデザイン×コミュニケーション～小佐野保×嶋浩一郎×田川欣哉×田中絢子×梅澤高明</v>
      </c>
    </row>
    <row r="184" s="3" customFormat="1" spans="1:12">
      <c r="A184" s="3">
        <f>ROW($A184)-ROW($A$2)</f>
        <v>182</v>
      </c>
      <c r="B184" s="3" t="s">
        <v>198</v>
      </c>
      <c r="C184" s="3">
        <v>107</v>
      </c>
      <c r="D184" s="3" t="s">
        <v>443</v>
      </c>
      <c r="E184" s="3" t="s">
        <v>177</v>
      </c>
      <c r="F184" s="3" t="s">
        <v>45</v>
      </c>
      <c r="G184" s="3" t="s">
        <v>444</v>
      </c>
      <c r="H184" s="3" t="str">
        <f t="shared" si="10"/>
        <v>0</v>
      </c>
      <c r="I184" s="3" t="str">
        <f t="shared" si="11"/>
        <v>07</v>
      </c>
      <c r="J184" s="3" t="str">
        <f t="shared" si="12"/>
        <v>知見録 Premium</v>
      </c>
      <c r="K184" s="3">
        <f t="shared" si="13"/>
        <v>7</v>
      </c>
      <c r="L184" s="1" t="str">
        <f t="shared" si="14"/>
        <v>子どもに宿題をさせるには「動機付け」と「PDCA」を実行する！／みんなの相談室Premium</v>
      </c>
    </row>
    <row r="185" s="3" customFormat="1" spans="1:12">
      <c r="A185" s="3">
        <f>ROW($A185)-ROW($A$2)</f>
        <v>183</v>
      </c>
      <c r="B185" s="3" t="s">
        <v>198</v>
      </c>
      <c r="C185" s="3">
        <v>108</v>
      </c>
      <c r="D185" s="3" t="s">
        <v>445</v>
      </c>
      <c r="E185" s="3" t="s">
        <v>177</v>
      </c>
      <c r="F185" s="3" t="s">
        <v>446</v>
      </c>
      <c r="G185" s="3" t="s">
        <v>447</v>
      </c>
      <c r="H185" s="3" t="str">
        <f t="shared" si="10"/>
        <v>1</v>
      </c>
      <c r="I185" s="3" t="str">
        <f t="shared" si="11"/>
        <v>02</v>
      </c>
      <c r="J185" s="3" t="str">
        <f t="shared" si="12"/>
        <v>知見録 Premium</v>
      </c>
      <c r="K185" s="3">
        <f t="shared" si="13"/>
        <v>62</v>
      </c>
      <c r="L185" s="1" t="str">
        <f t="shared" si="14"/>
        <v>時代を超えた真の「サステナブル経営」とは何かを議論する～出雲充×昆政彦×田瀬和夫×松山大耕×鎌田英治</v>
      </c>
    </row>
    <row r="186" s="3" customFormat="1" spans="1:12">
      <c r="A186" s="3">
        <f>ROW($A186)-ROW($A$2)</f>
        <v>184</v>
      </c>
      <c r="B186" s="3" t="s">
        <v>198</v>
      </c>
      <c r="C186" s="3">
        <v>109</v>
      </c>
      <c r="D186" s="3" t="s">
        <v>448</v>
      </c>
      <c r="E186" s="3" t="s">
        <v>177</v>
      </c>
      <c r="F186" s="3" t="s">
        <v>441</v>
      </c>
      <c r="G186" s="3" t="s">
        <v>449</v>
      </c>
      <c r="H186" s="3" t="str">
        <f t="shared" si="10"/>
        <v>1</v>
      </c>
      <c r="I186" s="3" t="str">
        <f t="shared" si="11"/>
        <v>01</v>
      </c>
      <c r="J186" s="3" t="str">
        <f t="shared" si="12"/>
        <v>知見録 Premium</v>
      </c>
      <c r="K186" s="3">
        <f t="shared" si="13"/>
        <v>61</v>
      </c>
      <c r="L186" s="1" t="str">
        <f t="shared" si="14"/>
        <v>新しい時代のビジネスモデルをデザインする方法とは～石井力×馬場渉×松尾豊×木村尚敬</v>
      </c>
    </row>
    <row r="187" s="3" customFormat="1" spans="1:12">
      <c r="A187" s="3">
        <f>ROW($A187)-ROW($A$2)</f>
        <v>185</v>
      </c>
      <c r="B187" s="3" t="s">
        <v>198</v>
      </c>
      <c r="C187" s="3">
        <v>110</v>
      </c>
      <c r="D187" s="3" t="s">
        <v>450</v>
      </c>
      <c r="E187" s="3" t="s">
        <v>177</v>
      </c>
      <c r="F187" s="3" t="s">
        <v>383</v>
      </c>
      <c r="G187" s="3" t="s">
        <v>451</v>
      </c>
      <c r="H187" s="3" t="str">
        <f t="shared" si="10"/>
        <v>0</v>
      </c>
      <c r="I187" s="3" t="str">
        <f t="shared" si="11"/>
        <v>59</v>
      </c>
      <c r="J187" s="3" t="str">
        <f t="shared" si="12"/>
        <v>知見録 Premium</v>
      </c>
      <c r="K187" s="3">
        <f t="shared" si="13"/>
        <v>59</v>
      </c>
      <c r="L187" s="1" t="str">
        <f t="shared" si="14"/>
        <v>5G時代のコンテンツ・エンタメの価値と可能性～里見治紀×土川元×森健一×山田昭雄×栗山浩樹</v>
      </c>
    </row>
    <row r="188" s="3" customFormat="1" spans="1:12">
      <c r="A188" s="3">
        <f>ROW($A188)-ROW($A$2)</f>
        <v>186</v>
      </c>
      <c r="B188" s="3" t="s">
        <v>198</v>
      </c>
      <c r="C188" s="3">
        <v>111</v>
      </c>
      <c r="D188" s="3" t="s">
        <v>452</v>
      </c>
      <c r="E188" s="3" t="s">
        <v>177</v>
      </c>
      <c r="F188" s="3" t="s">
        <v>31</v>
      </c>
      <c r="G188" s="3" t="s">
        <v>453</v>
      </c>
      <c r="H188" s="3" t="str">
        <f t="shared" si="10"/>
        <v>0</v>
      </c>
      <c r="I188" s="3" t="str">
        <f t="shared" si="11"/>
        <v>11</v>
      </c>
      <c r="J188" s="3" t="str">
        <f t="shared" si="12"/>
        <v>知見録 Premium</v>
      </c>
      <c r="K188" s="3">
        <f t="shared" si="13"/>
        <v>11</v>
      </c>
      <c r="L188" s="1" t="str">
        <f t="shared" si="14"/>
        <v>恋愛を長続きさせたければ「プロダクト・ライフサイクル」を意識せよ！／みんなの相談室Premium</v>
      </c>
    </row>
    <row r="189" s="3" customFormat="1" spans="1:12">
      <c r="A189" s="3">
        <f>ROW($A189)-ROW($A$2)</f>
        <v>187</v>
      </c>
      <c r="B189" s="3" t="s">
        <v>198</v>
      </c>
      <c r="C189" s="3">
        <v>112</v>
      </c>
      <c r="D189" s="3" t="s">
        <v>454</v>
      </c>
      <c r="E189" s="3" t="s">
        <v>177</v>
      </c>
      <c r="F189" s="3" t="s">
        <v>24</v>
      </c>
      <c r="G189" s="3" t="s">
        <v>455</v>
      </c>
      <c r="H189" s="3" t="str">
        <f t="shared" si="10"/>
        <v>0</v>
      </c>
      <c r="I189" s="3" t="str">
        <f t="shared" si="11"/>
        <v>08</v>
      </c>
      <c r="J189" s="3" t="str">
        <f t="shared" si="12"/>
        <v>知見録 Premium</v>
      </c>
      <c r="K189" s="3">
        <f t="shared" si="13"/>
        <v>8</v>
      </c>
      <c r="L189" s="1" t="str">
        <f t="shared" si="14"/>
        <v>初デートで好印象を与えたければ「ピーク」と「エンド」を意識して行動を！／みんなの相談室Premium</v>
      </c>
    </row>
    <row r="190" s="3" customFormat="1" spans="1:12">
      <c r="A190" s="3">
        <f>ROW($A190)-ROW($A$2)</f>
        <v>188</v>
      </c>
      <c r="B190" s="3" t="s">
        <v>198</v>
      </c>
      <c r="C190" s="3">
        <v>113</v>
      </c>
      <c r="D190" s="3" t="s">
        <v>456</v>
      </c>
      <c r="E190" s="3" t="s">
        <v>177</v>
      </c>
      <c r="F190" s="3" t="s">
        <v>24</v>
      </c>
      <c r="G190" s="3" t="s">
        <v>457</v>
      </c>
      <c r="H190" s="3" t="str">
        <f t="shared" si="10"/>
        <v>0</v>
      </c>
      <c r="I190" s="3" t="str">
        <f t="shared" si="11"/>
        <v>08</v>
      </c>
      <c r="J190" s="3" t="str">
        <f t="shared" si="12"/>
        <v>知見録 Premium</v>
      </c>
      <c r="K190" s="3">
        <f t="shared" si="13"/>
        <v>8</v>
      </c>
      <c r="L190" s="1" t="str">
        <f t="shared" si="14"/>
        <v>フリマアプリで高く服を売りたければ「シグナリング効果」を意識せよ！／みんなの相談室Premium</v>
      </c>
    </row>
    <row r="191" s="3" customFormat="1" spans="1:12">
      <c r="A191" s="3">
        <f>ROW($A191)-ROW($A$2)</f>
        <v>189</v>
      </c>
      <c r="B191" s="3" t="s">
        <v>198</v>
      </c>
      <c r="C191" s="3">
        <v>114</v>
      </c>
      <c r="D191" s="3" t="s">
        <v>458</v>
      </c>
      <c r="E191" s="3" t="s">
        <v>177</v>
      </c>
      <c r="F191" s="3" t="s">
        <v>383</v>
      </c>
      <c r="G191" s="3" t="s">
        <v>459</v>
      </c>
      <c r="H191" s="3" t="str">
        <f t="shared" si="10"/>
        <v>0</v>
      </c>
      <c r="I191" s="3" t="str">
        <f t="shared" si="11"/>
        <v>59</v>
      </c>
      <c r="J191" s="3" t="str">
        <f t="shared" si="12"/>
        <v>知見録 Premium</v>
      </c>
      <c r="K191" s="3">
        <f t="shared" si="13"/>
        <v>59</v>
      </c>
      <c r="L191" s="1" t="str">
        <f t="shared" si="14"/>
        <v>DX・AI時代のM&amp;A戦略とは～稲垣精二×小澤隆生×永沢徹×髙島宏平</v>
      </c>
    </row>
    <row r="192" s="3" customFormat="1" spans="1:12">
      <c r="A192" s="3">
        <f>ROW($A192)-ROW($A$2)</f>
        <v>190</v>
      </c>
      <c r="B192" s="3" t="s">
        <v>198</v>
      </c>
      <c r="C192" s="3">
        <v>115</v>
      </c>
      <c r="D192" s="3" t="s">
        <v>460</v>
      </c>
      <c r="E192" s="3" t="s">
        <v>177</v>
      </c>
      <c r="F192" s="3" t="s">
        <v>282</v>
      </c>
      <c r="G192" s="3" t="s">
        <v>461</v>
      </c>
      <c r="H192" s="3" t="str">
        <f t="shared" si="10"/>
        <v>0</v>
      </c>
      <c r="I192" s="3" t="str">
        <f t="shared" si="11"/>
        <v>58</v>
      </c>
      <c r="J192" s="3" t="str">
        <f t="shared" si="12"/>
        <v>知見録 Premium</v>
      </c>
      <c r="K192" s="3">
        <f t="shared" si="13"/>
        <v>58</v>
      </c>
      <c r="L192" s="1" t="str">
        <f t="shared" si="14"/>
        <v>アフターデジタル時代における経営イシューとしての「UX」を議論する～藤井保文×舛田淳×室元隆志×青井浩</v>
      </c>
    </row>
    <row r="193" s="3" customFormat="1" spans="1:12">
      <c r="A193" s="3">
        <f>ROW($A193)-ROW($A$2)</f>
        <v>191</v>
      </c>
      <c r="B193" s="3" t="s">
        <v>198</v>
      </c>
      <c r="C193" s="3">
        <v>116</v>
      </c>
      <c r="D193" s="3" t="s">
        <v>462</v>
      </c>
      <c r="E193" s="3" t="s">
        <v>177</v>
      </c>
      <c r="F193" s="3" t="s">
        <v>185</v>
      </c>
      <c r="G193" s="3" t="s">
        <v>463</v>
      </c>
      <c r="H193" s="3" t="str">
        <f t="shared" si="10"/>
        <v>1</v>
      </c>
      <c r="I193" s="3" t="str">
        <f t="shared" si="11"/>
        <v>00</v>
      </c>
      <c r="J193" s="3" t="str">
        <f t="shared" si="12"/>
        <v>知見録 Premium</v>
      </c>
      <c r="K193" s="3">
        <f t="shared" si="13"/>
        <v>60</v>
      </c>
      <c r="L193" s="1" t="str">
        <f t="shared" si="14"/>
        <v>企業・メディア・行政が連携して取り組むべき「災害対策」とは～阿部重典×伊藤順朗×柴田久×鈴木英敬×藤沢久美</v>
      </c>
    </row>
    <row r="194" s="3" customFormat="1" spans="1:12">
      <c r="A194" s="3">
        <f>ROW($A194)-ROW($A$2)</f>
        <v>192</v>
      </c>
      <c r="B194" s="3" t="s">
        <v>198</v>
      </c>
      <c r="C194" s="3">
        <v>117</v>
      </c>
      <c r="D194" s="3" t="s">
        <v>464</v>
      </c>
      <c r="E194" s="3" t="s">
        <v>177</v>
      </c>
      <c r="F194" s="3" t="s">
        <v>302</v>
      </c>
      <c r="G194" s="3" t="s">
        <v>465</v>
      </c>
      <c r="H194" s="3" t="str">
        <f t="shared" si="10"/>
        <v>0</v>
      </c>
      <c r="I194" s="3" t="str">
        <f t="shared" si="11"/>
        <v>50</v>
      </c>
      <c r="J194" s="3" t="str">
        <f t="shared" si="12"/>
        <v>知見録 Premium</v>
      </c>
      <c r="K194" s="3">
        <f t="shared" si="13"/>
        <v>50</v>
      </c>
      <c r="L194" s="1" t="str">
        <f t="shared" si="14"/>
        <v>コロナ危機に経営者たちはどう対応したのか？～青柳直樹×犬塚力×土屋諭×松本恭攝×辻庸介</v>
      </c>
    </row>
    <row r="195" s="3" customFormat="1" spans="1:12">
      <c r="A195" s="3">
        <f>ROW($A195)-ROW($A$2)</f>
        <v>193</v>
      </c>
      <c r="B195" s="3" t="s">
        <v>198</v>
      </c>
      <c r="C195" s="3">
        <v>118</v>
      </c>
      <c r="D195" s="3" t="s">
        <v>466</v>
      </c>
      <c r="E195" s="3" t="s">
        <v>177</v>
      </c>
      <c r="F195" s="3" t="s">
        <v>148</v>
      </c>
      <c r="G195" s="3" t="s">
        <v>467</v>
      </c>
      <c r="H195" s="3" t="str">
        <f t="shared" ref="H195:H258" si="15">LEFT($F195,1)</f>
        <v>0</v>
      </c>
      <c r="I195" s="3" t="str">
        <f t="shared" ref="I195:I258" si="16">LEFT(RIGHT($F195,3),2)</f>
        <v>23</v>
      </c>
      <c r="J195" s="3" t="str">
        <f t="shared" ref="J195:J258" si="17">$E195</f>
        <v>知見録 Premium</v>
      </c>
      <c r="K195" s="3">
        <f t="shared" ref="K195:K258" si="18">$H195*60+$I195</f>
        <v>23</v>
      </c>
      <c r="L195" s="1" t="str">
        <f t="shared" ref="L195:L258" si="19">HYPERLINK($G195,$D195)</f>
        <v>エアビーとドアダッシュ成長の比較～2020年に最も注目を集めたIPO2社～</v>
      </c>
    </row>
    <row r="196" s="3" customFormat="1" spans="1:12">
      <c r="A196" s="3">
        <f>ROW($A196)-ROW($A$2)</f>
        <v>194</v>
      </c>
      <c r="B196" s="3" t="s">
        <v>198</v>
      </c>
      <c r="C196" s="3">
        <v>119</v>
      </c>
      <c r="D196" s="3" t="s">
        <v>468</v>
      </c>
      <c r="E196" s="3" t="s">
        <v>177</v>
      </c>
      <c r="F196" s="3" t="s">
        <v>31</v>
      </c>
      <c r="G196" s="3" t="s">
        <v>469</v>
      </c>
      <c r="H196" s="3" t="str">
        <f t="shared" si="15"/>
        <v>0</v>
      </c>
      <c r="I196" s="3" t="str">
        <f t="shared" si="16"/>
        <v>11</v>
      </c>
      <c r="J196" s="3" t="str">
        <f t="shared" si="17"/>
        <v>知見録 Premium</v>
      </c>
      <c r="K196" s="3">
        <f t="shared" si="18"/>
        <v>11</v>
      </c>
      <c r="L196" s="1" t="str">
        <f t="shared" si="19"/>
        <v>日本でレコードの売上げが10年前の10倍に～衰退期にはチャンスあり～</v>
      </c>
    </row>
    <row r="197" s="3" customFormat="1" spans="1:12">
      <c r="A197" s="3">
        <f>ROW($A197)-ROW($A$2)</f>
        <v>195</v>
      </c>
      <c r="B197" s="3" t="s">
        <v>198</v>
      </c>
      <c r="C197" s="3">
        <v>120</v>
      </c>
      <c r="D197" s="3" t="s">
        <v>470</v>
      </c>
      <c r="E197" s="3" t="s">
        <v>177</v>
      </c>
      <c r="F197" s="3" t="s">
        <v>471</v>
      </c>
      <c r="G197" s="3" t="s">
        <v>472</v>
      </c>
      <c r="H197" s="3" t="str">
        <f t="shared" si="15"/>
        <v>0</v>
      </c>
      <c r="I197" s="3" t="str">
        <f t="shared" si="16"/>
        <v>48</v>
      </c>
      <c r="J197" s="3" t="str">
        <f t="shared" si="17"/>
        <v>知見録 Premium</v>
      </c>
      <c r="K197" s="3">
        <f t="shared" si="18"/>
        <v>48</v>
      </c>
      <c r="L197" s="1" t="str">
        <f t="shared" si="19"/>
        <v>危機をどう乗り越える？withコロナ時代のスポーツビジネス～伊藤絵美×小倉隆史×瀬古利彦×髙田旭人×松下浩二</v>
      </c>
    </row>
    <row r="198" s="3" customFormat="1" spans="1:12">
      <c r="A198" s="3">
        <f>ROW($A198)-ROW($A$2)</f>
        <v>196</v>
      </c>
      <c r="B198" s="3" t="s">
        <v>198</v>
      </c>
      <c r="C198" s="3">
        <v>121</v>
      </c>
      <c r="D198" s="3" t="s">
        <v>473</v>
      </c>
      <c r="E198" s="3" t="s">
        <v>177</v>
      </c>
      <c r="F198" s="3" t="s">
        <v>105</v>
      </c>
      <c r="G198" s="3" t="s">
        <v>474</v>
      </c>
      <c r="H198" s="3" t="str">
        <f t="shared" si="15"/>
        <v>0</v>
      </c>
      <c r="I198" s="3" t="str">
        <f t="shared" si="16"/>
        <v>46</v>
      </c>
      <c r="J198" s="3" t="str">
        <f t="shared" si="17"/>
        <v>知見録 Premium</v>
      </c>
      <c r="K198" s="3">
        <f t="shared" si="18"/>
        <v>46</v>
      </c>
      <c r="L198" s="1" t="str">
        <f t="shared" si="19"/>
        <v>withコロナ時代、地方都市に新たなチャンスはあるのか？～雀部優×里見治紀×田島麻衣子×間下直晃×伊藤徳宇</v>
      </c>
    </row>
    <row r="199" s="3" customFormat="1" spans="1:12">
      <c r="A199" s="3">
        <f>ROW($A199)-ROW($A$2)</f>
        <v>197</v>
      </c>
      <c r="B199" s="3" t="s">
        <v>198</v>
      </c>
      <c r="C199" s="3">
        <v>122</v>
      </c>
      <c r="D199" s="3" t="s">
        <v>475</v>
      </c>
      <c r="E199" s="3" t="s">
        <v>177</v>
      </c>
      <c r="F199" s="3" t="s">
        <v>471</v>
      </c>
      <c r="G199" s="3" t="s">
        <v>476</v>
      </c>
      <c r="H199" s="3" t="str">
        <f t="shared" si="15"/>
        <v>0</v>
      </c>
      <c r="I199" s="3" t="str">
        <f t="shared" si="16"/>
        <v>48</v>
      </c>
      <c r="J199" s="3" t="str">
        <f t="shared" si="17"/>
        <v>知見録 Premium</v>
      </c>
      <c r="K199" s="3">
        <f t="shared" si="18"/>
        <v>48</v>
      </c>
      <c r="L199" s="1" t="str">
        <f t="shared" si="19"/>
        <v>withコロナ時代に強みとなる「経営資源」とは？～春日井康仁×島田太郎×田口義隆×村田大介×麻生巖</v>
      </c>
    </row>
    <row r="200" s="3" customFormat="1" spans="1:12">
      <c r="A200" s="3">
        <f>ROW($A200)-ROW($A$2)</f>
        <v>198</v>
      </c>
      <c r="B200" s="3" t="s">
        <v>198</v>
      </c>
      <c r="C200" s="3">
        <v>123</v>
      </c>
      <c r="D200" s="3" t="s">
        <v>477</v>
      </c>
      <c r="E200" s="3" t="s">
        <v>177</v>
      </c>
      <c r="F200" s="3" t="s">
        <v>478</v>
      </c>
      <c r="G200" s="3" t="s">
        <v>479</v>
      </c>
      <c r="H200" s="3" t="str">
        <f t="shared" si="15"/>
        <v>0</v>
      </c>
      <c r="I200" s="3" t="str">
        <f t="shared" si="16"/>
        <v>45</v>
      </c>
      <c r="J200" s="3" t="str">
        <f t="shared" si="17"/>
        <v>知見録 Premium</v>
      </c>
      <c r="K200" s="3">
        <f t="shared" si="18"/>
        <v>45</v>
      </c>
      <c r="L200" s="1" t="str">
        <f t="shared" si="19"/>
        <v>大学がけん引する新たな地方創生のかたち～大友克之×中室牧子×西村訓弘×浜田吉司×出雲充</v>
      </c>
    </row>
    <row r="201" s="3" customFormat="1" spans="1:12">
      <c r="A201" s="3">
        <f>ROW($A201)-ROW($A$2)</f>
        <v>199</v>
      </c>
      <c r="B201" s="3" t="s">
        <v>198</v>
      </c>
      <c r="C201" s="3">
        <v>124</v>
      </c>
      <c r="D201" s="3" t="s">
        <v>480</v>
      </c>
      <c r="E201" s="3" t="s">
        <v>177</v>
      </c>
      <c r="F201" s="3" t="s">
        <v>142</v>
      </c>
      <c r="G201" s="3" t="s">
        <v>481</v>
      </c>
      <c r="H201" s="3" t="str">
        <f t="shared" si="15"/>
        <v>0</v>
      </c>
      <c r="I201" s="3" t="str">
        <f t="shared" si="16"/>
        <v>17</v>
      </c>
      <c r="J201" s="3" t="str">
        <f t="shared" si="17"/>
        <v>知見録 Premium</v>
      </c>
      <c r="K201" s="3">
        <f t="shared" si="18"/>
        <v>17</v>
      </c>
      <c r="L201" s="1" t="str">
        <f t="shared" si="19"/>
        <v>NTTによるドコモ完全子会社化の狙い～親子上場解消の動き～</v>
      </c>
    </row>
    <row r="202" s="3" customFormat="1" spans="1:12">
      <c r="A202" s="3">
        <f>ROW($A202)-ROW($A$2)</f>
        <v>200</v>
      </c>
      <c r="B202" s="3" t="s">
        <v>198</v>
      </c>
      <c r="C202" s="3">
        <v>125</v>
      </c>
      <c r="D202" s="3" t="s">
        <v>482</v>
      </c>
      <c r="E202" s="3" t="s">
        <v>177</v>
      </c>
      <c r="F202" s="3" t="s">
        <v>185</v>
      </c>
      <c r="G202" s="3" t="s">
        <v>483</v>
      </c>
      <c r="H202" s="3" t="str">
        <f t="shared" si="15"/>
        <v>1</v>
      </c>
      <c r="I202" s="3" t="str">
        <f t="shared" si="16"/>
        <v>00</v>
      </c>
      <c r="J202" s="3" t="str">
        <f t="shared" si="17"/>
        <v>知見録 Premium</v>
      </c>
      <c r="K202" s="3">
        <f t="shared" si="18"/>
        <v>60</v>
      </c>
      <c r="L202" s="1" t="str">
        <f t="shared" si="19"/>
        <v>コロナ危機をチャンスに変える経営戦略とは？～浜本階生×松本恭攝×米良はるか×塩田元規</v>
      </c>
    </row>
    <row r="203" s="3" customFormat="1" spans="1:12">
      <c r="A203" s="3">
        <f>ROW($A203)-ROW($A$2)</f>
        <v>201</v>
      </c>
      <c r="B203" s="3" t="s">
        <v>198</v>
      </c>
      <c r="C203" s="3">
        <v>126</v>
      </c>
      <c r="D203" s="3" t="s">
        <v>484</v>
      </c>
      <c r="E203" s="3" t="s">
        <v>177</v>
      </c>
      <c r="F203" s="3" t="s">
        <v>38</v>
      </c>
      <c r="G203" s="3" t="s">
        <v>485</v>
      </c>
      <c r="H203" s="3" t="str">
        <f t="shared" si="15"/>
        <v>0</v>
      </c>
      <c r="I203" s="3" t="str">
        <f t="shared" si="16"/>
        <v>10</v>
      </c>
      <c r="J203" s="3" t="str">
        <f t="shared" si="17"/>
        <v>知見録 Premium</v>
      </c>
      <c r="K203" s="3">
        <f t="shared" si="18"/>
        <v>10</v>
      </c>
      <c r="L203" s="1" t="str">
        <f t="shared" si="19"/>
        <v>日立建機の売却報道にみる日立の選択～なぜ企業は複合企業化するのか～</v>
      </c>
    </row>
    <row r="204" s="3" customFormat="1" spans="1:12">
      <c r="A204" s="3">
        <f>ROW($A204)-ROW($A$2)</f>
        <v>202</v>
      </c>
      <c r="B204" s="3" t="s">
        <v>198</v>
      </c>
      <c r="C204" s="3">
        <v>127</v>
      </c>
      <c r="D204" s="3" t="s">
        <v>486</v>
      </c>
      <c r="E204" s="3" t="s">
        <v>177</v>
      </c>
      <c r="F204" s="3" t="s">
        <v>383</v>
      </c>
      <c r="G204" s="3" t="s">
        <v>487</v>
      </c>
      <c r="H204" s="3" t="str">
        <f t="shared" si="15"/>
        <v>0</v>
      </c>
      <c r="I204" s="3" t="str">
        <f t="shared" si="16"/>
        <v>59</v>
      </c>
      <c r="J204" s="3" t="str">
        <f t="shared" si="17"/>
        <v>知見録 Premium</v>
      </c>
      <c r="K204" s="3">
        <f t="shared" si="18"/>
        <v>59</v>
      </c>
      <c r="L204" s="1" t="str">
        <f t="shared" si="19"/>
        <v>地方銀行の町おこしにおける役割とは？～日下智晴×辻庸介×西川義教×吉村猛×香西志帆</v>
      </c>
    </row>
    <row r="205" s="3" customFormat="1" spans="1:12">
      <c r="A205" s="3">
        <f>ROW($A205)-ROW($A$2)</f>
        <v>203</v>
      </c>
      <c r="B205" s="3" t="s">
        <v>198</v>
      </c>
      <c r="C205" s="3">
        <v>128</v>
      </c>
      <c r="D205" s="3" t="s">
        <v>488</v>
      </c>
      <c r="E205" s="3" t="s">
        <v>177</v>
      </c>
      <c r="F205" s="3" t="s">
        <v>489</v>
      </c>
      <c r="G205" s="3" t="s">
        <v>490</v>
      </c>
      <c r="H205" s="3" t="str">
        <f t="shared" si="15"/>
        <v>0</v>
      </c>
      <c r="I205" s="3" t="str">
        <f t="shared" si="16"/>
        <v>47</v>
      </c>
      <c r="J205" s="3" t="str">
        <f t="shared" si="17"/>
        <v>知見録 Premium</v>
      </c>
      <c r="K205" s="3">
        <f t="shared" si="18"/>
        <v>47</v>
      </c>
      <c r="L205" s="1" t="str">
        <f t="shared" si="19"/>
        <v>企業×スポーツが新たな価値を生み出していく～髙田旭人×西村慶介×前沢賢×山谷拓志×葦原一正</v>
      </c>
    </row>
    <row r="206" s="3" customFormat="1" spans="1:12">
      <c r="A206" s="3">
        <f>ROW($A206)-ROW($A$2)</f>
        <v>204</v>
      </c>
      <c r="B206" s="3" t="s">
        <v>198</v>
      </c>
      <c r="C206" s="3">
        <v>129</v>
      </c>
      <c r="D206" s="3" t="s">
        <v>491</v>
      </c>
      <c r="E206" s="3" t="s">
        <v>177</v>
      </c>
      <c r="F206" s="3" t="s">
        <v>24</v>
      </c>
      <c r="G206" s="3" t="s">
        <v>492</v>
      </c>
      <c r="H206" s="3" t="str">
        <f t="shared" si="15"/>
        <v>0</v>
      </c>
      <c r="I206" s="3" t="str">
        <f t="shared" si="16"/>
        <v>08</v>
      </c>
      <c r="J206" s="3" t="str">
        <f t="shared" si="17"/>
        <v>知見録 Premium</v>
      </c>
      <c r="K206" s="3">
        <f t="shared" si="18"/>
        <v>8</v>
      </c>
      <c r="L206" s="1" t="str">
        <f t="shared" si="19"/>
        <v>ワークマン急成長の秘密「しない経営」と「データ経営」</v>
      </c>
    </row>
    <row r="207" s="3" customFormat="1" spans="1:12">
      <c r="A207" s="3">
        <f>ROW($A207)-ROW($A$2)</f>
        <v>205</v>
      </c>
      <c r="B207" s="3" t="s">
        <v>198</v>
      </c>
      <c r="C207" s="3">
        <v>130</v>
      </c>
      <c r="D207" s="3" t="s">
        <v>493</v>
      </c>
      <c r="E207" s="3" t="s">
        <v>177</v>
      </c>
      <c r="F207" s="3" t="s">
        <v>441</v>
      </c>
      <c r="G207" s="3" t="s">
        <v>494</v>
      </c>
      <c r="H207" s="3" t="str">
        <f t="shared" si="15"/>
        <v>1</v>
      </c>
      <c r="I207" s="3" t="str">
        <f t="shared" si="16"/>
        <v>01</v>
      </c>
      <c r="J207" s="3" t="str">
        <f t="shared" si="17"/>
        <v>知見録 Premium</v>
      </c>
      <c r="K207" s="3">
        <f t="shared" si="18"/>
        <v>61</v>
      </c>
      <c r="L207" s="1" t="str">
        <f t="shared" si="19"/>
        <v>SDGsと経営の最新事情～出雲充×太田昇×大原あかね×槇野博史×秋山咲恵</v>
      </c>
    </row>
    <row r="208" s="3" customFormat="1" spans="1:12">
      <c r="A208" s="3">
        <f>ROW($A208)-ROW($A$2)</f>
        <v>206</v>
      </c>
      <c r="B208" s="3" t="s">
        <v>198</v>
      </c>
      <c r="C208" s="3">
        <v>131</v>
      </c>
      <c r="D208" s="3" t="s">
        <v>495</v>
      </c>
      <c r="E208" s="3" t="s">
        <v>177</v>
      </c>
      <c r="F208" s="3" t="s">
        <v>383</v>
      </c>
      <c r="G208" s="3" t="s">
        <v>496</v>
      </c>
      <c r="H208" s="3" t="str">
        <f t="shared" si="15"/>
        <v>0</v>
      </c>
      <c r="I208" s="3" t="str">
        <f t="shared" si="16"/>
        <v>59</v>
      </c>
      <c r="J208" s="3" t="str">
        <f t="shared" si="17"/>
        <v>知見録 Premium</v>
      </c>
      <c r="K208" s="3">
        <f t="shared" si="18"/>
        <v>59</v>
      </c>
      <c r="L208" s="1" t="str">
        <f t="shared" si="19"/>
        <v>ユニバーサルな社会のかたちを考える～織田友理子×岸田ひろ実×佐藤守正×平井伸治×毛利公一×民秋清史</v>
      </c>
    </row>
    <row r="209" s="3" customFormat="1" spans="1:12">
      <c r="A209" s="3">
        <f>ROW($A209)-ROW($A$2)</f>
        <v>207</v>
      </c>
      <c r="B209" s="3" t="s">
        <v>198</v>
      </c>
      <c r="C209" s="3">
        <v>132</v>
      </c>
      <c r="D209" s="3" t="s">
        <v>497</v>
      </c>
      <c r="E209" s="3" t="s">
        <v>177</v>
      </c>
      <c r="F209" s="3" t="s">
        <v>383</v>
      </c>
      <c r="G209" s="3" t="s">
        <v>498</v>
      </c>
      <c r="H209" s="3" t="str">
        <f t="shared" si="15"/>
        <v>0</v>
      </c>
      <c r="I209" s="3" t="str">
        <f t="shared" si="16"/>
        <v>59</v>
      </c>
      <c r="J209" s="3" t="str">
        <f t="shared" si="17"/>
        <v>知見録 Premium</v>
      </c>
      <c r="K209" s="3">
        <f t="shared" si="18"/>
        <v>59</v>
      </c>
      <c r="L209" s="1" t="str">
        <f t="shared" si="19"/>
        <v>「食×農業×地域」のパイオニアたちが語る未来～大岡弘武×高橋竜太×田中哲也×松嶋匡史×岩佐大輝</v>
      </c>
    </row>
    <row r="210" s="3" customFormat="1" spans="1:12">
      <c r="A210" s="3">
        <f>ROW($A210)-ROW($A$2)</f>
        <v>208</v>
      </c>
      <c r="B210" s="3" t="s">
        <v>198</v>
      </c>
      <c r="C210" s="3">
        <v>133</v>
      </c>
      <c r="D210" s="3" t="s">
        <v>499</v>
      </c>
      <c r="E210" s="3" t="s">
        <v>177</v>
      </c>
      <c r="F210" s="3" t="s">
        <v>369</v>
      </c>
      <c r="G210" s="3" t="s">
        <v>500</v>
      </c>
      <c r="H210" s="3" t="str">
        <f t="shared" si="15"/>
        <v>0</v>
      </c>
      <c r="I210" s="3" t="str">
        <f t="shared" si="16"/>
        <v>57</v>
      </c>
      <c r="J210" s="3" t="str">
        <f t="shared" si="17"/>
        <v>知見録 Premium</v>
      </c>
      <c r="K210" s="3">
        <f t="shared" si="18"/>
        <v>57</v>
      </c>
      <c r="L210" s="1" t="str">
        <f t="shared" si="19"/>
        <v>スポーツは地域を変えるか～稲吉正樹×髙田旭人×松下浩二×為末大</v>
      </c>
    </row>
    <row r="211" s="3" customFormat="1" spans="1:12">
      <c r="A211" s="3">
        <f>ROW($A211)-ROW($A$2)</f>
        <v>209</v>
      </c>
      <c r="B211" s="3" t="s">
        <v>198</v>
      </c>
      <c r="C211" s="3">
        <v>134</v>
      </c>
      <c r="D211" s="3" t="s">
        <v>501</v>
      </c>
      <c r="E211" s="3" t="s">
        <v>177</v>
      </c>
      <c r="F211" s="3" t="s">
        <v>383</v>
      </c>
      <c r="G211" s="3" t="s">
        <v>502</v>
      </c>
      <c r="H211" s="3" t="str">
        <f t="shared" si="15"/>
        <v>0</v>
      </c>
      <c r="I211" s="3" t="str">
        <f t="shared" si="16"/>
        <v>59</v>
      </c>
      <c r="J211" s="3" t="str">
        <f t="shared" si="17"/>
        <v>知見録 Premium</v>
      </c>
      <c r="K211" s="3">
        <f t="shared" si="18"/>
        <v>59</v>
      </c>
      <c r="L211" s="1" t="str">
        <f t="shared" si="19"/>
        <v>急拡大するサブスクの未来！成功のポイントとは？～天沼聰×石川康晴×児玉昇司×治山正史</v>
      </c>
    </row>
    <row r="212" s="3" customFormat="1" spans="1:12">
      <c r="A212" s="3">
        <f>ROW($A212)-ROW($A$2)</f>
        <v>210</v>
      </c>
      <c r="B212" s="3" t="s">
        <v>198</v>
      </c>
      <c r="C212" s="3">
        <v>135</v>
      </c>
      <c r="D212" s="3" t="s">
        <v>503</v>
      </c>
      <c r="E212" s="3" t="s">
        <v>177</v>
      </c>
      <c r="F212" s="3" t="s">
        <v>441</v>
      </c>
      <c r="G212" s="3" t="s">
        <v>504</v>
      </c>
      <c r="H212" s="3" t="str">
        <f t="shared" si="15"/>
        <v>1</v>
      </c>
      <c r="I212" s="3" t="str">
        <f t="shared" si="16"/>
        <v>01</v>
      </c>
      <c r="J212" s="3" t="str">
        <f t="shared" si="17"/>
        <v>知見録 Premium</v>
      </c>
      <c r="K212" s="3">
        <f t="shared" si="18"/>
        <v>61</v>
      </c>
      <c r="L212" s="1" t="str">
        <f t="shared" si="19"/>
        <v>「外国人材」「シニア人材」活躍に注目！少子高齢化社会の次なる戦略とは～高家正行×平手晴彦×柳川範之×藤沢久美</v>
      </c>
    </row>
    <row r="213" s="3" customFormat="1" spans="1:12">
      <c r="A213" s="3">
        <f>ROW($A213)-ROW($A$2)</f>
        <v>211</v>
      </c>
      <c r="B213" s="3" t="s">
        <v>198</v>
      </c>
      <c r="C213" s="3">
        <v>136</v>
      </c>
      <c r="D213" s="3" t="s">
        <v>505</v>
      </c>
      <c r="E213" s="3" t="s">
        <v>177</v>
      </c>
      <c r="F213" s="3" t="s">
        <v>416</v>
      </c>
      <c r="G213" s="3" t="s">
        <v>506</v>
      </c>
      <c r="H213" s="3" t="str">
        <f t="shared" si="15"/>
        <v>0</v>
      </c>
      <c r="I213" s="3" t="str">
        <f t="shared" si="16"/>
        <v>56</v>
      </c>
      <c r="J213" s="3" t="str">
        <f t="shared" si="17"/>
        <v>知見録 Premium</v>
      </c>
      <c r="K213" s="3">
        <f t="shared" si="18"/>
        <v>56</v>
      </c>
      <c r="L213" s="1" t="str">
        <f t="shared" si="19"/>
        <v>MaaSがもたらす「モビリティ革命」！日本企業が取るべき戦略とは？～鯉渕健×平将明×守安功×柴沼俊一</v>
      </c>
    </row>
    <row r="214" s="3" customFormat="1" spans="1:12">
      <c r="A214" s="3">
        <f>ROW($A214)-ROW($A$2)</f>
        <v>212</v>
      </c>
      <c r="B214" s="3" t="s">
        <v>198</v>
      </c>
      <c r="C214" s="3">
        <v>137</v>
      </c>
      <c r="D214" s="3" t="s">
        <v>507</v>
      </c>
      <c r="E214" s="3" t="s">
        <v>177</v>
      </c>
      <c r="F214" s="3" t="s">
        <v>185</v>
      </c>
      <c r="G214" s="3" t="s">
        <v>508</v>
      </c>
      <c r="H214" s="3" t="str">
        <f t="shared" si="15"/>
        <v>1</v>
      </c>
      <c r="I214" s="3" t="str">
        <f t="shared" si="16"/>
        <v>00</v>
      </c>
      <c r="J214" s="3" t="str">
        <f t="shared" si="17"/>
        <v>知見録 Premium</v>
      </c>
      <c r="K214" s="3">
        <f t="shared" si="18"/>
        <v>60</v>
      </c>
      <c r="L214" s="1" t="str">
        <f t="shared" si="19"/>
        <v>企業、投資家の立場から議論！経営戦略としての「サステイナビリティ」とは？～安藤聡×川田辰己×清水大吾×藤野英人×青井浩</v>
      </c>
    </row>
    <row r="215" s="3" customFormat="1" spans="1:12">
      <c r="A215" s="3">
        <f>ROW($A215)-ROW($A$2)</f>
        <v>213</v>
      </c>
      <c r="B215" s="3" t="s">
        <v>198</v>
      </c>
      <c r="C215" s="3">
        <v>138</v>
      </c>
      <c r="D215" s="3" t="s">
        <v>509</v>
      </c>
      <c r="E215" s="3" t="s">
        <v>177</v>
      </c>
      <c r="F215" s="3" t="s">
        <v>441</v>
      </c>
      <c r="G215" s="3" t="s">
        <v>510</v>
      </c>
      <c r="H215" s="3" t="str">
        <f t="shared" si="15"/>
        <v>1</v>
      </c>
      <c r="I215" s="3" t="str">
        <f t="shared" si="16"/>
        <v>01</v>
      </c>
      <c r="J215" s="3" t="str">
        <f t="shared" si="17"/>
        <v>知見録 Premium</v>
      </c>
      <c r="K215" s="3">
        <f t="shared" si="18"/>
        <v>61</v>
      </c>
      <c r="L215" s="1" t="str">
        <f t="shared" si="19"/>
        <v>サービス産業はどこに向かっていくのか？～佐山展生×嶋田光敏×牧浦真司×松本恭攝×玉塚元一</v>
      </c>
    </row>
    <row r="216" s="3" customFormat="1" spans="1:12">
      <c r="A216" s="3">
        <f>ROW($A216)-ROW($A$2)</f>
        <v>214</v>
      </c>
      <c r="B216" s="3" t="s">
        <v>198</v>
      </c>
      <c r="C216" s="3">
        <v>139</v>
      </c>
      <c r="D216" s="3" t="s">
        <v>511</v>
      </c>
      <c r="E216" s="3" t="s">
        <v>177</v>
      </c>
      <c r="F216" s="3" t="s">
        <v>185</v>
      </c>
      <c r="G216" s="3" t="s">
        <v>512</v>
      </c>
      <c r="H216" s="3" t="str">
        <f t="shared" si="15"/>
        <v>1</v>
      </c>
      <c r="I216" s="3" t="str">
        <f t="shared" si="16"/>
        <v>00</v>
      </c>
      <c r="J216" s="3" t="str">
        <f t="shared" si="17"/>
        <v>知見録 Premium</v>
      </c>
      <c r="K216" s="3">
        <f t="shared" si="18"/>
        <v>60</v>
      </c>
      <c r="L216" s="1" t="str">
        <f t="shared" si="19"/>
        <v>日本のアグリテックの新たな成長戦略を議論する～生駒祐一×木内博一×佐々木伸一×岩佐大輝</v>
      </c>
    </row>
    <row r="217" s="3" customFormat="1" spans="1:12">
      <c r="A217" s="3">
        <f>ROW($A217)-ROW($A$2)</f>
        <v>215</v>
      </c>
      <c r="B217" s="3" t="s">
        <v>198</v>
      </c>
      <c r="C217" s="3">
        <v>140</v>
      </c>
      <c r="D217" s="3" t="s">
        <v>513</v>
      </c>
      <c r="E217" s="3" t="s">
        <v>177</v>
      </c>
      <c r="F217" s="3" t="s">
        <v>441</v>
      </c>
      <c r="G217" s="3" t="s">
        <v>514</v>
      </c>
      <c r="H217" s="3" t="str">
        <f t="shared" si="15"/>
        <v>1</v>
      </c>
      <c r="I217" s="3" t="str">
        <f t="shared" si="16"/>
        <v>01</v>
      </c>
      <c r="J217" s="3" t="str">
        <f t="shared" si="17"/>
        <v>知見録 Premium</v>
      </c>
      <c r="K217" s="3">
        <f t="shared" si="18"/>
        <v>61</v>
      </c>
      <c r="L217" s="1" t="str">
        <f t="shared" si="19"/>
        <v>デザインを経営に組み込む「右脳型経営」とは？～小笠原治×楠本修二郎×遠山正道×松林博文</v>
      </c>
    </row>
    <row r="218" s="3" customFormat="1" spans="1:12">
      <c r="A218" s="3">
        <f>ROW($A218)-ROW($A$2)</f>
        <v>216</v>
      </c>
      <c r="B218" s="3" t="s">
        <v>198</v>
      </c>
      <c r="C218" s="3">
        <v>141</v>
      </c>
      <c r="D218" s="3" t="s">
        <v>515</v>
      </c>
      <c r="E218" s="3" t="s">
        <v>177</v>
      </c>
      <c r="F218" s="3" t="s">
        <v>185</v>
      </c>
      <c r="G218" s="3" t="s">
        <v>516</v>
      </c>
      <c r="H218" s="3" t="str">
        <f t="shared" si="15"/>
        <v>1</v>
      </c>
      <c r="I218" s="3" t="str">
        <f t="shared" si="16"/>
        <v>00</v>
      </c>
      <c r="J218" s="3" t="str">
        <f t="shared" si="17"/>
        <v>知見録 Premium</v>
      </c>
      <c r="K218" s="3">
        <f t="shared" si="18"/>
        <v>60</v>
      </c>
      <c r="L218" s="1" t="str">
        <f t="shared" si="19"/>
        <v>テクノベート時代を勝ち抜くために必要な「戦略的サステイナビリティ」～小柴満信×櫻田謙悟×水野弘道</v>
      </c>
    </row>
    <row r="219" s="3" customFormat="1" spans="1:12">
      <c r="A219" s="3">
        <f>ROW($A219)-ROW($A$2)</f>
        <v>217</v>
      </c>
      <c r="B219" s="3" t="s">
        <v>198</v>
      </c>
      <c r="C219" s="3">
        <v>142</v>
      </c>
      <c r="D219" s="3" t="s">
        <v>517</v>
      </c>
      <c r="E219" s="3" t="s">
        <v>177</v>
      </c>
      <c r="F219" s="3" t="s">
        <v>93</v>
      </c>
      <c r="G219" s="3" t="s">
        <v>518</v>
      </c>
      <c r="H219" s="3" t="str">
        <f t="shared" si="15"/>
        <v>0</v>
      </c>
      <c r="I219" s="3" t="str">
        <f t="shared" si="16"/>
        <v>49</v>
      </c>
      <c r="J219" s="3" t="str">
        <f t="shared" si="17"/>
        <v>知見録 Premium</v>
      </c>
      <c r="K219" s="3">
        <f t="shared" si="18"/>
        <v>49</v>
      </c>
      <c r="L219" s="1" t="str">
        <f t="shared" si="19"/>
        <v>ベンチャー×大企業のアライアンス、世界で勝つための成功の鍵とは？～岩佐琢磨×玉川憲×馬場渉×里見治紀</v>
      </c>
    </row>
    <row r="220" s="3" customFormat="1" spans="1:12">
      <c r="A220" s="3">
        <f>ROW($A220)-ROW($A$2)</f>
        <v>218</v>
      </c>
      <c r="B220" s="3" t="s">
        <v>198</v>
      </c>
      <c r="C220" s="3">
        <v>143</v>
      </c>
      <c r="D220" s="3" t="s">
        <v>519</v>
      </c>
      <c r="E220" s="3" t="s">
        <v>177</v>
      </c>
      <c r="F220" s="3" t="s">
        <v>383</v>
      </c>
      <c r="G220" s="3" t="s">
        <v>520</v>
      </c>
      <c r="H220" s="3" t="str">
        <f t="shared" si="15"/>
        <v>0</v>
      </c>
      <c r="I220" s="3" t="str">
        <f t="shared" si="16"/>
        <v>59</v>
      </c>
      <c r="J220" s="3" t="str">
        <f t="shared" si="17"/>
        <v>知見録 Premium</v>
      </c>
      <c r="K220" s="3">
        <f t="shared" si="18"/>
        <v>59</v>
      </c>
      <c r="L220" s="1" t="str">
        <f t="shared" si="19"/>
        <v>日本発ハードウェアベンチャーが世界で勝つための戦略とは？～河瀬航大×中島徳至×林要×島田太郎</v>
      </c>
    </row>
    <row r="221" s="3" customFormat="1" spans="1:12">
      <c r="A221" s="3">
        <f>ROW($A221)-ROW($A$2)</f>
        <v>219</v>
      </c>
      <c r="B221" s="3" t="s">
        <v>198</v>
      </c>
      <c r="C221" s="3">
        <v>144</v>
      </c>
      <c r="D221" s="3" t="s">
        <v>521</v>
      </c>
      <c r="E221" s="3" t="s">
        <v>177</v>
      </c>
      <c r="F221" s="3" t="s">
        <v>471</v>
      </c>
      <c r="G221" s="3" t="s">
        <v>522</v>
      </c>
      <c r="H221" s="3" t="str">
        <f t="shared" si="15"/>
        <v>0</v>
      </c>
      <c r="I221" s="3" t="str">
        <f t="shared" si="16"/>
        <v>48</v>
      </c>
      <c r="J221" s="3" t="str">
        <f t="shared" si="17"/>
        <v>知見録 Premium</v>
      </c>
      <c r="K221" s="3">
        <f t="shared" si="18"/>
        <v>48</v>
      </c>
      <c r="L221" s="1" t="str">
        <f t="shared" si="19"/>
        <v>世界で勝つためのクロスボーダーM&amp;A戦略～川宏樹×瀬名波文野×蓮尾聡×髙島宏平</v>
      </c>
    </row>
    <row r="222" s="3" customFormat="1" spans="1:12">
      <c r="A222" s="3">
        <f>ROW($A222)-ROW($A$2)</f>
        <v>220</v>
      </c>
      <c r="B222" s="3" t="s">
        <v>198</v>
      </c>
      <c r="C222" s="3">
        <v>145</v>
      </c>
      <c r="D222" s="3" t="s">
        <v>523</v>
      </c>
      <c r="E222" s="3" t="s">
        <v>177</v>
      </c>
      <c r="F222" s="3" t="s">
        <v>383</v>
      </c>
      <c r="G222" s="3" t="s">
        <v>524</v>
      </c>
      <c r="H222" s="3" t="str">
        <f t="shared" si="15"/>
        <v>0</v>
      </c>
      <c r="I222" s="3" t="str">
        <f t="shared" si="16"/>
        <v>59</v>
      </c>
      <c r="J222" s="3" t="str">
        <f t="shared" si="17"/>
        <v>知見録 Premium</v>
      </c>
      <c r="K222" s="3">
        <f t="shared" si="18"/>
        <v>59</v>
      </c>
      <c r="L222" s="1" t="str">
        <f t="shared" si="19"/>
        <v>日本が今取り組むべき「エネルギー政策」「気候変動対策」～飯田祐二×行木美弥×水野弘道×竹内純子</v>
      </c>
    </row>
    <row r="223" s="3" customFormat="1" spans="1:12">
      <c r="A223" s="3">
        <f>ROW($A223)-ROW($A$2)</f>
        <v>221</v>
      </c>
      <c r="B223" s="3" t="s">
        <v>198</v>
      </c>
      <c r="C223" s="3">
        <v>146</v>
      </c>
      <c r="D223" s="3" t="s">
        <v>525</v>
      </c>
      <c r="E223" s="3" t="s">
        <v>177</v>
      </c>
      <c r="F223" s="3" t="s">
        <v>185</v>
      </c>
      <c r="G223" s="3" t="s">
        <v>526</v>
      </c>
      <c r="H223" s="3" t="str">
        <f t="shared" si="15"/>
        <v>1</v>
      </c>
      <c r="I223" s="3" t="str">
        <f t="shared" si="16"/>
        <v>00</v>
      </c>
      <c r="J223" s="3" t="str">
        <f t="shared" si="17"/>
        <v>知見録 Premium</v>
      </c>
      <c r="K223" s="3">
        <f t="shared" si="18"/>
        <v>60</v>
      </c>
      <c r="L223" s="1" t="str">
        <f t="shared" si="19"/>
        <v>災害に備えよ！平時と有事の取り組みを考える～髙島宗一郎×田嶋要×藤沢烈×末松（神原）弥奈子</v>
      </c>
    </row>
    <row r="224" s="3" customFormat="1" spans="1:12">
      <c r="A224" s="3">
        <f>ROW($A224)-ROW($A$2)</f>
        <v>222</v>
      </c>
      <c r="B224" s="3" t="s">
        <v>198</v>
      </c>
      <c r="C224" s="3">
        <v>147</v>
      </c>
      <c r="D224" s="3" t="s">
        <v>527</v>
      </c>
      <c r="E224" s="3" t="s">
        <v>177</v>
      </c>
      <c r="F224" s="3" t="s">
        <v>185</v>
      </c>
      <c r="G224" s="3" t="s">
        <v>528</v>
      </c>
      <c r="H224" s="3" t="str">
        <f t="shared" si="15"/>
        <v>1</v>
      </c>
      <c r="I224" s="3" t="str">
        <f t="shared" si="16"/>
        <v>00</v>
      </c>
      <c r="J224" s="3" t="str">
        <f t="shared" si="17"/>
        <v>知見録 Premium</v>
      </c>
      <c r="K224" s="3">
        <f t="shared" si="18"/>
        <v>60</v>
      </c>
      <c r="L224" s="1" t="str">
        <f t="shared" si="19"/>
        <v>訪日外国人6000万人時代へ！インバウンド成長戦略を議論する～仲川げん×東良和×星野佳路×山野智久×御立尚資</v>
      </c>
    </row>
    <row r="225" s="3" customFormat="1" spans="1:12">
      <c r="A225" s="3">
        <f>ROW($A225)-ROW($A$2)</f>
        <v>223</v>
      </c>
      <c r="B225" s="3" t="s">
        <v>198</v>
      </c>
      <c r="C225" s="3">
        <v>148</v>
      </c>
      <c r="D225" s="3" t="s">
        <v>529</v>
      </c>
      <c r="E225" s="3" t="s">
        <v>177</v>
      </c>
      <c r="F225" s="3" t="s">
        <v>369</v>
      </c>
      <c r="G225" s="3" t="s">
        <v>530</v>
      </c>
      <c r="H225" s="3" t="str">
        <f t="shared" si="15"/>
        <v>0</v>
      </c>
      <c r="I225" s="3" t="str">
        <f t="shared" si="16"/>
        <v>57</v>
      </c>
      <c r="J225" s="3" t="str">
        <f t="shared" si="17"/>
        <v>知見録 Premium</v>
      </c>
      <c r="K225" s="3">
        <f t="shared" si="18"/>
        <v>57</v>
      </c>
      <c r="L225" s="1" t="str">
        <f t="shared" si="19"/>
        <v>iPS・再生医療で日本は世界をリードできるか？～古川康×山田邦雄×山中伸弥×平手晴彦</v>
      </c>
    </row>
    <row r="226" s="3" customFormat="1" spans="1:12">
      <c r="A226" s="3">
        <f>ROW($A226)-ROW($A$2)</f>
        <v>224</v>
      </c>
      <c r="B226" s="3" t="s">
        <v>198</v>
      </c>
      <c r="C226" s="3">
        <v>149</v>
      </c>
      <c r="D226" s="3" t="s">
        <v>531</v>
      </c>
      <c r="E226" s="3" t="s">
        <v>177</v>
      </c>
      <c r="F226" s="3" t="s">
        <v>185</v>
      </c>
      <c r="G226" s="3" t="s">
        <v>532</v>
      </c>
      <c r="H226" s="3" t="str">
        <f t="shared" si="15"/>
        <v>1</v>
      </c>
      <c r="I226" s="3" t="str">
        <f t="shared" si="16"/>
        <v>00</v>
      </c>
      <c r="J226" s="3" t="str">
        <f t="shared" si="17"/>
        <v>知見録 Premium</v>
      </c>
      <c r="K226" s="3">
        <f t="shared" si="18"/>
        <v>60</v>
      </c>
      <c r="L226" s="1" t="str">
        <f t="shared" si="19"/>
        <v>新たな価値創出を実現する「ESG」「SDGs」最新潮流～青井浩×越智隆雄×本田桂子×水野弘道×秋池玲子</v>
      </c>
    </row>
    <row r="227" s="3" customFormat="1" spans="1:12">
      <c r="A227" s="3">
        <f>ROW($A227)-ROW($A$2)</f>
        <v>225</v>
      </c>
      <c r="B227" s="3" t="s">
        <v>198</v>
      </c>
      <c r="C227" s="3">
        <v>150</v>
      </c>
      <c r="D227" s="3" t="s">
        <v>533</v>
      </c>
      <c r="E227" s="3" t="s">
        <v>177</v>
      </c>
      <c r="F227" s="3" t="s">
        <v>185</v>
      </c>
      <c r="G227" s="3" t="s">
        <v>534</v>
      </c>
      <c r="H227" s="3" t="str">
        <f t="shared" si="15"/>
        <v>1</v>
      </c>
      <c r="I227" s="3" t="str">
        <f t="shared" si="16"/>
        <v>00</v>
      </c>
      <c r="J227" s="3" t="str">
        <f t="shared" si="17"/>
        <v>知見録 Premium</v>
      </c>
      <c r="K227" s="3">
        <f t="shared" si="18"/>
        <v>60</v>
      </c>
      <c r="L227" s="1" t="str">
        <f t="shared" si="19"/>
        <v>テクノベート時代を勝ち抜くための「ゲームチェンジ」とは？～ブラザー工業・小池利和×KDDI・髙橋誠×コニカミノルタ・松﨑正年×グロービス・堀義人</v>
      </c>
    </row>
    <row r="228" s="3" customFormat="1" spans="1:12">
      <c r="A228" s="3">
        <f>ROW($A228)-ROW($A$2)</f>
        <v>226</v>
      </c>
      <c r="B228" s="3" t="s">
        <v>198</v>
      </c>
      <c r="C228" s="3">
        <v>151</v>
      </c>
      <c r="D228" s="3" t="s">
        <v>535</v>
      </c>
      <c r="E228" s="3" t="s">
        <v>177</v>
      </c>
      <c r="F228" s="3" t="s">
        <v>282</v>
      </c>
      <c r="G228" s="3" t="s">
        <v>536</v>
      </c>
      <c r="H228" s="3" t="str">
        <f t="shared" si="15"/>
        <v>0</v>
      </c>
      <c r="I228" s="3" t="str">
        <f t="shared" si="16"/>
        <v>58</v>
      </c>
      <c r="J228" s="3" t="str">
        <f t="shared" si="17"/>
        <v>知見録 Premium</v>
      </c>
      <c r="K228" s="3">
        <f t="shared" si="18"/>
        <v>58</v>
      </c>
      <c r="L228" s="1" t="str">
        <f t="shared" si="19"/>
        <v>「コミュニティ」をマーケティンクにとう活用すれはよいのか？～無印・川名常海×楽天・仲山進也×@cosme・吉松徹郎×コルク・佐渡島庸平</v>
      </c>
    </row>
    <row r="229" s="3" customFormat="1" spans="1:12">
      <c r="A229" s="3">
        <f>ROW($A229)-ROW($A$2)</f>
        <v>227</v>
      </c>
      <c r="B229" s="3" t="s">
        <v>198</v>
      </c>
      <c r="C229" s="3">
        <v>152</v>
      </c>
      <c r="D229" s="3" t="s">
        <v>537</v>
      </c>
      <c r="E229" s="3" t="s">
        <v>177</v>
      </c>
      <c r="F229" s="3" t="s">
        <v>185</v>
      </c>
      <c r="G229" s="3" t="s">
        <v>538</v>
      </c>
      <c r="H229" s="3" t="str">
        <f t="shared" si="15"/>
        <v>1</v>
      </c>
      <c r="I229" s="3" t="str">
        <f t="shared" si="16"/>
        <v>00</v>
      </c>
      <c r="J229" s="3" t="str">
        <f t="shared" si="17"/>
        <v>知見録 Premium</v>
      </c>
      <c r="K229" s="3">
        <f t="shared" si="18"/>
        <v>60</v>
      </c>
      <c r="L229" s="1" t="str">
        <f t="shared" si="19"/>
        <v>世界をリードする関西のものづくり～佐藤文昭×滝野一征×村田大介×武藤和博</v>
      </c>
    </row>
    <row r="230" s="3" customFormat="1" spans="1:12">
      <c r="A230" s="3">
        <f>ROW($A230)-ROW($A$2)</f>
        <v>228</v>
      </c>
      <c r="B230" s="3" t="s">
        <v>198</v>
      </c>
      <c r="C230" s="3">
        <v>153</v>
      </c>
      <c r="D230" s="3" t="s">
        <v>539</v>
      </c>
      <c r="E230" s="3" t="s">
        <v>177</v>
      </c>
      <c r="F230" s="3" t="s">
        <v>185</v>
      </c>
      <c r="G230" s="3" t="s">
        <v>540</v>
      </c>
      <c r="H230" s="3" t="str">
        <f t="shared" si="15"/>
        <v>1</v>
      </c>
      <c r="I230" s="3" t="str">
        <f t="shared" si="16"/>
        <v>00</v>
      </c>
      <c r="J230" s="3" t="str">
        <f t="shared" si="17"/>
        <v>知見録 Premium</v>
      </c>
      <c r="K230" s="3">
        <f t="shared" si="18"/>
        <v>60</v>
      </c>
      <c r="L230" s="1" t="str">
        <f t="shared" si="19"/>
        <v>ファミリービジネスに学ぶ！次の世代に繋ぐ方法～矢崎和彦×山田邦雄×山田岳人×末松（神原）弥奈子</v>
      </c>
    </row>
    <row r="231" s="3" customFormat="1" spans="1:12">
      <c r="A231" s="3">
        <f>ROW($A231)-ROW($A$2)</f>
        <v>229</v>
      </c>
      <c r="B231" s="3" t="s">
        <v>198</v>
      </c>
      <c r="C231" s="3">
        <v>154</v>
      </c>
      <c r="D231" s="3" t="s">
        <v>541</v>
      </c>
      <c r="E231" s="3" t="s">
        <v>177</v>
      </c>
      <c r="F231" s="3" t="s">
        <v>383</v>
      </c>
      <c r="G231" s="3" t="s">
        <v>542</v>
      </c>
      <c r="H231" s="3" t="str">
        <f t="shared" si="15"/>
        <v>0</v>
      </c>
      <c r="I231" s="3" t="str">
        <f t="shared" si="16"/>
        <v>59</v>
      </c>
      <c r="J231" s="3" t="str">
        <f t="shared" si="17"/>
        <v>知見録 Premium</v>
      </c>
      <c r="K231" s="3">
        <f t="shared" si="18"/>
        <v>59</v>
      </c>
      <c r="L231" s="1" t="str">
        <f t="shared" si="19"/>
        <v>日本の「水産業」の未来と課題～臼井壯太朗×阪口功×平将明×野本良平×勝川俊雄</v>
      </c>
    </row>
    <row r="232" s="3" customFormat="1" spans="1:12">
      <c r="A232" s="3">
        <f>ROW($A232)-ROW($A$2)</f>
        <v>230</v>
      </c>
      <c r="B232" s="3" t="s">
        <v>198</v>
      </c>
      <c r="C232" s="3">
        <v>155</v>
      </c>
      <c r="D232" s="3" t="s">
        <v>543</v>
      </c>
      <c r="E232" s="3" t="s">
        <v>177</v>
      </c>
      <c r="F232" s="3" t="s">
        <v>446</v>
      </c>
      <c r="G232" s="3" t="s">
        <v>544</v>
      </c>
      <c r="H232" s="3" t="str">
        <f t="shared" si="15"/>
        <v>1</v>
      </c>
      <c r="I232" s="3" t="str">
        <f t="shared" si="16"/>
        <v>02</v>
      </c>
      <c r="J232" s="3" t="str">
        <f t="shared" si="17"/>
        <v>知見録 Premium</v>
      </c>
      <c r="K232" s="3">
        <f t="shared" si="18"/>
        <v>62</v>
      </c>
      <c r="L232" s="1" t="str">
        <f t="shared" si="19"/>
        <v>老舗ファミリー企業から学ぶ「事業承継」の要諦とは～大島千世子×春日井康仁×末松（神原） 弥奈子×村尾佳子</v>
      </c>
    </row>
    <row r="233" s="3" customFormat="1" spans="1:12">
      <c r="A233" s="3">
        <f>ROW($A233)-ROW($A$2)</f>
        <v>231</v>
      </c>
      <c r="B233" s="3" t="s">
        <v>198</v>
      </c>
      <c r="C233" s="3">
        <v>156</v>
      </c>
      <c r="D233" s="3" t="s">
        <v>545</v>
      </c>
      <c r="E233" s="3" t="s">
        <v>177</v>
      </c>
      <c r="F233" s="3" t="s">
        <v>185</v>
      </c>
      <c r="G233" s="3" t="s">
        <v>546</v>
      </c>
      <c r="H233" s="3" t="str">
        <f t="shared" si="15"/>
        <v>1</v>
      </c>
      <c r="I233" s="3" t="str">
        <f t="shared" si="16"/>
        <v>00</v>
      </c>
      <c r="J233" s="3" t="str">
        <f t="shared" si="17"/>
        <v>知見録 Premium</v>
      </c>
      <c r="K233" s="3">
        <f t="shared" si="18"/>
        <v>60</v>
      </c>
      <c r="L233" s="1" t="str">
        <f t="shared" si="19"/>
        <v>テクノロジーの進化によって「メディア」「コンテンツ」はどう変わるか？～樹林伸×久志尚太郎×末松（神原）弥奈子×瀬尾傑</v>
      </c>
    </row>
    <row r="234" s="3" customFormat="1" spans="1:12">
      <c r="A234" s="3">
        <f>ROW($A234)-ROW($A$2)</f>
        <v>232</v>
      </c>
      <c r="B234" s="3" t="s">
        <v>547</v>
      </c>
      <c r="C234" s="3">
        <v>0</v>
      </c>
      <c r="D234" s="3" t="s">
        <v>548</v>
      </c>
      <c r="E234" s="3" t="s">
        <v>17</v>
      </c>
      <c r="F234" s="3" t="s">
        <v>57</v>
      </c>
      <c r="G234" s="3" t="s">
        <v>549</v>
      </c>
      <c r="H234" s="3" t="str">
        <f t="shared" si="15"/>
        <v>0</v>
      </c>
      <c r="I234" s="3" t="str">
        <f t="shared" si="16"/>
        <v>09</v>
      </c>
      <c r="J234" s="3" t="str">
        <f t="shared" si="17"/>
        <v>初級</v>
      </c>
      <c r="K234" s="3">
        <f t="shared" si="18"/>
        <v>9</v>
      </c>
      <c r="L234" s="1" t="str">
        <f t="shared" si="19"/>
        <v>MBO（目標管理）</v>
      </c>
    </row>
    <row r="235" s="3" customFormat="1" spans="1:12">
      <c r="A235" s="3">
        <f>ROW($A235)-ROW($A$2)</f>
        <v>233</v>
      </c>
      <c r="B235" s="3" t="s">
        <v>547</v>
      </c>
      <c r="C235" s="3">
        <v>1</v>
      </c>
      <c r="D235" s="3" t="s">
        <v>550</v>
      </c>
      <c r="E235" s="3" t="s">
        <v>17</v>
      </c>
      <c r="F235" s="3" t="s">
        <v>204</v>
      </c>
      <c r="G235" s="3" t="s">
        <v>551</v>
      </c>
      <c r="H235" s="3" t="str">
        <f t="shared" si="15"/>
        <v>0</v>
      </c>
      <c r="I235" s="3" t="str">
        <f t="shared" si="16"/>
        <v>12</v>
      </c>
      <c r="J235" s="3" t="str">
        <f t="shared" si="17"/>
        <v>初級</v>
      </c>
      <c r="K235" s="3">
        <f t="shared" si="18"/>
        <v>12</v>
      </c>
      <c r="L235" s="1" t="str">
        <f t="shared" si="19"/>
        <v>1on1</v>
      </c>
    </row>
    <row r="236" s="3" customFormat="1" spans="1:12">
      <c r="A236" s="3">
        <f>ROW($A236)-ROW($A$2)</f>
        <v>234</v>
      </c>
      <c r="B236" s="3" t="s">
        <v>547</v>
      </c>
      <c r="C236" s="3">
        <v>2</v>
      </c>
      <c r="D236" s="3" t="s">
        <v>552</v>
      </c>
      <c r="E236" s="3" t="s">
        <v>17</v>
      </c>
      <c r="F236" s="3" t="s">
        <v>204</v>
      </c>
      <c r="G236" s="3" t="s">
        <v>553</v>
      </c>
      <c r="H236" s="3" t="str">
        <f t="shared" si="15"/>
        <v>0</v>
      </c>
      <c r="I236" s="3" t="str">
        <f t="shared" si="16"/>
        <v>12</v>
      </c>
      <c r="J236" s="3" t="str">
        <f t="shared" si="17"/>
        <v>初級</v>
      </c>
      <c r="K236" s="3">
        <f t="shared" si="18"/>
        <v>12</v>
      </c>
      <c r="L236" s="1" t="str">
        <f t="shared" si="19"/>
        <v>ティール組織</v>
      </c>
    </row>
    <row r="237" s="3" customFormat="1" spans="1:12">
      <c r="A237" s="3">
        <f>ROW($A237)-ROW($A$2)</f>
        <v>235</v>
      </c>
      <c r="B237" s="3" t="s">
        <v>547</v>
      </c>
      <c r="C237" s="3">
        <v>3</v>
      </c>
      <c r="D237" s="3" t="s">
        <v>554</v>
      </c>
      <c r="E237" s="3" t="s">
        <v>17</v>
      </c>
      <c r="F237" s="3" t="s">
        <v>204</v>
      </c>
      <c r="G237" s="3" t="s">
        <v>555</v>
      </c>
      <c r="H237" s="3" t="str">
        <f t="shared" si="15"/>
        <v>0</v>
      </c>
      <c r="I237" s="3" t="str">
        <f t="shared" si="16"/>
        <v>12</v>
      </c>
      <c r="J237" s="3" t="str">
        <f t="shared" si="17"/>
        <v>初級</v>
      </c>
      <c r="K237" s="3">
        <f t="shared" si="18"/>
        <v>12</v>
      </c>
      <c r="L237" s="1" t="str">
        <f t="shared" si="19"/>
        <v>コンフリクトのマネジメント</v>
      </c>
    </row>
    <row r="238" s="3" customFormat="1" spans="1:12">
      <c r="A238" s="3">
        <f>ROW($A238)-ROW($A$2)</f>
        <v>236</v>
      </c>
      <c r="B238" s="3" t="s">
        <v>547</v>
      </c>
      <c r="C238" s="3">
        <v>4</v>
      </c>
      <c r="D238" s="3" t="s">
        <v>556</v>
      </c>
      <c r="E238" s="3" t="s">
        <v>17</v>
      </c>
      <c r="F238" s="3" t="s">
        <v>45</v>
      </c>
      <c r="G238" s="3" t="s">
        <v>557</v>
      </c>
      <c r="H238" s="3" t="str">
        <f t="shared" si="15"/>
        <v>0</v>
      </c>
      <c r="I238" s="3" t="str">
        <f t="shared" si="16"/>
        <v>07</v>
      </c>
      <c r="J238" s="3" t="str">
        <f t="shared" si="17"/>
        <v>初級</v>
      </c>
      <c r="K238" s="3">
        <f t="shared" si="18"/>
        <v>7</v>
      </c>
      <c r="L238" s="1" t="str">
        <f t="shared" si="19"/>
        <v>ハロー効果</v>
      </c>
    </row>
    <row r="239" s="3" customFormat="1" spans="1:12">
      <c r="A239" s="3">
        <f>ROW($A239)-ROW($A$2)</f>
        <v>237</v>
      </c>
      <c r="B239" s="3" t="s">
        <v>547</v>
      </c>
      <c r="C239" s="3">
        <v>5</v>
      </c>
      <c r="D239" s="3" t="s">
        <v>558</v>
      </c>
      <c r="E239" s="3" t="s">
        <v>17</v>
      </c>
      <c r="F239" s="3" t="s">
        <v>38</v>
      </c>
      <c r="G239" s="3" t="s">
        <v>559</v>
      </c>
      <c r="H239" s="3" t="str">
        <f t="shared" si="15"/>
        <v>0</v>
      </c>
      <c r="I239" s="3" t="str">
        <f t="shared" si="16"/>
        <v>10</v>
      </c>
      <c r="J239" s="3" t="str">
        <f t="shared" si="17"/>
        <v>初級</v>
      </c>
      <c r="K239" s="3">
        <f t="shared" si="18"/>
        <v>10</v>
      </c>
      <c r="L239" s="1" t="str">
        <f t="shared" si="19"/>
        <v>組織文化</v>
      </c>
    </row>
    <row r="240" s="3" customFormat="1" spans="1:12">
      <c r="A240" s="3">
        <f>ROW($A240)-ROW($A$2)</f>
        <v>238</v>
      </c>
      <c r="B240" s="3" t="s">
        <v>547</v>
      </c>
      <c r="C240" s="3">
        <v>6</v>
      </c>
      <c r="D240" s="3" t="s">
        <v>560</v>
      </c>
      <c r="E240" s="3" t="s">
        <v>17</v>
      </c>
      <c r="F240" s="3" t="s">
        <v>45</v>
      </c>
      <c r="G240" s="3" t="s">
        <v>561</v>
      </c>
      <c r="H240" s="3" t="str">
        <f t="shared" si="15"/>
        <v>0</v>
      </c>
      <c r="I240" s="3" t="str">
        <f t="shared" si="16"/>
        <v>07</v>
      </c>
      <c r="J240" s="3" t="str">
        <f t="shared" si="17"/>
        <v>初級</v>
      </c>
      <c r="K240" s="3">
        <f t="shared" si="18"/>
        <v>7</v>
      </c>
      <c r="L240" s="1" t="str">
        <f t="shared" si="19"/>
        <v>集団の発展段階</v>
      </c>
    </row>
    <row r="241" s="3" customFormat="1" spans="1:12">
      <c r="A241" s="3">
        <f>ROW($A241)-ROW($A$2)</f>
        <v>239</v>
      </c>
      <c r="B241" s="3" t="s">
        <v>547</v>
      </c>
      <c r="C241" s="3">
        <v>7</v>
      </c>
      <c r="D241" s="3" t="s">
        <v>562</v>
      </c>
      <c r="E241" s="3" t="s">
        <v>17</v>
      </c>
      <c r="F241" s="3" t="s">
        <v>38</v>
      </c>
      <c r="G241" s="3" t="s">
        <v>563</v>
      </c>
      <c r="H241" s="3" t="str">
        <f t="shared" si="15"/>
        <v>0</v>
      </c>
      <c r="I241" s="3" t="str">
        <f t="shared" si="16"/>
        <v>10</v>
      </c>
      <c r="J241" s="3" t="str">
        <f t="shared" si="17"/>
        <v>初級</v>
      </c>
      <c r="K241" s="3">
        <f t="shared" si="18"/>
        <v>10</v>
      </c>
      <c r="L241" s="1" t="str">
        <f t="shared" si="19"/>
        <v>サーバント・リーダーシップ</v>
      </c>
    </row>
    <row r="242" s="3" customFormat="1" spans="1:12">
      <c r="A242" s="3">
        <f>ROW($A242)-ROW($A$2)</f>
        <v>240</v>
      </c>
      <c r="B242" s="3" t="s">
        <v>547</v>
      </c>
      <c r="C242" s="3">
        <v>8</v>
      </c>
      <c r="D242" s="3" t="s">
        <v>564</v>
      </c>
      <c r="E242" s="3" t="s">
        <v>17</v>
      </c>
      <c r="F242" s="3" t="s">
        <v>57</v>
      </c>
      <c r="G242" s="3" t="s">
        <v>565</v>
      </c>
      <c r="H242" s="3" t="str">
        <f t="shared" si="15"/>
        <v>0</v>
      </c>
      <c r="I242" s="3" t="str">
        <f t="shared" si="16"/>
        <v>09</v>
      </c>
      <c r="J242" s="3" t="str">
        <f t="shared" si="17"/>
        <v>初級</v>
      </c>
      <c r="K242" s="3">
        <f t="shared" si="18"/>
        <v>9</v>
      </c>
      <c r="L242" s="1" t="str">
        <f t="shared" si="19"/>
        <v>パワーと影響力（入門編）</v>
      </c>
    </row>
    <row r="243" s="3" customFormat="1" spans="1:12">
      <c r="A243" s="3">
        <f>ROW($A243)-ROW($A$2)</f>
        <v>241</v>
      </c>
      <c r="B243" s="3" t="s">
        <v>547</v>
      </c>
      <c r="C243" s="3">
        <v>9</v>
      </c>
      <c r="D243" s="3" t="s">
        <v>566</v>
      </c>
      <c r="E243" s="3" t="s">
        <v>17</v>
      </c>
      <c r="F243" s="3" t="s">
        <v>31</v>
      </c>
      <c r="G243" s="3" t="s">
        <v>567</v>
      </c>
      <c r="H243" s="3" t="str">
        <f t="shared" si="15"/>
        <v>0</v>
      </c>
      <c r="I243" s="3" t="str">
        <f t="shared" si="16"/>
        <v>11</v>
      </c>
      <c r="J243" s="3" t="str">
        <f t="shared" si="17"/>
        <v>初級</v>
      </c>
      <c r="K243" s="3">
        <f t="shared" si="18"/>
        <v>11</v>
      </c>
      <c r="L243" s="1" t="str">
        <f t="shared" si="19"/>
        <v>ジョハリの窓</v>
      </c>
    </row>
    <row r="244" s="3" customFormat="1" spans="1:12">
      <c r="A244" s="3">
        <f>ROW($A244)-ROW($A$2)</f>
        <v>242</v>
      </c>
      <c r="B244" s="3" t="s">
        <v>547</v>
      </c>
      <c r="C244" s="3">
        <v>10</v>
      </c>
      <c r="D244" s="3" t="s">
        <v>568</v>
      </c>
      <c r="E244" s="3" t="s">
        <v>17</v>
      </c>
      <c r="F244" s="3" t="s">
        <v>31</v>
      </c>
      <c r="G244" s="3" t="s">
        <v>569</v>
      </c>
      <c r="H244" s="3" t="str">
        <f t="shared" si="15"/>
        <v>0</v>
      </c>
      <c r="I244" s="3" t="str">
        <f t="shared" si="16"/>
        <v>11</v>
      </c>
      <c r="J244" s="3" t="str">
        <f t="shared" si="17"/>
        <v>初級</v>
      </c>
      <c r="K244" s="3">
        <f t="shared" si="18"/>
        <v>11</v>
      </c>
      <c r="L244" s="1" t="str">
        <f t="shared" si="19"/>
        <v>SECIモデル</v>
      </c>
    </row>
    <row r="245" s="3" customFormat="1" spans="1:12">
      <c r="A245" s="3">
        <f>ROW($A245)-ROW($A$2)</f>
        <v>243</v>
      </c>
      <c r="B245" s="3" t="s">
        <v>547</v>
      </c>
      <c r="C245" s="3">
        <v>11</v>
      </c>
      <c r="D245" s="3" t="s">
        <v>570</v>
      </c>
      <c r="E245" s="3" t="s">
        <v>17</v>
      </c>
      <c r="F245" s="3" t="s">
        <v>204</v>
      </c>
      <c r="G245" s="3" t="s">
        <v>571</v>
      </c>
      <c r="H245" s="3" t="str">
        <f t="shared" si="15"/>
        <v>0</v>
      </c>
      <c r="I245" s="3" t="str">
        <f t="shared" si="16"/>
        <v>12</v>
      </c>
      <c r="J245" s="3" t="str">
        <f t="shared" si="17"/>
        <v>初級</v>
      </c>
      <c r="K245" s="3">
        <f t="shared" si="18"/>
        <v>12</v>
      </c>
      <c r="L245" s="1" t="str">
        <f t="shared" si="19"/>
        <v>キャリア・アンカー</v>
      </c>
    </row>
    <row r="246" s="3" customFormat="1" spans="1:12">
      <c r="A246" s="3">
        <f>ROW($A246)-ROW($A$2)</f>
        <v>244</v>
      </c>
      <c r="B246" s="3" t="s">
        <v>547</v>
      </c>
      <c r="C246" s="3">
        <v>12</v>
      </c>
      <c r="D246" s="3" t="s">
        <v>572</v>
      </c>
      <c r="E246" s="3" t="s">
        <v>17</v>
      </c>
      <c r="F246" s="3" t="s">
        <v>204</v>
      </c>
      <c r="G246" s="3" t="s">
        <v>573</v>
      </c>
      <c r="H246" s="3" t="str">
        <f t="shared" si="15"/>
        <v>0</v>
      </c>
      <c r="I246" s="3" t="str">
        <f t="shared" si="16"/>
        <v>12</v>
      </c>
      <c r="J246" s="3" t="str">
        <f t="shared" si="17"/>
        <v>初級</v>
      </c>
      <c r="K246" s="3">
        <f t="shared" si="18"/>
        <v>12</v>
      </c>
      <c r="L246" s="1" t="str">
        <f t="shared" si="19"/>
        <v>エンパワメント</v>
      </c>
    </row>
    <row r="247" s="3" customFormat="1" spans="1:12">
      <c r="A247" s="3">
        <f>ROW($A247)-ROW($A$2)</f>
        <v>245</v>
      </c>
      <c r="B247" s="3" t="s">
        <v>547</v>
      </c>
      <c r="C247" s="3">
        <v>13</v>
      </c>
      <c r="D247" s="3" t="s">
        <v>574</v>
      </c>
      <c r="E247" s="3" t="s">
        <v>17</v>
      </c>
      <c r="F247" s="3" t="s">
        <v>45</v>
      </c>
      <c r="G247" s="3" t="s">
        <v>575</v>
      </c>
      <c r="H247" s="3" t="str">
        <f t="shared" si="15"/>
        <v>0</v>
      </c>
      <c r="I247" s="3" t="str">
        <f t="shared" si="16"/>
        <v>07</v>
      </c>
      <c r="J247" s="3" t="str">
        <f t="shared" si="17"/>
        <v>初級</v>
      </c>
      <c r="K247" s="3">
        <f t="shared" si="18"/>
        <v>7</v>
      </c>
      <c r="L247" s="1" t="str">
        <f t="shared" si="19"/>
        <v>X理論・Y理論</v>
      </c>
    </row>
    <row r="248" s="3" customFormat="1" spans="1:12">
      <c r="A248" s="3">
        <f>ROW($A248)-ROW($A$2)</f>
        <v>246</v>
      </c>
      <c r="B248" s="3" t="s">
        <v>547</v>
      </c>
      <c r="C248" s="3">
        <v>14</v>
      </c>
      <c r="D248" s="3" t="s">
        <v>576</v>
      </c>
      <c r="E248" s="3" t="s">
        <v>17</v>
      </c>
      <c r="F248" s="3" t="s">
        <v>57</v>
      </c>
      <c r="G248" s="3" t="s">
        <v>577</v>
      </c>
      <c r="H248" s="3" t="str">
        <f t="shared" si="15"/>
        <v>0</v>
      </c>
      <c r="I248" s="3" t="str">
        <f t="shared" si="16"/>
        <v>09</v>
      </c>
      <c r="J248" s="3" t="str">
        <f t="shared" si="17"/>
        <v>初級</v>
      </c>
      <c r="K248" s="3">
        <f t="shared" si="18"/>
        <v>9</v>
      </c>
      <c r="L248" s="1" t="str">
        <f t="shared" si="19"/>
        <v>フォロワーシップ</v>
      </c>
    </row>
    <row r="249" s="3" customFormat="1" spans="1:12">
      <c r="A249" s="3">
        <f>ROW($A249)-ROW($A$2)</f>
        <v>247</v>
      </c>
      <c r="B249" s="3" t="s">
        <v>547</v>
      </c>
      <c r="C249" s="3">
        <v>15</v>
      </c>
      <c r="D249" s="3" t="s">
        <v>578</v>
      </c>
      <c r="E249" s="3" t="s">
        <v>17</v>
      </c>
      <c r="F249" s="3" t="s">
        <v>24</v>
      </c>
      <c r="G249" s="3" t="s">
        <v>579</v>
      </c>
      <c r="H249" s="3" t="str">
        <f t="shared" si="15"/>
        <v>0</v>
      </c>
      <c r="I249" s="3" t="str">
        <f t="shared" si="16"/>
        <v>08</v>
      </c>
      <c r="J249" s="3" t="str">
        <f t="shared" si="17"/>
        <v>初級</v>
      </c>
      <c r="K249" s="3">
        <f t="shared" si="18"/>
        <v>8</v>
      </c>
      <c r="L249" s="1" t="str">
        <f t="shared" si="19"/>
        <v>リーダーシップとマネジメントの違い</v>
      </c>
    </row>
    <row r="250" s="3" customFormat="1" spans="1:12">
      <c r="A250" s="3">
        <f>ROW($A250)-ROW($A$2)</f>
        <v>248</v>
      </c>
      <c r="B250" s="3" t="s">
        <v>547</v>
      </c>
      <c r="C250" s="3">
        <v>16</v>
      </c>
      <c r="D250" s="3" t="s">
        <v>580</v>
      </c>
      <c r="E250" s="3" t="s">
        <v>17</v>
      </c>
      <c r="F250" s="3" t="s">
        <v>182</v>
      </c>
      <c r="G250" s="3" t="s">
        <v>581</v>
      </c>
      <c r="H250" s="3" t="str">
        <f t="shared" si="15"/>
        <v>0</v>
      </c>
      <c r="I250" s="3" t="str">
        <f t="shared" si="16"/>
        <v>13</v>
      </c>
      <c r="J250" s="3" t="str">
        <f t="shared" si="17"/>
        <v>初級</v>
      </c>
      <c r="K250" s="3">
        <f t="shared" si="18"/>
        <v>13</v>
      </c>
      <c r="L250" s="1" t="str">
        <f t="shared" si="19"/>
        <v>レビンの組織変革プロセス</v>
      </c>
    </row>
    <row r="251" s="3" customFormat="1" spans="1:12">
      <c r="A251" s="3">
        <f>ROW($A251)-ROW($A$2)</f>
        <v>249</v>
      </c>
      <c r="B251" s="3" t="s">
        <v>547</v>
      </c>
      <c r="C251" s="3">
        <v>17</v>
      </c>
      <c r="D251" s="3" t="s">
        <v>582</v>
      </c>
      <c r="E251" s="3" t="s">
        <v>17</v>
      </c>
      <c r="F251" s="3" t="s">
        <v>182</v>
      </c>
      <c r="G251" s="3" t="s">
        <v>583</v>
      </c>
      <c r="H251" s="3" t="str">
        <f t="shared" si="15"/>
        <v>0</v>
      </c>
      <c r="I251" s="3" t="str">
        <f t="shared" si="16"/>
        <v>13</v>
      </c>
      <c r="J251" s="3" t="str">
        <f t="shared" si="17"/>
        <v>初級</v>
      </c>
      <c r="K251" s="3">
        <f t="shared" si="18"/>
        <v>13</v>
      </c>
      <c r="L251" s="1" t="str">
        <f t="shared" si="19"/>
        <v>個人の特性を活かす～パーソナリティ検査～</v>
      </c>
    </row>
    <row r="252" s="3" customFormat="1" spans="1:12">
      <c r="A252" s="3">
        <f>ROW($A252)-ROW($A$2)</f>
        <v>250</v>
      </c>
      <c r="B252" s="3" t="s">
        <v>547</v>
      </c>
      <c r="C252" s="3">
        <v>18</v>
      </c>
      <c r="D252" s="3" t="s">
        <v>584</v>
      </c>
      <c r="E252" s="3" t="s">
        <v>17</v>
      </c>
      <c r="F252" s="3" t="s">
        <v>57</v>
      </c>
      <c r="G252" s="3" t="s">
        <v>585</v>
      </c>
      <c r="H252" s="3" t="str">
        <f t="shared" si="15"/>
        <v>0</v>
      </c>
      <c r="I252" s="3" t="str">
        <f t="shared" si="16"/>
        <v>09</v>
      </c>
      <c r="J252" s="3" t="str">
        <f t="shared" si="17"/>
        <v>初級</v>
      </c>
      <c r="K252" s="3">
        <f t="shared" si="18"/>
        <v>9</v>
      </c>
      <c r="L252" s="1" t="str">
        <f t="shared" si="19"/>
        <v>メラビアンの法則</v>
      </c>
    </row>
    <row r="253" s="3" customFormat="1" spans="1:12">
      <c r="A253" s="3">
        <f>ROW($A253)-ROW($A$2)</f>
        <v>251</v>
      </c>
      <c r="B253" s="3" t="s">
        <v>547</v>
      </c>
      <c r="C253" s="3">
        <v>19</v>
      </c>
      <c r="D253" s="3" t="s">
        <v>586</v>
      </c>
      <c r="E253" s="3" t="s">
        <v>17</v>
      </c>
      <c r="F253" s="3" t="s">
        <v>45</v>
      </c>
      <c r="G253" s="3" t="s">
        <v>587</v>
      </c>
      <c r="H253" s="3" t="str">
        <f t="shared" si="15"/>
        <v>0</v>
      </c>
      <c r="I253" s="3" t="str">
        <f t="shared" si="16"/>
        <v>07</v>
      </c>
      <c r="J253" s="3" t="str">
        <f t="shared" si="17"/>
        <v>初級</v>
      </c>
      <c r="K253" s="3">
        <f t="shared" si="18"/>
        <v>7</v>
      </c>
      <c r="L253" s="1" t="str">
        <f t="shared" si="19"/>
        <v>PM理論</v>
      </c>
    </row>
    <row r="254" s="3" customFormat="1" spans="1:12">
      <c r="A254" s="3">
        <f>ROW($A254)-ROW($A$2)</f>
        <v>252</v>
      </c>
      <c r="B254" s="3" t="s">
        <v>547</v>
      </c>
      <c r="C254" s="3">
        <v>20</v>
      </c>
      <c r="D254" s="3" t="s">
        <v>588</v>
      </c>
      <c r="E254" s="3" t="s">
        <v>17</v>
      </c>
      <c r="F254" s="3" t="s">
        <v>45</v>
      </c>
      <c r="G254" s="3" t="s">
        <v>589</v>
      </c>
      <c r="H254" s="3" t="str">
        <f t="shared" si="15"/>
        <v>0</v>
      </c>
      <c r="I254" s="3" t="str">
        <f t="shared" si="16"/>
        <v>07</v>
      </c>
      <c r="J254" s="3" t="str">
        <f t="shared" si="17"/>
        <v>初級</v>
      </c>
      <c r="K254" s="3">
        <f t="shared" si="18"/>
        <v>7</v>
      </c>
      <c r="L254" s="1" t="str">
        <f t="shared" si="19"/>
        <v>カッツ理論</v>
      </c>
    </row>
    <row r="255" s="3" customFormat="1" spans="1:12">
      <c r="A255" s="3">
        <f>ROW($A255)-ROW($A$2)</f>
        <v>253</v>
      </c>
      <c r="B255" s="3" t="s">
        <v>547</v>
      </c>
      <c r="C255" s="3">
        <v>21</v>
      </c>
      <c r="D255" s="3" t="s">
        <v>590</v>
      </c>
      <c r="E255" s="3" t="s">
        <v>17</v>
      </c>
      <c r="F255" s="3" t="s">
        <v>45</v>
      </c>
      <c r="G255" s="3" t="s">
        <v>591</v>
      </c>
      <c r="H255" s="3" t="str">
        <f t="shared" si="15"/>
        <v>0</v>
      </c>
      <c r="I255" s="3" t="str">
        <f t="shared" si="16"/>
        <v>07</v>
      </c>
      <c r="J255" s="3" t="str">
        <f t="shared" si="17"/>
        <v>初級</v>
      </c>
      <c r="K255" s="3">
        <f t="shared" si="18"/>
        <v>7</v>
      </c>
      <c r="L255" s="1" t="str">
        <f t="shared" si="19"/>
        <v>動機付け・衛生要因</v>
      </c>
    </row>
    <row r="256" s="3" customFormat="1" spans="1:12">
      <c r="A256" s="3">
        <f>ROW($A256)-ROW($A$2)</f>
        <v>254</v>
      </c>
      <c r="B256" s="3" t="s">
        <v>547</v>
      </c>
      <c r="C256" s="3">
        <v>22</v>
      </c>
      <c r="D256" s="3" t="s">
        <v>592</v>
      </c>
      <c r="E256" s="3" t="s">
        <v>17</v>
      </c>
      <c r="F256" s="3" t="s">
        <v>24</v>
      </c>
      <c r="G256" s="3" t="s">
        <v>593</v>
      </c>
      <c r="H256" s="3" t="str">
        <f t="shared" si="15"/>
        <v>0</v>
      </c>
      <c r="I256" s="3" t="str">
        <f t="shared" si="16"/>
        <v>08</v>
      </c>
      <c r="J256" s="3" t="str">
        <f t="shared" si="17"/>
        <v>初級</v>
      </c>
      <c r="K256" s="3">
        <f t="shared" si="18"/>
        <v>8</v>
      </c>
      <c r="L256" s="1" t="str">
        <f t="shared" si="19"/>
        <v>7S</v>
      </c>
    </row>
    <row r="257" s="3" customFormat="1" spans="1:12">
      <c r="A257" s="3">
        <f>ROW($A257)-ROW($A$2)</f>
        <v>255</v>
      </c>
      <c r="B257" s="3" t="s">
        <v>547</v>
      </c>
      <c r="C257" s="3">
        <v>23</v>
      </c>
      <c r="D257" s="3" t="s">
        <v>594</v>
      </c>
      <c r="E257" s="3" t="s">
        <v>17</v>
      </c>
      <c r="F257" s="3" t="s">
        <v>57</v>
      </c>
      <c r="G257" s="3" t="s">
        <v>595</v>
      </c>
      <c r="H257" s="3" t="str">
        <f t="shared" si="15"/>
        <v>0</v>
      </c>
      <c r="I257" s="3" t="str">
        <f t="shared" si="16"/>
        <v>09</v>
      </c>
      <c r="J257" s="3" t="str">
        <f t="shared" si="17"/>
        <v>初級</v>
      </c>
      <c r="K257" s="3">
        <f t="shared" si="18"/>
        <v>9</v>
      </c>
      <c r="L257" s="1" t="str">
        <f t="shared" si="19"/>
        <v>組織構造</v>
      </c>
    </row>
    <row r="258" s="3" customFormat="1" spans="1:12">
      <c r="A258" s="3">
        <f>ROW($A258)-ROW($A$2)</f>
        <v>256</v>
      </c>
      <c r="B258" s="3" t="s">
        <v>547</v>
      </c>
      <c r="C258" s="3">
        <v>24</v>
      </c>
      <c r="D258" s="3" t="s">
        <v>596</v>
      </c>
      <c r="E258" s="3" t="s">
        <v>17</v>
      </c>
      <c r="F258" s="3" t="s">
        <v>21</v>
      </c>
      <c r="G258" s="3" t="s">
        <v>597</v>
      </c>
      <c r="H258" s="3" t="str">
        <f t="shared" si="15"/>
        <v>0</v>
      </c>
      <c r="I258" s="3" t="str">
        <f t="shared" si="16"/>
        <v>06</v>
      </c>
      <c r="J258" s="3" t="str">
        <f t="shared" si="17"/>
        <v>初級</v>
      </c>
      <c r="K258" s="3">
        <f t="shared" si="18"/>
        <v>6</v>
      </c>
      <c r="L258" s="1" t="str">
        <f t="shared" si="19"/>
        <v>マズローの欲求5段階説</v>
      </c>
    </row>
    <row r="259" s="3" customFormat="1" spans="1:12">
      <c r="A259" s="3">
        <f>ROW($A259)-ROW($A$2)</f>
        <v>257</v>
      </c>
      <c r="B259" s="3" t="s">
        <v>547</v>
      </c>
      <c r="C259" s="3">
        <v>25</v>
      </c>
      <c r="D259" s="3" t="s">
        <v>598</v>
      </c>
      <c r="E259" s="3" t="s">
        <v>17</v>
      </c>
      <c r="F259" s="3" t="s">
        <v>45</v>
      </c>
      <c r="G259" s="3" t="s">
        <v>599</v>
      </c>
      <c r="H259" s="3" t="str">
        <f t="shared" ref="H259:H322" si="20">LEFT($F259,1)</f>
        <v>0</v>
      </c>
      <c r="I259" s="3" t="str">
        <f t="shared" ref="I259:I322" si="21">LEFT(RIGHT($F259,3),2)</f>
        <v>07</v>
      </c>
      <c r="J259" s="3" t="str">
        <f t="shared" ref="J259:J322" si="22">$E259</f>
        <v>初級</v>
      </c>
      <c r="K259" s="3">
        <f t="shared" ref="K259:K322" si="23">$H259*60+$I259</f>
        <v>7</v>
      </c>
      <c r="L259" s="1" t="str">
        <f t="shared" ref="L259:L322" si="24">HYPERLINK($G259,$D259)</f>
        <v>PDCA</v>
      </c>
    </row>
    <row r="260" s="3" customFormat="1" spans="1:12">
      <c r="A260" s="3">
        <f>ROW($A260)-ROW($A$2)</f>
        <v>258</v>
      </c>
      <c r="B260" s="3" t="s">
        <v>547</v>
      </c>
      <c r="C260" s="3">
        <v>26</v>
      </c>
      <c r="D260" s="3" t="s">
        <v>600</v>
      </c>
      <c r="E260" s="3" t="s">
        <v>86</v>
      </c>
      <c r="F260" s="3" t="s">
        <v>471</v>
      </c>
      <c r="G260" s="3" t="s">
        <v>601</v>
      </c>
      <c r="H260" s="3" t="str">
        <f t="shared" si="20"/>
        <v>0</v>
      </c>
      <c r="I260" s="3" t="str">
        <f t="shared" si="21"/>
        <v>48</v>
      </c>
      <c r="J260" s="3" t="str">
        <f t="shared" si="22"/>
        <v>中級</v>
      </c>
      <c r="K260" s="3">
        <f t="shared" si="23"/>
        <v>48</v>
      </c>
      <c r="L260" s="1" t="str">
        <f t="shared" si="24"/>
        <v>基礎から学ぶプロジェクトマネジメント</v>
      </c>
    </row>
    <row r="261" s="3" customFormat="1" spans="1:12">
      <c r="A261" s="3">
        <f>ROW($A261)-ROW($A$2)</f>
        <v>259</v>
      </c>
      <c r="B261" s="3" t="s">
        <v>547</v>
      </c>
      <c r="C261" s="3">
        <v>27</v>
      </c>
      <c r="D261" s="3" t="s">
        <v>602</v>
      </c>
      <c r="E261" s="3" t="s">
        <v>86</v>
      </c>
      <c r="F261" s="3" t="s">
        <v>603</v>
      </c>
      <c r="G261" s="3" t="s">
        <v>604</v>
      </c>
      <c r="H261" s="3" t="str">
        <f t="shared" si="20"/>
        <v>1</v>
      </c>
      <c r="I261" s="3" t="str">
        <f t="shared" si="21"/>
        <v>16</v>
      </c>
      <c r="J261" s="3" t="str">
        <f t="shared" si="22"/>
        <v>中級</v>
      </c>
      <c r="K261" s="3">
        <f t="shared" si="23"/>
        <v>76</v>
      </c>
      <c r="L261" s="1" t="str">
        <f t="shared" si="24"/>
        <v>リーダーシップ開発</v>
      </c>
    </row>
    <row r="262" s="3" customFormat="1" spans="1:12">
      <c r="A262" s="3">
        <f>ROW($A262)-ROW($A$2)</f>
        <v>260</v>
      </c>
      <c r="B262" s="3" t="s">
        <v>547</v>
      </c>
      <c r="C262" s="3">
        <v>28</v>
      </c>
      <c r="D262" s="3" t="s">
        <v>605</v>
      </c>
      <c r="E262" s="3" t="s">
        <v>86</v>
      </c>
      <c r="F262" s="3" t="s">
        <v>606</v>
      </c>
      <c r="G262" s="3" t="s">
        <v>607</v>
      </c>
      <c r="H262" s="3" t="str">
        <f t="shared" si="20"/>
        <v>1</v>
      </c>
      <c r="I262" s="3" t="str">
        <f t="shared" si="21"/>
        <v>22</v>
      </c>
      <c r="J262" s="3" t="str">
        <f t="shared" si="22"/>
        <v>中級</v>
      </c>
      <c r="K262" s="3">
        <f t="shared" si="23"/>
        <v>82</v>
      </c>
      <c r="L262" s="1" t="str">
        <f t="shared" si="24"/>
        <v>心に火をつけ、やりがいを持って働くための「理念経営」</v>
      </c>
    </row>
    <row r="263" s="3" customFormat="1" spans="1:12">
      <c r="A263" s="3">
        <f>ROW($A263)-ROW($A$2)</f>
        <v>261</v>
      </c>
      <c r="B263" s="3" t="s">
        <v>547</v>
      </c>
      <c r="C263" s="3">
        <v>29</v>
      </c>
      <c r="D263" s="3" t="s">
        <v>608</v>
      </c>
      <c r="E263" s="3" t="s">
        <v>86</v>
      </c>
      <c r="F263" s="3" t="s">
        <v>609</v>
      </c>
      <c r="G263" s="3" t="s">
        <v>610</v>
      </c>
      <c r="H263" s="3" t="str">
        <f t="shared" si="20"/>
        <v>0</v>
      </c>
      <c r="I263" s="3" t="str">
        <f t="shared" si="21"/>
        <v>19</v>
      </c>
      <c r="J263" s="3" t="str">
        <f t="shared" si="22"/>
        <v>中級</v>
      </c>
      <c r="K263" s="3">
        <f t="shared" si="23"/>
        <v>19</v>
      </c>
      <c r="L263" s="1" t="str">
        <f t="shared" si="24"/>
        <v>ハラスメントってなんだろう？</v>
      </c>
    </row>
    <row r="264" s="3" customFormat="1" spans="1:12">
      <c r="A264" s="3">
        <f>ROW($A264)-ROW($A$2)</f>
        <v>262</v>
      </c>
      <c r="B264" s="3" t="s">
        <v>547</v>
      </c>
      <c r="C264" s="3">
        <v>30</v>
      </c>
      <c r="D264" s="3" t="s">
        <v>611</v>
      </c>
      <c r="E264" s="3" t="s">
        <v>86</v>
      </c>
      <c r="F264" s="3" t="s">
        <v>310</v>
      </c>
      <c r="G264" s="3" t="s">
        <v>612</v>
      </c>
      <c r="H264" s="3" t="str">
        <f t="shared" si="20"/>
        <v>0</v>
      </c>
      <c r="I264" s="3" t="str">
        <f t="shared" si="21"/>
        <v>16</v>
      </c>
      <c r="J264" s="3" t="str">
        <f t="shared" si="22"/>
        <v>中級</v>
      </c>
      <c r="K264" s="3">
        <f t="shared" si="23"/>
        <v>16</v>
      </c>
      <c r="L264" s="1" t="str">
        <f t="shared" si="24"/>
        <v>労働安全衛生とメンタルヘルスのマネジメントってなんだろう？</v>
      </c>
    </row>
    <row r="265" s="3" customFormat="1" spans="1:12">
      <c r="A265" s="3">
        <f>ROW($A265)-ROW($A$2)</f>
        <v>263</v>
      </c>
      <c r="B265" s="3" t="s">
        <v>547</v>
      </c>
      <c r="C265" s="3">
        <v>31</v>
      </c>
      <c r="D265" s="3" t="s">
        <v>613</v>
      </c>
      <c r="E265" s="3" t="s">
        <v>86</v>
      </c>
      <c r="F265" s="3" t="s">
        <v>307</v>
      </c>
      <c r="G265" s="3" t="s">
        <v>614</v>
      </c>
      <c r="H265" s="3" t="str">
        <f t="shared" si="20"/>
        <v>0</v>
      </c>
      <c r="I265" s="3" t="str">
        <f t="shared" si="21"/>
        <v>21</v>
      </c>
      <c r="J265" s="3" t="str">
        <f t="shared" si="22"/>
        <v>中級</v>
      </c>
      <c r="K265" s="3">
        <f t="shared" si="23"/>
        <v>21</v>
      </c>
      <c r="L265" s="1" t="str">
        <f t="shared" si="24"/>
        <v>出産・育児・介護を支援する制度とは？</v>
      </c>
    </row>
    <row r="266" s="3" customFormat="1" spans="1:12">
      <c r="A266" s="3">
        <f>ROW($A266)-ROW($A$2)</f>
        <v>264</v>
      </c>
      <c r="B266" s="3" t="s">
        <v>547</v>
      </c>
      <c r="C266" s="3">
        <v>32</v>
      </c>
      <c r="D266" s="3" t="s">
        <v>615</v>
      </c>
      <c r="E266" s="3" t="s">
        <v>86</v>
      </c>
      <c r="F266" s="3" t="s">
        <v>310</v>
      </c>
      <c r="G266" s="3" t="s">
        <v>616</v>
      </c>
      <c r="H266" s="3" t="str">
        <f t="shared" si="20"/>
        <v>0</v>
      </c>
      <c r="I266" s="3" t="str">
        <f t="shared" si="21"/>
        <v>16</v>
      </c>
      <c r="J266" s="3" t="str">
        <f t="shared" si="22"/>
        <v>中級</v>
      </c>
      <c r="K266" s="3">
        <f t="shared" si="23"/>
        <v>16</v>
      </c>
      <c r="L266" s="1" t="str">
        <f t="shared" si="24"/>
        <v>労働時間マネジメント</v>
      </c>
    </row>
    <row r="267" s="3" customFormat="1" spans="1:12">
      <c r="A267" s="3">
        <f>ROW($A267)-ROW($A$2)</f>
        <v>265</v>
      </c>
      <c r="B267" s="3" t="s">
        <v>547</v>
      </c>
      <c r="C267" s="3">
        <v>33</v>
      </c>
      <c r="D267" s="3" t="s">
        <v>617</v>
      </c>
      <c r="E267" s="3" t="s">
        <v>86</v>
      </c>
      <c r="F267" s="3" t="s">
        <v>416</v>
      </c>
      <c r="G267" s="3" t="s">
        <v>618</v>
      </c>
      <c r="H267" s="3" t="str">
        <f t="shared" si="20"/>
        <v>0</v>
      </c>
      <c r="I267" s="3" t="str">
        <f t="shared" si="21"/>
        <v>56</v>
      </c>
      <c r="J267" s="3" t="str">
        <f t="shared" si="22"/>
        <v>中級</v>
      </c>
      <c r="K267" s="3">
        <f t="shared" si="23"/>
        <v>56</v>
      </c>
      <c r="L267" s="1" t="str">
        <f t="shared" si="24"/>
        <v>社内を動かす力</v>
      </c>
    </row>
    <row r="268" s="3" customFormat="1" spans="1:12">
      <c r="A268" s="3">
        <f>ROW($A268)-ROW($A$2)</f>
        <v>266</v>
      </c>
      <c r="B268" s="3" t="s">
        <v>547</v>
      </c>
      <c r="C268" s="3">
        <v>34</v>
      </c>
      <c r="D268" s="3" t="s">
        <v>619</v>
      </c>
      <c r="E268" s="3" t="s">
        <v>86</v>
      </c>
      <c r="F268" s="3" t="s">
        <v>438</v>
      </c>
      <c r="G268" s="3" t="s">
        <v>620</v>
      </c>
      <c r="H268" s="3" t="str">
        <f t="shared" si="20"/>
        <v>0</v>
      </c>
      <c r="I268" s="3" t="str">
        <f t="shared" si="21"/>
        <v>54</v>
      </c>
      <c r="J268" s="3" t="str">
        <f t="shared" si="22"/>
        <v>中級</v>
      </c>
      <c r="K268" s="3">
        <f t="shared" si="23"/>
        <v>54</v>
      </c>
      <c r="L268" s="1" t="str">
        <f t="shared" si="24"/>
        <v>企業の理念と社会的価値～創業三〇〇年の長寿企業はなぜ栄え続けるのか～</v>
      </c>
    </row>
    <row r="269" s="3" customFormat="1" spans="1:12">
      <c r="A269" s="3">
        <f>ROW($A269)-ROW($A$2)</f>
        <v>267</v>
      </c>
      <c r="B269" s="3" t="s">
        <v>547</v>
      </c>
      <c r="C269" s="3">
        <v>35</v>
      </c>
      <c r="D269" s="3" t="s">
        <v>621</v>
      </c>
      <c r="E269" s="3" t="s">
        <v>86</v>
      </c>
      <c r="F269" s="3" t="s">
        <v>142</v>
      </c>
      <c r="G269" s="3" t="s">
        <v>622</v>
      </c>
      <c r="H269" s="3" t="str">
        <f t="shared" si="20"/>
        <v>0</v>
      </c>
      <c r="I269" s="3" t="str">
        <f t="shared" si="21"/>
        <v>17</v>
      </c>
      <c r="J269" s="3" t="str">
        <f t="shared" si="22"/>
        <v>中級</v>
      </c>
      <c r="K269" s="3">
        <f t="shared" si="23"/>
        <v>17</v>
      </c>
      <c r="L269" s="1" t="str">
        <f t="shared" si="24"/>
        <v>個人情報保護ってなんだろう？</v>
      </c>
    </row>
    <row r="270" s="3" customFormat="1" spans="1:12">
      <c r="A270" s="3">
        <f>ROW($A270)-ROW($A$2)</f>
        <v>268</v>
      </c>
      <c r="B270" s="3" t="s">
        <v>547</v>
      </c>
      <c r="C270" s="3">
        <v>36</v>
      </c>
      <c r="D270" s="3" t="s">
        <v>623</v>
      </c>
      <c r="E270" s="3" t="s">
        <v>86</v>
      </c>
      <c r="F270" s="3" t="s">
        <v>624</v>
      </c>
      <c r="G270" s="3" t="s">
        <v>625</v>
      </c>
      <c r="H270" s="3" t="str">
        <f t="shared" si="20"/>
        <v>1</v>
      </c>
      <c r="I270" s="3" t="str">
        <f t="shared" si="21"/>
        <v>33</v>
      </c>
      <c r="J270" s="3" t="str">
        <f t="shared" si="22"/>
        <v>中級</v>
      </c>
      <c r="K270" s="3">
        <f t="shared" si="23"/>
        <v>93</v>
      </c>
      <c r="L270" s="1" t="str">
        <f t="shared" si="24"/>
        <v>組織行動とリーダーシップ</v>
      </c>
    </row>
    <row r="271" s="3" customFormat="1" spans="1:12">
      <c r="A271" s="3">
        <f>ROW($A271)-ROW($A$2)</f>
        <v>269</v>
      </c>
      <c r="B271" s="3" t="s">
        <v>547</v>
      </c>
      <c r="C271" s="3">
        <v>37</v>
      </c>
      <c r="D271" s="3" t="s">
        <v>626</v>
      </c>
      <c r="E271" s="3" t="s">
        <v>86</v>
      </c>
      <c r="F271" s="3" t="s">
        <v>627</v>
      </c>
      <c r="G271" s="3" t="s">
        <v>628</v>
      </c>
      <c r="H271" s="3" t="str">
        <f t="shared" si="20"/>
        <v>1</v>
      </c>
      <c r="I271" s="3" t="str">
        <f t="shared" si="21"/>
        <v>38</v>
      </c>
      <c r="J271" s="3" t="str">
        <f t="shared" si="22"/>
        <v>中級</v>
      </c>
      <c r="K271" s="3">
        <f t="shared" si="23"/>
        <v>98</v>
      </c>
      <c r="L271" s="1" t="str">
        <f t="shared" si="24"/>
        <v>職場のメンタルヘルス・マネジメント</v>
      </c>
    </row>
    <row r="272" s="3" customFormat="1" spans="1:12">
      <c r="A272" s="3">
        <f>ROW($A272)-ROW($A$2)</f>
        <v>270</v>
      </c>
      <c r="B272" s="3" t="s">
        <v>547</v>
      </c>
      <c r="C272" s="3">
        <v>38</v>
      </c>
      <c r="D272" s="3" t="s">
        <v>629</v>
      </c>
      <c r="E272" s="3" t="s">
        <v>86</v>
      </c>
      <c r="F272" s="3" t="s">
        <v>630</v>
      </c>
      <c r="G272" s="3" t="s">
        <v>631</v>
      </c>
      <c r="H272" s="3" t="str">
        <f t="shared" si="20"/>
        <v>1</v>
      </c>
      <c r="I272" s="3" t="str">
        <f t="shared" si="21"/>
        <v>29</v>
      </c>
      <c r="J272" s="3" t="str">
        <f t="shared" si="22"/>
        <v>中級</v>
      </c>
      <c r="K272" s="3">
        <f t="shared" si="23"/>
        <v>89</v>
      </c>
      <c r="L272" s="1" t="str">
        <f t="shared" si="24"/>
        <v>ダイバーシティマネジメント</v>
      </c>
    </row>
    <row r="273" s="3" customFormat="1" spans="1:12">
      <c r="A273" s="3">
        <f>ROW($A273)-ROW($A$2)</f>
        <v>271</v>
      </c>
      <c r="B273" s="3" t="s">
        <v>547</v>
      </c>
      <c r="C273" s="3">
        <v>39</v>
      </c>
      <c r="D273" s="3" t="s">
        <v>632</v>
      </c>
      <c r="E273" s="3" t="s">
        <v>86</v>
      </c>
      <c r="F273" s="3" t="s">
        <v>633</v>
      </c>
      <c r="G273" s="3" t="s">
        <v>634</v>
      </c>
      <c r="H273" s="3" t="str">
        <f t="shared" si="20"/>
        <v>1</v>
      </c>
      <c r="I273" s="3" t="str">
        <f t="shared" si="21"/>
        <v>28</v>
      </c>
      <c r="J273" s="3" t="str">
        <f t="shared" si="22"/>
        <v>中級</v>
      </c>
      <c r="K273" s="3">
        <f t="shared" si="23"/>
        <v>88</v>
      </c>
      <c r="L273" s="1" t="str">
        <f t="shared" si="24"/>
        <v>人材マネジメント</v>
      </c>
    </row>
    <row r="274" s="3" customFormat="1" spans="1:12">
      <c r="A274" s="3">
        <f>ROW($A274)-ROW($A$2)</f>
        <v>272</v>
      </c>
      <c r="B274" s="3" t="s">
        <v>547</v>
      </c>
      <c r="C274" s="3">
        <v>40</v>
      </c>
      <c r="D274" s="3" t="s">
        <v>635</v>
      </c>
      <c r="E274" s="3" t="s">
        <v>86</v>
      </c>
      <c r="F274" s="3" t="s">
        <v>636</v>
      </c>
      <c r="G274" s="3" t="s">
        <v>637</v>
      </c>
      <c r="H274" s="3" t="str">
        <f t="shared" si="20"/>
        <v>1</v>
      </c>
      <c r="I274" s="3" t="str">
        <f t="shared" si="21"/>
        <v>37</v>
      </c>
      <c r="J274" s="3" t="str">
        <f t="shared" si="22"/>
        <v>中級</v>
      </c>
      <c r="K274" s="3">
        <f t="shared" si="23"/>
        <v>97</v>
      </c>
      <c r="L274" s="1" t="str">
        <f t="shared" si="24"/>
        <v>パワーと影響力</v>
      </c>
    </row>
    <row r="275" s="3" customFormat="1" spans="1:12">
      <c r="A275" s="3">
        <f>ROW($A275)-ROW($A$2)</f>
        <v>273</v>
      </c>
      <c r="B275" s="3" t="s">
        <v>547</v>
      </c>
      <c r="C275" s="3">
        <v>41</v>
      </c>
      <c r="D275" s="3" t="s">
        <v>638</v>
      </c>
      <c r="E275" s="3" t="s">
        <v>124</v>
      </c>
      <c r="F275" s="3" t="s">
        <v>57</v>
      </c>
      <c r="G275" s="3" t="s">
        <v>639</v>
      </c>
      <c r="H275" s="3" t="str">
        <f t="shared" si="20"/>
        <v>0</v>
      </c>
      <c r="I275" s="3" t="str">
        <f t="shared" si="21"/>
        <v>09</v>
      </c>
      <c r="J275" s="3" t="str">
        <f t="shared" si="22"/>
        <v>実践知</v>
      </c>
      <c r="K275" s="3">
        <f t="shared" si="23"/>
        <v>9</v>
      </c>
      <c r="L275" s="1" t="str">
        <f t="shared" si="24"/>
        <v>日立のジョブ型雇用、共同体的な人事慣行は変わるか／超わかる！経済のミカタ</v>
      </c>
    </row>
    <row r="276" s="3" customFormat="1" spans="1:12">
      <c r="A276" s="3">
        <f>ROW($A276)-ROW($A$2)</f>
        <v>274</v>
      </c>
      <c r="B276" s="3" t="s">
        <v>547</v>
      </c>
      <c r="C276" s="3">
        <v>42</v>
      </c>
      <c r="D276" s="3" t="s">
        <v>640</v>
      </c>
      <c r="E276" s="3" t="s">
        <v>124</v>
      </c>
      <c r="F276" s="3" t="s">
        <v>57</v>
      </c>
      <c r="G276" s="3" t="s">
        <v>641</v>
      </c>
      <c r="H276" s="3" t="str">
        <f t="shared" si="20"/>
        <v>0</v>
      </c>
      <c r="I276" s="3" t="str">
        <f t="shared" si="21"/>
        <v>09</v>
      </c>
      <c r="J276" s="3" t="str">
        <f t="shared" si="22"/>
        <v>実践知</v>
      </c>
      <c r="K276" s="3">
        <f t="shared" si="23"/>
        <v>9</v>
      </c>
      <c r="L276" s="1" t="str">
        <f t="shared" si="24"/>
        <v>1on1で部下があまり話をしてくれません…／10分で解決！みんなの相談室</v>
      </c>
    </row>
    <row r="277" s="3" customFormat="1" spans="1:12">
      <c r="A277" s="3">
        <f>ROW($A277)-ROW($A$2)</f>
        <v>275</v>
      </c>
      <c r="B277" s="3" t="s">
        <v>547</v>
      </c>
      <c r="C277" s="3">
        <v>43</v>
      </c>
      <c r="D277" s="3" t="s">
        <v>642</v>
      </c>
      <c r="E277" s="3" t="s">
        <v>124</v>
      </c>
      <c r="F277" s="3" t="s">
        <v>18</v>
      </c>
      <c r="G277" s="3" t="s">
        <v>643</v>
      </c>
      <c r="H277" s="3" t="str">
        <f t="shared" si="20"/>
        <v>0</v>
      </c>
      <c r="I277" s="3" t="str">
        <f t="shared" si="21"/>
        <v>04</v>
      </c>
      <c r="J277" s="3" t="str">
        <f t="shared" si="22"/>
        <v>実践知</v>
      </c>
      <c r="K277" s="3">
        <f t="shared" si="23"/>
        <v>4</v>
      </c>
      <c r="L277" s="1" t="str">
        <f t="shared" si="24"/>
        <v>モチベーション管理の落とし穴！やりがい搾取されてない？／超実践　ビジネスの落とし穴</v>
      </c>
    </row>
    <row r="278" s="3" customFormat="1" spans="1:12">
      <c r="A278" s="3">
        <f>ROW($A278)-ROW($A$2)</f>
        <v>276</v>
      </c>
      <c r="B278" s="3" t="s">
        <v>547</v>
      </c>
      <c r="C278" s="3">
        <v>44</v>
      </c>
      <c r="D278" s="3" t="s">
        <v>644</v>
      </c>
      <c r="E278" s="3" t="s">
        <v>124</v>
      </c>
      <c r="F278" s="3" t="s">
        <v>105</v>
      </c>
      <c r="G278" s="3" t="s">
        <v>645</v>
      </c>
      <c r="H278" s="3" t="str">
        <f t="shared" si="20"/>
        <v>0</v>
      </c>
      <c r="I278" s="3" t="str">
        <f t="shared" si="21"/>
        <v>46</v>
      </c>
      <c r="J278" s="3" t="str">
        <f t="shared" si="22"/>
        <v>実践知</v>
      </c>
      <c r="K278" s="3">
        <f t="shared" si="23"/>
        <v>46</v>
      </c>
      <c r="L278" s="1" t="str">
        <f t="shared" si="24"/>
        <v>事例で学ぶ1on1～メンバーの意欲と能力を引き出す職場マネジメント～</v>
      </c>
    </row>
    <row r="279" s="3" customFormat="1" spans="1:12">
      <c r="A279" s="3">
        <f>ROW($A279)-ROW($A$2)</f>
        <v>277</v>
      </c>
      <c r="B279" s="3" t="s">
        <v>547</v>
      </c>
      <c r="C279" s="3">
        <v>45</v>
      </c>
      <c r="D279" s="3" t="s">
        <v>646</v>
      </c>
      <c r="E279" s="3" t="s">
        <v>124</v>
      </c>
      <c r="F279" s="3" t="s">
        <v>45</v>
      </c>
      <c r="G279" s="3" t="s">
        <v>647</v>
      </c>
      <c r="H279" s="3" t="str">
        <f t="shared" si="20"/>
        <v>0</v>
      </c>
      <c r="I279" s="3" t="str">
        <f t="shared" si="21"/>
        <v>07</v>
      </c>
      <c r="J279" s="3" t="str">
        <f t="shared" si="22"/>
        <v>実践知</v>
      </c>
      <c r="K279" s="3">
        <f t="shared" si="23"/>
        <v>7</v>
      </c>
      <c r="L279" s="1" t="str">
        <f t="shared" si="24"/>
        <v>達人の一冊／論語と算盤</v>
      </c>
    </row>
    <row r="280" s="3" customFormat="1" spans="1:12">
      <c r="A280" s="3">
        <f>ROW($A280)-ROW($A$2)</f>
        <v>278</v>
      </c>
      <c r="B280" s="3" t="s">
        <v>547</v>
      </c>
      <c r="C280" s="3">
        <v>46</v>
      </c>
      <c r="D280" s="3" t="s">
        <v>648</v>
      </c>
      <c r="E280" s="3" t="s">
        <v>124</v>
      </c>
      <c r="F280" s="3" t="s">
        <v>18</v>
      </c>
      <c r="G280" s="3" t="s">
        <v>649</v>
      </c>
      <c r="H280" s="3" t="str">
        <f t="shared" si="20"/>
        <v>0</v>
      </c>
      <c r="I280" s="3" t="str">
        <f t="shared" si="21"/>
        <v>04</v>
      </c>
      <c r="J280" s="3" t="str">
        <f t="shared" si="22"/>
        <v>実践知</v>
      </c>
      <c r="K280" s="3">
        <f t="shared" si="23"/>
        <v>4</v>
      </c>
      <c r="L280" s="1" t="str">
        <f t="shared" si="24"/>
        <v>達人の一冊／LEAN IN</v>
      </c>
    </row>
    <row r="281" s="3" customFormat="1" spans="1:12">
      <c r="A281" s="3">
        <f>ROW($A281)-ROW($A$2)</f>
        <v>279</v>
      </c>
      <c r="B281" s="3" t="s">
        <v>547</v>
      </c>
      <c r="C281" s="3">
        <v>47</v>
      </c>
      <c r="D281" s="3" t="s">
        <v>650</v>
      </c>
      <c r="E281" s="3" t="s">
        <v>124</v>
      </c>
      <c r="F281" s="3" t="s">
        <v>392</v>
      </c>
      <c r="G281" s="3" t="s">
        <v>651</v>
      </c>
      <c r="H281" s="3" t="str">
        <f t="shared" si="20"/>
        <v>0</v>
      </c>
      <c r="I281" s="3" t="str">
        <f t="shared" si="21"/>
        <v>41</v>
      </c>
      <c r="J281" s="3" t="str">
        <f t="shared" si="22"/>
        <v>実践知</v>
      </c>
      <c r="K281" s="3">
        <f t="shared" si="23"/>
        <v>41</v>
      </c>
      <c r="L281" s="1" t="str">
        <f t="shared" si="24"/>
        <v>あなたは何者ですか？～リーダーに求められる自己認識とは～</v>
      </c>
    </row>
    <row r="282" s="3" customFormat="1" spans="1:12">
      <c r="A282" s="3">
        <f>ROW($A282)-ROW($A$2)</f>
        <v>280</v>
      </c>
      <c r="B282" s="3" t="s">
        <v>547</v>
      </c>
      <c r="C282" s="3">
        <v>48</v>
      </c>
      <c r="D282" s="3" t="s">
        <v>652</v>
      </c>
      <c r="E282" s="3" t="s">
        <v>124</v>
      </c>
      <c r="F282" s="3" t="s">
        <v>45</v>
      </c>
      <c r="G282" s="3" t="s">
        <v>653</v>
      </c>
      <c r="H282" s="3" t="str">
        <f t="shared" si="20"/>
        <v>0</v>
      </c>
      <c r="I282" s="3" t="str">
        <f t="shared" si="21"/>
        <v>07</v>
      </c>
      <c r="J282" s="3" t="str">
        <f t="shared" si="22"/>
        <v>実践知</v>
      </c>
      <c r="K282" s="3">
        <f t="shared" si="23"/>
        <v>7</v>
      </c>
      <c r="L282" s="1" t="str">
        <f t="shared" si="24"/>
        <v>達人の一冊／ワークライフバランス　実証と政策提言</v>
      </c>
    </row>
    <row r="283" s="3" customFormat="1" spans="1:12">
      <c r="A283" s="3">
        <f>ROW($A283)-ROW($A$2)</f>
        <v>281</v>
      </c>
      <c r="B283" s="3" t="s">
        <v>547</v>
      </c>
      <c r="C283" s="3">
        <v>49</v>
      </c>
      <c r="D283" s="3" t="s">
        <v>654</v>
      </c>
      <c r="E283" s="3" t="s">
        <v>124</v>
      </c>
      <c r="F283" s="3" t="s">
        <v>21</v>
      </c>
      <c r="G283" s="3" t="s">
        <v>655</v>
      </c>
      <c r="H283" s="3" t="str">
        <f t="shared" si="20"/>
        <v>0</v>
      </c>
      <c r="I283" s="3" t="str">
        <f t="shared" si="21"/>
        <v>06</v>
      </c>
      <c r="J283" s="3" t="str">
        <f t="shared" si="22"/>
        <v>実践知</v>
      </c>
      <c r="K283" s="3">
        <f t="shared" si="23"/>
        <v>6</v>
      </c>
      <c r="L283" s="1" t="str">
        <f t="shared" si="24"/>
        <v>達人の一冊／恐れのない組織</v>
      </c>
    </row>
    <row r="284" s="3" customFormat="1" spans="1:12">
      <c r="A284" s="3">
        <f>ROW($A284)-ROW($A$2)</f>
        <v>282</v>
      </c>
      <c r="B284" s="3" t="s">
        <v>547</v>
      </c>
      <c r="C284" s="3">
        <v>50</v>
      </c>
      <c r="D284" s="3" t="s">
        <v>656</v>
      </c>
      <c r="E284" s="3" t="s">
        <v>124</v>
      </c>
      <c r="F284" s="3" t="s">
        <v>45</v>
      </c>
      <c r="G284" s="3" t="s">
        <v>657</v>
      </c>
      <c r="H284" s="3" t="str">
        <f t="shared" si="20"/>
        <v>0</v>
      </c>
      <c r="I284" s="3" t="str">
        <f t="shared" si="21"/>
        <v>07</v>
      </c>
      <c r="J284" s="3" t="str">
        <f t="shared" si="22"/>
        <v>実践知</v>
      </c>
      <c r="K284" s="3">
        <f t="shared" si="23"/>
        <v>7</v>
      </c>
      <c r="L284" s="1" t="str">
        <f t="shared" si="24"/>
        <v>達人の一冊／ビジネスの倫理学</v>
      </c>
    </row>
    <row r="285" s="3" customFormat="1" spans="1:12">
      <c r="A285" s="3">
        <f>ROW($A285)-ROW($A$2)</f>
        <v>283</v>
      </c>
      <c r="B285" s="3" t="s">
        <v>547</v>
      </c>
      <c r="C285" s="3">
        <v>51</v>
      </c>
      <c r="D285" s="3" t="s">
        <v>658</v>
      </c>
      <c r="E285" s="3" t="s">
        <v>124</v>
      </c>
      <c r="F285" s="3" t="s">
        <v>57</v>
      </c>
      <c r="G285" s="3" t="s">
        <v>659</v>
      </c>
      <c r="H285" s="3" t="str">
        <f t="shared" si="20"/>
        <v>0</v>
      </c>
      <c r="I285" s="3" t="str">
        <f t="shared" si="21"/>
        <v>09</v>
      </c>
      <c r="J285" s="3" t="str">
        <f t="shared" si="22"/>
        <v>実践知</v>
      </c>
      <c r="K285" s="3">
        <f t="shared" si="23"/>
        <v>9</v>
      </c>
      <c r="L285" s="1" t="str">
        <f t="shared" si="24"/>
        <v>達人の一冊／新訳　経営者の役割</v>
      </c>
    </row>
    <row r="286" s="3" customFormat="1" spans="1:12">
      <c r="A286" s="3">
        <f>ROW($A286)-ROW($A$2)</f>
        <v>284</v>
      </c>
      <c r="B286" s="3" t="s">
        <v>547</v>
      </c>
      <c r="C286" s="3">
        <v>52</v>
      </c>
      <c r="D286" s="3" t="s">
        <v>660</v>
      </c>
      <c r="E286" s="3" t="s">
        <v>124</v>
      </c>
      <c r="F286" s="3" t="s">
        <v>24</v>
      </c>
      <c r="G286" s="3" t="s">
        <v>661</v>
      </c>
      <c r="H286" s="3" t="str">
        <f t="shared" si="20"/>
        <v>0</v>
      </c>
      <c r="I286" s="3" t="str">
        <f t="shared" si="21"/>
        <v>08</v>
      </c>
      <c r="J286" s="3" t="str">
        <f t="shared" si="22"/>
        <v>実践知</v>
      </c>
      <c r="K286" s="3">
        <f t="shared" si="23"/>
        <v>8</v>
      </c>
      <c r="L286" s="1" t="str">
        <f t="shared" si="24"/>
        <v>達人の一冊／結果を出すリーダーはみな非情である</v>
      </c>
    </row>
    <row r="287" s="3" customFormat="1" spans="1:12">
      <c r="A287" s="3">
        <f>ROW($A287)-ROW($A$2)</f>
        <v>285</v>
      </c>
      <c r="B287" s="3" t="s">
        <v>547</v>
      </c>
      <c r="C287" s="3">
        <v>53</v>
      </c>
      <c r="D287" s="3" t="s">
        <v>662</v>
      </c>
      <c r="E287" s="3" t="s">
        <v>124</v>
      </c>
      <c r="F287" s="3" t="s">
        <v>21</v>
      </c>
      <c r="G287" s="3" t="s">
        <v>663</v>
      </c>
      <c r="H287" s="3" t="str">
        <f t="shared" si="20"/>
        <v>0</v>
      </c>
      <c r="I287" s="3" t="str">
        <f t="shared" si="21"/>
        <v>06</v>
      </c>
      <c r="J287" s="3" t="str">
        <f t="shared" si="22"/>
        <v>実践知</v>
      </c>
      <c r="K287" s="3">
        <f t="shared" si="23"/>
        <v>6</v>
      </c>
      <c r="L287" s="1" t="str">
        <f t="shared" si="24"/>
        <v>達人の一冊／HIGH OUTPUT MANAGEMENT</v>
      </c>
    </row>
    <row r="288" s="3" customFormat="1" spans="1:12">
      <c r="A288" s="3">
        <f>ROW($A288)-ROW($A$2)</f>
        <v>286</v>
      </c>
      <c r="B288" s="3" t="s">
        <v>547</v>
      </c>
      <c r="C288" s="3">
        <v>54</v>
      </c>
      <c r="D288" s="3" t="s">
        <v>664</v>
      </c>
      <c r="E288" s="3" t="s">
        <v>124</v>
      </c>
      <c r="F288" s="3" t="s">
        <v>21</v>
      </c>
      <c r="G288" s="3" t="s">
        <v>665</v>
      </c>
      <c r="H288" s="3" t="str">
        <f t="shared" si="20"/>
        <v>0</v>
      </c>
      <c r="I288" s="3" t="str">
        <f t="shared" si="21"/>
        <v>06</v>
      </c>
      <c r="J288" s="3" t="str">
        <f t="shared" si="22"/>
        <v>実践知</v>
      </c>
      <c r="K288" s="3">
        <f t="shared" si="23"/>
        <v>6</v>
      </c>
      <c r="L288" s="1" t="str">
        <f t="shared" si="24"/>
        <v>達人の一冊／ビジョナリー・カンパニー②飛躍の法則</v>
      </c>
    </row>
    <row r="289" s="3" customFormat="1" spans="1:12">
      <c r="A289" s="3">
        <f>ROW($A289)-ROW($A$2)</f>
        <v>287</v>
      </c>
      <c r="B289" s="3" t="s">
        <v>547</v>
      </c>
      <c r="C289" s="3">
        <v>55</v>
      </c>
      <c r="D289" s="3" t="s">
        <v>666</v>
      </c>
      <c r="E289" s="3" t="s">
        <v>124</v>
      </c>
      <c r="F289" s="3" t="s">
        <v>165</v>
      </c>
      <c r="G289" s="3" t="s">
        <v>667</v>
      </c>
      <c r="H289" s="3" t="str">
        <f t="shared" si="20"/>
        <v>0</v>
      </c>
      <c r="I289" s="3" t="str">
        <f t="shared" si="21"/>
        <v>05</v>
      </c>
      <c r="J289" s="3" t="str">
        <f t="shared" si="22"/>
        <v>実践知</v>
      </c>
      <c r="K289" s="3">
        <f t="shared" si="23"/>
        <v>5</v>
      </c>
      <c r="L289" s="1" t="str">
        <f t="shared" si="24"/>
        <v>達人の一冊／リーダーシップの旅</v>
      </c>
    </row>
    <row r="290" s="3" customFormat="1" spans="1:12">
      <c r="A290" s="3">
        <f>ROW($A290)-ROW($A$2)</f>
        <v>288</v>
      </c>
      <c r="B290" s="3" t="s">
        <v>547</v>
      </c>
      <c r="C290" s="3">
        <v>56</v>
      </c>
      <c r="D290" s="3" t="s">
        <v>668</v>
      </c>
      <c r="E290" s="3" t="s">
        <v>124</v>
      </c>
      <c r="F290" s="3" t="s">
        <v>165</v>
      </c>
      <c r="G290" s="3" t="s">
        <v>669</v>
      </c>
      <c r="H290" s="3" t="str">
        <f t="shared" si="20"/>
        <v>0</v>
      </c>
      <c r="I290" s="3" t="str">
        <f t="shared" si="21"/>
        <v>05</v>
      </c>
      <c r="J290" s="3" t="str">
        <f t="shared" si="22"/>
        <v>実践知</v>
      </c>
      <c r="K290" s="3">
        <f t="shared" si="23"/>
        <v>5</v>
      </c>
      <c r="L290" s="1" t="str">
        <f t="shared" si="24"/>
        <v>達人の一冊／自分の小さな「箱」から脱出する方法</v>
      </c>
    </row>
    <row r="291" s="3" customFormat="1" spans="1:12">
      <c r="A291" s="3">
        <f>ROW($A291)-ROW($A$2)</f>
        <v>289</v>
      </c>
      <c r="B291" s="3" t="s">
        <v>547</v>
      </c>
      <c r="C291" s="3">
        <v>57</v>
      </c>
      <c r="D291" s="3" t="s">
        <v>670</v>
      </c>
      <c r="E291" s="3" t="s">
        <v>124</v>
      </c>
      <c r="F291" s="3" t="s">
        <v>446</v>
      </c>
      <c r="G291" s="3" t="s">
        <v>671</v>
      </c>
      <c r="H291" s="3" t="str">
        <f t="shared" si="20"/>
        <v>1</v>
      </c>
      <c r="I291" s="3" t="str">
        <f t="shared" si="21"/>
        <v>02</v>
      </c>
      <c r="J291" s="3" t="str">
        <f t="shared" si="22"/>
        <v>実践知</v>
      </c>
      <c r="K291" s="3">
        <f t="shared" si="23"/>
        <v>62</v>
      </c>
      <c r="L291" s="1" t="str">
        <f t="shared" si="24"/>
        <v>エンゲージメントで組織は変わる</v>
      </c>
    </row>
    <row r="292" s="3" customFormat="1" spans="1:12">
      <c r="A292" s="3">
        <f>ROW($A292)-ROW($A$2)</f>
        <v>290</v>
      </c>
      <c r="B292" s="3" t="s">
        <v>547</v>
      </c>
      <c r="C292" s="3">
        <v>58</v>
      </c>
      <c r="D292" s="3" t="s">
        <v>672</v>
      </c>
      <c r="E292" s="3" t="s">
        <v>124</v>
      </c>
      <c r="F292" s="3" t="s">
        <v>441</v>
      </c>
      <c r="G292" s="3" t="s">
        <v>673</v>
      </c>
      <c r="H292" s="3" t="str">
        <f t="shared" si="20"/>
        <v>1</v>
      </c>
      <c r="I292" s="3" t="str">
        <f t="shared" si="21"/>
        <v>01</v>
      </c>
      <c r="J292" s="3" t="str">
        <f t="shared" si="22"/>
        <v>実践知</v>
      </c>
      <c r="K292" s="3">
        <f t="shared" si="23"/>
        <v>61</v>
      </c>
      <c r="L292" s="1" t="str">
        <f t="shared" si="24"/>
        <v>対人関係を良好にする～リーダーのためのアサーティブコミュニケーション～</v>
      </c>
    </row>
    <row r="293" s="3" customFormat="1" spans="1:12">
      <c r="A293" s="3">
        <f>ROW($A293)-ROW($A$2)</f>
        <v>291</v>
      </c>
      <c r="B293" s="3" t="s">
        <v>547</v>
      </c>
      <c r="C293" s="3">
        <v>59</v>
      </c>
      <c r="D293" s="3" t="s">
        <v>674</v>
      </c>
      <c r="E293" s="3" t="s">
        <v>124</v>
      </c>
      <c r="F293" s="3" t="s">
        <v>478</v>
      </c>
      <c r="G293" s="3" t="s">
        <v>675</v>
      </c>
      <c r="H293" s="3" t="str">
        <f t="shared" si="20"/>
        <v>0</v>
      </c>
      <c r="I293" s="3" t="str">
        <f t="shared" si="21"/>
        <v>45</v>
      </c>
      <c r="J293" s="3" t="str">
        <f t="shared" si="22"/>
        <v>実践知</v>
      </c>
      <c r="K293" s="3">
        <f t="shared" si="23"/>
        <v>45</v>
      </c>
      <c r="L293" s="1" t="str">
        <f t="shared" si="24"/>
        <v>あたりまえを疑え～働き方改革のリアル～</v>
      </c>
    </row>
    <row r="294" s="3" customFormat="1" spans="1:12">
      <c r="A294" s="3">
        <f>ROW($A294)-ROW($A$2)</f>
        <v>292</v>
      </c>
      <c r="B294" s="3" t="s">
        <v>547</v>
      </c>
      <c r="C294" s="3">
        <v>60</v>
      </c>
      <c r="D294" s="3" t="s">
        <v>676</v>
      </c>
      <c r="E294" s="3" t="s">
        <v>124</v>
      </c>
      <c r="F294" s="3" t="s">
        <v>353</v>
      </c>
      <c r="G294" s="3" t="s">
        <v>677</v>
      </c>
      <c r="H294" s="3" t="str">
        <f t="shared" si="20"/>
        <v>0</v>
      </c>
      <c r="I294" s="3" t="str">
        <f t="shared" si="21"/>
        <v>39</v>
      </c>
      <c r="J294" s="3" t="str">
        <f t="shared" si="22"/>
        <v>実践知</v>
      </c>
      <c r="K294" s="3">
        <f t="shared" si="23"/>
        <v>39</v>
      </c>
      <c r="L294" s="1" t="str">
        <f t="shared" si="24"/>
        <v>リーダーとしての軸を磨く～「スイッチ・オン」で1万時間の旅に出よう</v>
      </c>
    </row>
    <row r="295" s="3" customFormat="1" spans="1:12">
      <c r="A295" s="3">
        <f>ROW($A295)-ROW($A$2)</f>
        <v>293</v>
      </c>
      <c r="B295" s="3" t="s">
        <v>547</v>
      </c>
      <c r="C295" s="3">
        <v>61</v>
      </c>
      <c r="D295" s="3" t="s">
        <v>678</v>
      </c>
      <c r="E295" s="3" t="s">
        <v>124</v>
      </c>
      <c r="F295" s="3" t="s">
        <v>679</v>
      </c>
      <c r="G295" s="3" t="s">
        <v>680</v>
      </c>
      <c r="H295" s="3" t="str">
        <f t="shared" si="20"/>
        <v>1</v>
      </c>
      <c r="I295" s="3" t="str">
        <f t="shared" si="21"/>
        <v>27</v>
      </c>
      <c r="J295" s="3" t="str">
        <f t="shared" si="22"/>
        <v>実践知</v>
      </c>
      <c r="K295" s="3">
        <f t="shared" si="23"/>
        <v>87</v>
      </c>
      <c r="L295" s="1" t="str">
        <f t="shared" si="24"/>
        <v>明日から使える！現場が変わるコミュニケーション</v>
      </c>
    </row>
    <row r="296" s="3" customFormat="1" spans="1:12">
      <c r="A296" s="3">
        <f>ROW($A296)-ROW($A$2)</f>
        <v>294</v>
      </c>
      <c r="B296" s="3" t="s">
        <v>547</v>
      </c>
      <c r="C296" s="3">
        <v>62</v>
      </c>
      <c r="D296" s="3" t="s">
        <v>681</v>
      </c>
      <c r="E296" s="3" t="s">
        <v>124</v>
      </c>
      <c r="F296" s="3" t="s">
        <v>682</v>
      </c>
      <c r="G296" s="3" t="s">
        <v>683</v>
      </c>
      <c r="H296" s="3" t="str">
        <f t="shared" si="20"/>
        <v>0</v>
      </c>
      <c r="I296" s="3" t="str">
        <f t="shared" si="21"/>
        <v>18</v>
      </c>
      <c r="J296" s="3" t="str">
        <f t="shared" si="22"/>
        <v>実践知</v>
      </c>
      <c r="K296" s="3">
        <f t="shared" si="23"/>
        <v>18</v>
      </c>
      <c r="L296" s="1" t="str">
        <f t="shared" si="24"/>
        <v>星野リゾート代表・星野佳路氏が語る「優れたリーダーになるために身につけるべき5つのこと」</v>
      </c>
    </row>
    <row r="297" s="3" customFormat="1" spans="1:12">
      <c r="A297" s="3">
        <f>ROW($A297)-ROW($A$2)</f>
        <v>295</v>
      </c>
      <c r="B297" s="3" t="s">
        <v>547</v>
      </c>
      <c r="C297" s="3">
        <v>63</v>
      </c>
      <c r="D297" s="3" t="s">
        <v>684</v>
      </c>
      <c r="E297" s="3" t="s">
        <v>124</v>
      </c>
      <c r="F297" s="3" t="s">
        <v>294</v>
      </c>
      <c r="G297" s="3" t="s">
        <v>685</v>
      </c>
      <c r="H297" s="3" t="str">
        <f t="shared" si="20"/>
        <v>1</v>
      </c>
      <c r="I297" s="3" t="str">
        <f t="shared" si="21"/>
        <v>10</v>
      </c>
      <c r="J297" s="3" t="str">
        <f t="shared" si="22"/>
        <v>実践知</v>
      </c>
      <c r="K297" s="3">
        <f t="shared" si="23"/>
        <v>70</v>
      </c>
      <c r="L297" s="1" t="str">
        <f t="shared" si="24"/>
        <v>明日からできる働き方改革のコツ～ワーク・ハードからワーク・スマートへ～</v>
      </c>
    </row>
    <row r="298" s="3" customFormat="1" spans="1:12">
      <c r="A298" s="3">
        <f>ROW($A298)-ROW($A$2)</f>
        <v>296</v>
      </c>
      <c r="B298" s="3" t="s">
        <v>547</v>
      </c>
      <c r="C298" s="3">
        <v>64</v>
      </c>
      <c r="D298" s="3" t="s">
        <v>686</v>
      </c>
      <c r="E298" s="3" t="s">
        <v>124</v>
      </c>
      <c r="F298" s="3" t="s">
        <v>687</v>
      </c>
      <c r="G298" s="3" t="s">
        <v>688</v>
      </c>
      <c r="H298" s="3" t="str">
        <f t="shared" si="20"/>
        <v>0</v>
      </c>
      <c r="I298" s="3" t="str">
        <f t="shared" si="21"/>
        <v>44</v>
      </c>
      <c r="J298" s="3" t="str">
        <f t="shared" si="22"/>
        <v>実践知</v>
      </c>
      <c r="K298" s="3">
        <f t="shared" si="23"/>
        <v>44</v>
      </c>
      <c r="L298" s="1" t="str">
        <f t="shared" si="24"/>
        <v>自覚力のリーダーシップ</v>
      </c>
    </row>
    <row r="299" s="3" customFormat="1" spans="1:12">
      <c r="A299" s="3">
        <f>ROW($A299)-ROW($A$2)</f>
        <v>297</v>
      </c>
      <c r="B299" s="3" t="s">
        <v>547</v>
      </c>
      <c r="C299" s="3">
        <v>65</v>
      </c>
      <c r="D299" s="3" t="s">
        <v>689</v>
      </c>
      <c r="E299" s="3" t="s">
        <v>124</v>
      </c>
      <c r="F299" s="3" t="s">
        <v>174</v>
      </c>
      <c r="G299" s="3" t="s">
        <v>690</v>
      </c>
      <c r="H299" s="3" t="str">
        <f t="shared" si="20"/>
        <v>0</v>
      </c>
      <c r="I299" s="3" t="str">
        <f t="shared" si="21"/>
        <v>33</v>
      </c>
      <c r="J299" s="3" t="str">
        <f t="shared" si="22"/>
        <v>実践知</v>
      </c>
      <c r="K299" s="3">
        <f t="shared" si="23"/>
        <v>33</v>
      </c>
      <c r="L299" s="1" t="str">
        <f t="shared" si="24"/>
        <v>元Google人事担当者が語る日本の組織と働き方のアップデート</v>
      </c>
    </row>
    <row r="300" s="3" customFormat="1" spans="1:12">
      <c r="A300" s="3">
        <f>ROW($A300)-ROW($A$2)</f>
        <v>298</v>
      </c>
      <c r="B300" s="3" t="s">
        <v>547</v>
      </c>
      <c r="C300" s="3">
        <v>66</v>
      </c>
      <c r="D300" s="3" t="s">
        <v>691</v>
      </c>
      <c r="E300" s="3" t="s">
        <v>124</v>
      </c>
      <c r="F300" s="3" t="s">
        <v>407</v>
      </c>
      <c r="G300" s="3" t="s">
        <v>692</v>
      </c>
      <c r="H300" s="3" t="str">
        <f t="shared" si="20"/>
        <v>0</v>
      </c>
      <c r="I300" s="3" t="str">
        <f t="shared" si="21"/>
        <v>40</v>
      </c>
      <c r="J300" s="3" t="str">
        <f t="shared" si="22"/>
        <v>実践知</v>
      </c>
      <c r="K300" s="3">
        <f t="shared" si="23"/>
        <v>40</v>
      </c>
      <c r="L300" s="1" t="str">
        <f t="shared" si="24"/>
        <v>鈴木修氏の不屈のリーダーシップ論「有言実行すれば、必ず道は開ける」</v>
      </c>
    </row>
    <row r="301" s="3" customFormat="1" spans="1:12">
      <c r="A301" s="3">
        <f>ROW($A301)-ROW($A$2)</f>
        <v>299</v>
      </c>
      <c r="B301" s="3" t="s">
        <v>547</v>
      </c>
      <c r="C301" s="3">
        <v>67</v>
      </c>
      <c r="D301" s="3" t="s">
        <v>693</v>
      </c>
      <c r="E301" s="3" t="s">
        <v>124</v>
      </c>
      <c r="F301" s="3" t="s">
        <v>116</v>
      </c>
      <c r="G301" s="3" t="s">
        <v>694</v>
      </c>
      <c r="H301" s="3" t="str">
        <f t="shared" si="20"/>
        <v>0</v>
      </c>
      <c r="I301" s="3" t="str">
        <f t="shared" si="21"/>
        <v>51</v>
      </c>
      <c r="J301" s="3" t="str">
        <f t="shared" si="22"/>
        <v>実践知</v>
      </c>
      <c r="K301" s="3">
        <f t="shared" si="23"/>
        <v>51</v>
      </c>
      <c r="L301" s="1" t="str">
        <f t="shared" si="24"/>
        <v>「リーダー」としての極意と覚悟～川淵三郎氏</v>
      </c>
    </row>
    <row r="302" s="3" customFormat="1" spans="1:12">
      <c r="A302" s="3">
        <f>ROW($A302)-ROW($A$2)</f>
        <v>300</v>
      </c>
      <c r="B302" s="3" t="s">
        <v>547</v>
      </c>
      <c r="C302" s="3">
        <v>68</v>
      </c>
      <c r="D302" s="3" t="s">
        <v>695</v>
      </c>
      <c r="E302" s="3" t="s">
        <v>177</v>
      </c>
      <c r="F302" s="3" t="s">
        <v>57</v>
      </c>
      <c r="G302" s="3" t="s">
        <v>696</v>
      </c>
      <c r="H302" s="3" t="str">
        <f t="shared" si="20"/>
        <v>0</v>
      </c>
      <c r="I302" s="3" t="str">
        <f t="shared" si="21"/>
        <v>09</v>
      </c>
      <c r="J302" s="3" t="str">
        <f t="shared" si="22"/>
        <v>知見録 Premium</v>
      </c>
      <c r="K302" s="3">
        <f t="shared" si="23"/>
        <v>9</v>
      </c>
      <c r="L302" s="1" t="str">
        <f t="shared" si="24"/>
        <v>自考自走できるチームを作りたければ「エンパワメント」を実践しよう！／みんなの相談室Premium</v>
      </c>
    </row>
    <row r="303" s="3" customFormat="1" spans="1:12">
      <c r="A303" s="3">
        <f>ROW($A303)-ROW($A$2)</f>
        <v>301</v>
      </c>
      <c r="B303" s="3" t="s">
        <v>547</v>
      </c>
      <c r="C303" s="3">
        <v>69</v>
      </c>
      <c r="D303" s="3" t="s">
        <v>697</v>
      </c>
      <c r="E303" s="3" t="s">
        <v>177</v>
      </c>
      <c r="F303" s="3" t="s">
        <v>57</v>
      </c>
      <c r="G303" s="3" t="s">
        <v>698</v>
      </c>
      <c r="H303" s="3" t="str">
        <f t="shared" si="20"/>
        <v>0</v>
      </c>
      <c r="I303" s="3" t="str">
        <f t="shared" si="21"/>
        <v>09</v>
      </c>
      <c r="J303" s="3" t="str">
        <f t="shared" si="22"/>
        <v>知見録 Premium</v>
      </c>
      <c r="K303" s="3">
        <f t="shared" si="23"/>
        <v>9</v>
      </c>
      <c r="L303" s="1" t="str">
        <f t="shared" si="24"/>
        <v>プロジェクトチームを運営する際は「スクラム」をマネジメントに導入せよ！／みんなの相談室Premium</v>
      </c>
    </row>
    <row r="304" s="3" customFormat="1" spans="1:12">
      <c r="A304" s="3">
        <f>ROW($A304)-ROW($A$2)</f>
        <v>302</v>
      </c>
      <c r="B304" s="3" t="s">
        <v>547</v>
      </c>
      <c r="C304" s="3">
        <v>70</v>
      </c>
      <c r="D304" s="3" t="s">
        <v>699</v>
      </c>
      <c r="E304" s="3" t="s">
        <v>177</v>
      </c>
      <c r="F304" s="3" t="s">
        <v>700</v>
      </c>
      <c r="G304" s="3" t="s">
        <v>701</v>
      </c>
      <c r="H304" s="3" t="str">
        <f t="shared" si="20"/>
        <v>0</v>
      </c>
      <c r="I304" s="3" t="str">
        <f t="shared" si="21"/>
        <v>52</v>
      </c>
      <c r="J304" s="3" t="str">
        <f t="shared" si="22"/>
        <v>知見録 Premium</v>
      </c>
      <c r="K304" s="3">
        <f t="shared" si="23"/>
        <v>52</v>
      </c>
      <c r="L304" s="1" t="str">
        <f t="shared" si="24"/>
        <v>リーダーの挑戦　竹中平蔵氏（慶應義塾大学　名誉教授）</v>
      </c>
    </row>
    <row r="305" s="3" customFormat="1" spans="1:12">
      <c r="A305" s="3">
        <f>ROW($A305)-ROW($A$2)</f>
        <v>303</v>
      </c>
      <c r="B305" s="3" t="s">
        <v>547</v>
      </c>
      <c r="C305" s="3">
        <v>71</v>
      </c>
      <c r="D305" s="3" t="s">
        <v>702</v>
      </c>
      <c r="E305" s="3" t="s">
        <v>177</v>
      </c>
      <c r="F305" s="3" t="s">
        <v>478</v>
      </c>
      <c r="G305" s="3" t="s">
        <v>703</v>
      </c>
      <c r="H305" s="3" t="str">
        <f t="shared" si="20"/>
        <v>0</v>
      </c>
      <c r="I305" s="3" t="str">
        <f t="shared" si="21"/>
        <v>45</v>
      </c>
      <c r="J305" s="3" t="str">
        <f t="shared" si="22"/>
        <v>知見録 Premium</v>
      </c>
      <c r="K305" s="3">
        <f t="shared" si="23"/>
        <v>45</v>
      </c>
      <c r="L305" s="1" t="str">
        <f t="shared" si="24"/>
        <v>リーダーの挑戦　塩沼亮潤氏（慈眼寺　住職）</v>
      </c>
    </row>
    <row r="306" s="3" customFormat="1" spans="1:12">
      <c r="A306" s="3">
        <f>ROW($A306)-ROW($A$2)</f>
        <v>304</v>
      </c>
      <c r="B306" s="3" t="s">
        <v>547</v>
      </c>
      <c r="C306" s="3">
        <v>72</v>
      </c>
      <c r="D306" s="3" t="s">
        <v>704</v>
      </c>
      <c r="E306" s="3" t="s">
        <v>177</v>
      </c>
      <c r="F306" s="3" t="s">
        <v>399</v>
      </c>
      <c r="G306" s="3" t="s">
        <v>705</v>
      </c>
      <c r="H306" s="3" t="str">
        <f t="shared" si="20"/>
        <v>0</v>
      </c>
      <c r="I306" s="3" t="str">
        <f t="shared" si="21"/>
        <v>53</v>
      </c>
      <c r="J306" s="3" t="str">
        <f t="shared" si="22"/>
        <v>知見録 Premium</v>
      </c>
      <c r="K306" s="3">
        <f t="shared" si="23"/>
        <v>53</v>
      </c>
      <c r="L306" s="1" t="str">
        <f t="shared" si="24"/>
        <v>リーダーの挑戦　高橋政代氏（株式会社ビジョンケア　代表取締役社長）</v>
      </c>
    </row>
    <row r="307" s="3" customFormat="1" spans="1:12">
      <c r="A307" s="3">
        <f>ROW($A307)-ROW($A$2)</f>
        <v>305</v>
      </c>
      <c r="B307" s="3" t="s">
        <v>547</v>
      </c>
      <c r="C307" s="3">
        <v>73</v>
      </c>
      <c r="D307" s="3" t="s">
        <v>706</v>
      </c>
      <c r="E307" s="3" t="s">
        <v>177</v>
      </c>
      <c r="F307" s="3" t="s">
        <v>700</v>
      </c>
      <c r="G307" s="3" t="s">
        <v>707</v>
      </c>
      <c r="H307" s="3" t="str">
        <f t="shared" si="20"/>
        <v>0</v>
      </c>
      <c r="I307" s="3" t="str">
        <f t="shared" si="21"/>
        <v>52</v>
      </c>
      <c r="J307" s="3" t="str">
        <f t="shared" si="22"/>
        <v>知見録 Premium</v>
      </c>
      <c r="K307" s="3">
        <f t="shared" si="23"/>
        <v>52</v>
      </c>
      <c r="L307" s="1" t="str">
        <f t="shared" si="24"/>
        <v>リーダーの挑戦　尾山基氏（株式会社アシックス　代表取締役会長CEO）</v>
      </c>
    </row>
    <row r="308" s="3" customFormat="1" spans="1:12">
      <c r="A308" s="3">
        <f>ROW($A308)-ROW($A$2)</f>
        <v>306</v>
      </c>
      <c r="B308" s="3" t="s">
        <v>547</v>
      </c>
      <c r="C308" s="3">
        <v>74</v>
      </c>
      <c r="D308" s="3" t="s">
        <v>708</v>
      </c>
      <c r="E308" s="3" t="s">
        <v>177</v>
      </c>
      <c r="F308" s="3" t="s">
        <v>57</v>
      </c>
      <c r="G308" s="3" t="s">
        <v>709</v>
      </c>
      <c r="H308" s="3" t="str">
        <f t="shared" si="20"/>
        <v>0</v>
      </c>
      <c r="I308" s="3" t="str">
        <f t="shared" si="21"/>
        <v>09</v>
      </c>
      <c r="J308" s="3" t="str">
        <f t="shared" si="22"/>
        <v>知見録 Premium</v>
      </c>
      <c r="K308" s="3">
        <f t="shared" si="23"/>
        <v>9</v>
      </c>
      <c r="L308" s="1" t="str">
        <f t="shared" si="24"/>
        <v>次の社長などを選ぶ際は「後継者計画」のプロセスを理解しよう／みんなの相談室Premium</v>
      </c>
    </row>
    <row r="309" s="3" customFormat="1" spans="1:12">
      <c r="A309" s="3">
        <f>ROW($A309)-ROW($A$2)</f>
        <v>307</v>
      </c>
      <c r="B309" s="3" t="s">
        <v>547</v>
      </c>
      <c r="C309" s="3">
        <v>75</v>
      </c>
      <c r="D309" s="3" t="s">
        <v>710</v>
      </c>
      <c r="E309" s="3" t="s">
        <v>177</v>
      </c>
      <c r="F309" s="3" t="s">
        <v>57</v>
      </c>
      <c r="G309" s="3" t="s">
        <v>711</v>
      </c>
      <c r="H309" s="3" t="str">
        <f t="shared" si="20"/>
        <v>0</v>
      </c>
      <c r="I309" s="3" t="str">
        <f t="shared" si="21"/>
        <v>09</v>
      </c>
      <c r="J309" s="3" t="str">
        <f t="shared" si="22"/>
        <v>知見録 Premium</v>
      </c>
      <c r="K309" s="3">
        <f t="shared" si="23"/>
        <v>9</v>
      </c>
      <c r="L309" s="1" t="str">
        <f t="shared" si="24"/>
        <v>部下を上手に指導するためにそれぞれの「反応類型」を理解しよう／みんなの相談室Premium</v>
      </c>
    </row>
    <row r="310" s="3" customFormat="1" spans="1:12">
      <c r="A310" s="3">
        <f>ROW($A310)-ROW($A$2)</f>
        <v>308</v>
      </c>
      <c r="B310" s="3" t="s">
        <v>547</v>
      </c>
      <c r="C310" s="3">
        <v>76</v>
      </c>
      <c r="D310" s="3" t="s">
        <v>712</v>
      </c>
      <c r="E310" s="3" t="s">
        <v>177</v>
      </c>
      <c r="F310" s="3" t="s">
        <v>399</v>
      </c>
      <c r="G310" s="3" t="s">
        <v>713</v>
      </c>
      <c r="H310" s="3" t="str">
        <f t="shared" si="20"/>
        <v>0</v>
      </c>
      <c r="I310" s="3" t="str">
        <f t="shared" si="21"/>
        <v>53</v>
      </c>
      <c r="J310" s="3" t="str">
        <f t="shared" si="22"/>
        <v>知見録 Premium</v>
      </c>
      <c r="K310" s="3">
        <f t="shared" si="23"/>
        <v>53</v>
      </c>
      <c r="L310" s="1" t="str">
        <f t="shared" si="24"/>
        <v>リーダーの挑戦　藤原和博氏（教育改革実践家／「朝礼だけの学校」校長）</v>
      </c>
    </row>
    <row r="311" s="3" customFormat="1" spans="1:12">
      <c r="A311" s="3">
        <f>ROW($A311)-ROW($A$2)</f>
        <v>309</v>
      </c>
      <c r="B311" s="3" t="s">
        <v>547</v>
      </c>
      <c r="C311" s="3">
        <v>77</v>
      </c>
      <c r="D311" s="3" t="s">
        <v>714</v>
      </c>
      <c r="E311" s="3" t="s">
        <v>177</v>
      </c>
      <c r="F311" s="3" t="s">
        <v>700</v>
      </c>
      <c r="G311" s="3" t="s">
        <v>715</v>
      </c>
      <c r="H311" s="3" t="str">
        <f t="shared" si="20"/>
        <v>0</v>
      </c>
      <c r="I311" s="3" t="str">
        <f t="shared" si="21"/>
        <v>52</v>
      </c>
      <c r="J311" s="3" t="str">
        <f t="shared" si="22"/>
        <v>知見録 Premium</v>
      </c>
      <c r="K311" s="3">
        <f t="shared" si="23"/>
        <v>52</v>
      </c>
      <c r="L311" s="1" t="str">
        <f t="shared" si="24"/>
        <v>リーダーの挑戦　魚谷雅彦氏（株式会社資生堂　代表取締役社長兼CEO）</v>
      </c>
    </row>
    <row r="312" s="3" customFormat="1" spans="1:12">
      <c r="A312" s="3">
        <f>ROW($A312)-ROW($A$2)</f>
        <v>310</v>
      </c>
      <c r="B312" s="3" t="s">
        <v>547</v>
      </c>
      <c r="C312" s="3">
        <v>78</v>
      </c>
      <c r="D312" s="3" t="s">
        <v>716</v>
      </c>
      <c r="E312" s="3" t="s">
        <v>177</v>
      </c>
      <c r="F312" s="3" t="s">
        <v>185</v>
      </c>
      <c r="G312" s="3" t="s">
        <v>717</v>
      </c>
      <c r="H312" s="3" t="str">
        <f t="shared" si="20"/>
        <v>1</v>
      </c>
      <c r="I312" s="3" t="str">
        <f t="shared" si="21"/>
        <v>00</v>
      </c>
      <c r="J312" s="3" t="str">
        <f t="shared" si="22"/>
        <v>知見録 Premium</v>
      </c>
      <c r="K312" s="3">
        <f t="shared" si="23"/>
        <v>60</v>
      </c>
      <c r="L312" s="1" t="str">
        <f t="shared" si="24"/>
        <v>危機的状況にある日本のゲーム・エンタメ産業の現状と飛躍への道～赤川隼一×國光宏尚×田中良和×内藤裕紀</v>
      </c>
    </row>
    <row r="313" s="3" customFormat="1" spans="1:12">
      <c r="A313" s="3">
        <f>ROW($A313)-ROW($A$2)</f>
        <v>311</v>
      </c>
      <c r="B313" s="3" t="s">
        <v>547</v>
      </c>
      <c r="C313" s="3">
        <v>79</v>
      </c>
      <c r="D313" s="3" t="s">
        <v>718</v>
      </c>
      <c r="E313" s="3" t="s">
        <v>177</v>
      </c>
      <c r="F313" s="3" t="s">
        <v>383</v>
      </c>
      <c r="G313" s="3" t="s">
        <v>719</v>
      </c>
      <c r="H313" s="3" t="str">
        <f t="shared" si="20"/>
        <v>0</v>
      </c>
      <c r="I313" s="3" t="str">
        <f t="shared" si="21"/>
        <v>59</v>
      </c>
      <c r="J313" s="3" t="str">
        <f t="shared" si="22"/>
        <v>知見録 Premium</v>
      </c>
      <c r="K313" s="3">
        <f t="shared" si="23"/>
        <v>59</v>
      </c>
      <c r="L313" s="1" t="str">
        <f t="shared" si="24"/>
        <v>コロナ禍で激変する外国人労働者の現状と今後～伊藤順朗×鈴木康友×田村拓×藤沢久美</v>
      </c>
    </row>
    <row r="314" s="3" customFormat="1" spans="1:12">
      <c r="A314" s="3">
        <f>ROW($A314)-ROW($A$2)</f>
        <v>312</v>
      </c>
      <c r="B314" s="3" t="s">
        <v>547</v>
      </c>
      <c r="C314" s="3">
        <v>80</v>
      </c>
      <c r="D314" s="3" t="s">
        <v>720</v>
      </c>
      <c r="E314" s="3" t="s">
        <v>177</v>
      </c>
      <c r="F314" s="3" t="s">
        <v>116</v>
      </c>
      <c r="G314" s="3" t="s">
        <v>721</v>
      </c>
      <c r="H314" s="3" t="str">
        <f t="shared" si="20"/>
        <v>0</v>
      </c>
      <c r="I314" s="3" t="str">
        <f t="shared" si="21"/>
        <v>51</v>
      </c>
      <c r="J314" s="3" t="str">
        <f t="shared" si="22"/>
        <v>知見録 Premium</v>
      </c>
      <c r="K314" s="3">
        <f t="shared" si="23"/>
        <v>51</v>
      </c>
      <c r="L314" s="1" t="str">
        <f t="shared" si="24"/>
        <v>リーダーの挑戦　山崎直子氏（宇宙飛行士）</v>
      </c>
    </row>
    <row r="315" s="3" customFormat="1" spans="1:12">
      <c r="A315" s="3">
        <f>ROW($A315)-ROW($A$2)</f>
        <v>313</v>
      </c>
      <c r="B315" s="3" t="s">
        <v>547</v>
      </c>
      <c r="C315" s="3">
        <v>81</v>
      </c>
      <c r="D315" s="3" t="s">
        <v>722</v>
      </c>
      <c r="E315" s="3" t="s">
        <v>177</v>
      </c>
      <c r="F315" s="3" t="s">
        <v>93</v>
      </c>
      <c r="G315" s="3" t="s">
        <v>723</v>
      </c>
      <c r="H315" s="3" t="str">
        <f t="shared" si="20"/>
        <v>0</v>
      </c>
      <c r="I315" s="3" t="str">
        <f t="shared" si="21"/>
        <v>49</v>
      </c>
      <c r="J315" s="3" t="str">
        <f t="shared" si="22"/>
        <v>知見録 Premium</v>
      </c>
      <c r="K315" s="3">
        <f t="shared" si="23"/>
        <v>49</v>
      </c>
      <c r="L315" s="1" t="str">
        <f t="shared" si="24"/>
        <v>リーダーの挑戦　西川徹氏（株式会社Preferred Networks　代表取締役最高経営責任者）</v>
      </c>
    </row>
    <row r="316" s="3" customFormat="1" spans="1:12">
      <c r="A316" s="3">
        <f>ROW($A316)-ROW($A$2)</f>
        <v>314</v>
      </c>
      <c r="B316" s="3" t="s">
        <v>547</v>
      </c>
      <c r="C316" s="3">
        <v>82</v>
      </c>
      <c r="D316" s="3" t="s">
        <v>724</v>
      </c>
      <c r="E316" s="3" t="s">
        <v>177</v>
      </c>
      <c r="F316" s="3" t="s">
        <v>116</v>
      </c>
      <c r="G316" s="3" t="s">
        <v>725</v>
      </c>
      <c r="H316" s="3" t="str">
        <f t="shared" si="20"/>
        <v>0</v>
      </c>
      <c r="I316" s="3" t="str">
        <f t="shared" si="21"/>
        <v>51</v>
      </c>
      <c r="J316" s="3" t="str">
        <f t="shared" si="22"/>
        <v>知見録 Premium</v>
      </c>
      <c r="K316" s="3">
        <f t="shared" si="23"/>
        <v>51</v>
      </c>
      <c r="L316" s="1" t="str">
        <f t="shared" si="24"/>
        <v>リーダーの挑戦　土屋哲雄氏（株式会社ワークマン　専務取締役）</v>
      </c>
    </row>
    <row r="317" s="3" customFormat="1" spans="1:12">
      <c r="A317" s="3">
        <f>ROW($A317)-ROW($A$2)</f>
        <v>315</v>
      </c>
      <c r="B317" s="3" t="s">
        <v>547</v>
      </c>
      <c r="C317" s="3">
        <v>83</v>
      </c>
      <c r="D317" s="3" t="s">
        <v>726</v>
      </c>
      <c r="E317" s="3" t="s">
        <v>177</v>
      </c>
      <c r="F317" s="3" t="s">
        <v>45</v>
      </c>
      <c r="G317" s="3" t="s">
        <v>727</v>
      </c>
      <c r="H317" s="3" t="str">
        <f t="shared" si="20"/>
        <v>0</v>
      </c>
      <c r="I317" s="3" t="str">
        <f t="shared" si="21"/>
        <v>07</v>
      </c>
      <c r="J317" s="3" t="str">
        <f t="shared" si="22"/>
        <v>知見録 Premium</v>
      </c>
      <c r="K317" s="3">
        <f t="shared" si="23"/>
        <v>7</v>
      </c>
      <c r="L317" s="1" t="str">
        <f t="shared" si="24"/>
        <v>論破・マウンティングしてくる同僚の対処法を「コミュニケーションの目的」から考えよう／みんなの相談室Premium</v>
      </c>
    </row>
    <row r="318" s="3" customFormat="1" spans="1:12">
      <c r="A318" s="3">
        <f>ROW($A318)-ROW($A$2)</f>
        <v>316</v>
      </c>
      <c r="B318" s="3" t="s">
        <v>547</v>
      </c>
      <c r="C318" s="3">
        <v>84</v>
      </c>
      <c r="D318" s="3" t="s">
        <v>728</v>
      </c>
      <c r="E318" s="3" t="s">
        <v>177</v>
      </c>
      <c r="F318" s="3" t="s">
        <v>471</v>
      </c>
      <c r="G318" s="3" t="s">
        <v>729</v>
      </c>
      <c r="H318" s="3" t="str">
        <f t="shared" si="20"/>
        <v>0</v>
      </c>
      <c r="I318" s="3" t="str">
        <f t="shared" si="21"/>
        <v>48</v>
      </c>
      <c r="J318" s="3" t="str">
        <f t="shared" si="22"/>
        <v>知見録 Premium</v>
      </c>
      <c r="K318" s="3">
        <f t="shared" si="23"/>
        <v>48</v>
      </c>
      <c r="L318" s="1" t="str">
        <f t="shared" si="24"/>
        <v>リーダーの挑戦　辻庸介氏（株式会社マネーフォワード　代表取締役社長　CEO）</v>
      </c>
    </row>
    <row r="319" s="3" customFormat="1" spans="1:12">
      <c r="A319" s="3">
        <f>ROW($A319)-ROW($A$2)</f>
        <v>317</v>
      </c>
      <c r="B319" s="3" t="s">
        <v>547</v>
      </c>
      <c r="C319" s="3">
        <v>85</v>
      </c>
      <c r="D319" s="3" t="s">
        <v>730</v>
      </c>
      <c r="E319" s="3" t="s">
        <v>177</v>
      </c>
      <c r="F319" s="3" t="s">
        <v>399</v>
      </c>
      <c r="G319" s="3" t="s">
        <v>731</v>
      </c>
      <c r="H319" s="3" t="str">
        <f t="shared" si="20"/>
        <v>0</v>
      </c>
      <c r="I319" s="3" t="str">
        <f t="shared" si="21"/>
        <v>53</v>
      </c>
      <c r="J319" s="3" t="str">
        <f t="shared" si="22"/>
        <v>知見録 Premium</v>
      </c>
      <c r="K319" s="3">
        <f t="shared" si="23"/>
        <v>53</v>
      </c>
      <c r="L319" s="1" t="str">
        <f t="shared" si="24"/>
        <v>リーダーの挑戦　太田雄貴氏（IOC委員　国際フェンシング連盟副会長）</v>
      </c>
    </row>
    <row r="320" s="3" customFormat="1" spans="1:12">
      <c r="A320" s="3">
        <f>ROW($A320)-ROW($A$2)</f>
        <v>318</v>
      </c>
      <c r="B320" s="3" t="s">
        <v>547</v>
      </c>
      <c r="C320" s="3">
        <v>86</v>
      </c>
      <c r="D320" s="3" t="s">
        <v>732</v>
      </c>
      <c r="E320" s="3" t="s">
        <v>177</v>
      </c>
      <c r="F320" s="3" t="s">
        <v>38</v>
      </c>
      <c r="G320" s="3" t="s">
        <v>733</v>
      </c>
      <c r="H320" s="3" t="str">
        <f t="shared" si="20"/>
        <v>0</v>
      </c>
      <c r="I320" s="3" t="str">
        <f t="shared" si="21"/>
        <v>10</v>
      </c>
      <c r="J320" s="3" t="str">
        <f t="shared" si="22"/>
        <v>知見録 Premium</v>
      </c>
      <c r="K320" s="3">
        <f t="shared" si="23"/>
        <v>10</v>
      </c>
      <c r="L320" s="1" t="str">
        <f t="shared" si="24"/>
        <v>同僚にイライラするときには「アサーション」を心掛けよう／みんなの相談室Premium</v>
      </c>
    </row>
    <row r="321" s="3" customFormat="1" spans="1:12">
      <c r="A321" s="3">
        <f>ROW($A321)-ROW($A$2)</f>
        <v>319</v>
      </c>
      <c r="B321" s="3" t="s">
        <v>547</v>
      </c>
      <c r="C321" s="3">
        <v>87</v>
      </c>
      <c r="D321" s="3" t="s">
        <v>734</v>
      </c>
      <c r="E321" s="3" t="s">
        <v>177</v>
      </c>
      <c r="F321" s="3" t="s">
        <v>93</v>
      </c>
      <c r="G321" s="3" t="s">
        <v>735</v>
      </c>
      <c r="H321" s="3" t="str">
        <f t="shared" si="20"/>
        <v>0</v>
      </c>
      <c r="I321" s="3" t="str">
        <f t="shared" si="21"/>
        <v>49</v>
      </c>
      <c r="J321" s="3" t="str">
        <f t="shared" si="22"/>
        <v>知見録 Premium</v>
      </c>
      <c r="K321" s="3">
        <f t="shared" si="23"/>
        <v>49</v>
      </c>
      <c r="L321" s="1" t="str">
        <f t="shared" si="24"/>
        <v>リーダーの挑戦　高原豪久氏（ユニ・チャーム株式会社　代表取締役　社長執行役員）</v>
      </c>
    </row>
    <row r="322" s="3" customFormat="1" spans="1:12">
      <c r="A322" s="3">
        <f>ROW($A322)-ROW($A$2)</f>
        <v>320</v>
      </c>
      <c r="B322" s="3" t="s">
        <v>547</v>
      </c>
      <c r="C322" s="3">
        <v>88</v>
      </c>
      <c r="D322" s="3" t="s">
        <v>736</v>
      </c>
      <c r="E322" s="3" t="s">
        <v>177</v>
      </c>
      <c r="F322" s="3" t="s">
        <v>185</v>
      </c>
      <c r="G322" s="3" t="s">
        <v>737</v>
      </c>
      <c r="H322" s="3" t="str">
        <f t="shared" si="20"/>
        <v>1</v>
      </c>
      <c r="I322" s="3" t="str">
        <f t="shared" si="21"/>
        <v>00</v>
      </c>
      <c r="J322" s="3" t="str">
        <f t="shared" si="22"/>
        <v>知見録 Premium</v>
      </c>
      <c r="K322" s="3">
        <f t="shared" si="23"/>
        <v>60</v>
      </c>
      <c r="L322" s="1" t="str">
        <f t="shared" si="24"/>
        <v>しょうがい者の視点で考える「誰もが活躍できる社会」とは～髙島宏平×毛利公一×民秋清史</v>
      </c>
    </row>
    <row r="323" s="3" customFormat="1" spans="1:12">
      <c r="A323" s="3">
        <f>ROW($A323)-ROW($A$2)</f>
        <v>321</v>
      </c>
      <c r="B323" s="3" t="s">
        <v>547</v>
      </c>
      <c r="C323" s="3">
        <v>89</v>
      </c>
      <c r="D323" s="3" t="s">
        <v>738</v>
      </c>
      <c r="E323" s="3" t="s">
        <v>177</v>
      </c>
      <c r="F323" s="3" t="s">
        <v>700</v>
      </c>
      <c r="G323" s="3" t="s">
        <v>739</v>
      </c>
      <c r="H323" s="3" t="str">
        <f t="shared" ref="H323:H386" si="25">LEFT($F323,1)</f>
        <v>0</v>
      </c>
      <c r="I323" s="3" t="str">
        <f t="shared" ref="I323:I386" si="26">LEFT(RIGHT($F323,3),2)</f>
        <v>52</v>
      </c>
      <c r="J323" s="3" t="str">
        <f t="shared" ref="J323:J386" si="27">$E323</f>
        <v>知見録 Premium</v>
      </c>
      <c r="K323" s="3">
        <f t="shared" ref="K323:K386" si="28">$H323*60+$I323</f>
        <v>52</v>
      </c>
      <c r="L323" s="1" t="str">
        <f t="shared" ref="L323:L386" si="29">HYPERLINK($G323,$D323)</f>
        <v>リーダーの挑戦⑳　川鍋一朗氏（日本交通株式会社　代表取締役会長）</v>
      </c>
    </row>
    <row r="324" s="3" customFormat="1" spans="1:12">
      <c r="A324" s="3">
        <f>ROW($A324)-ROW($A$2)</f>
        <v>322</v>
      </c>
      <c r="B324" s="3" t="s">
        <v>547</v>
      </c>
      <c r="C324" s="3">
        <v>90</v>
      </c>
      <c r="D324" s="3" t="s">
        <v>740</v>
      </c>
      <c r="E324" s="3" t="s">
        <v>177</v>
      </c>
      <c r="F324" s="3" t="s">
        <v>182</v>
      </c>
      <c r="G324" s="3" t="s">
        <v>741</v>
      </c>
      <c r="H324" s="3" t="str">
        <f t="shared" si="25"/>
        <v>0</v>
      </c>
      <c r="I324" s="3" t="str">
        <f t="shared" si="26"/>
        <v>13</v>
      </c>
      <c r="J324" s="3" t="str">
        <f t="shared" si="27"/>
        <v>知見録 Premium</v>
      </c>
      <c r="K324" s="3">
        <f t="shared" si="28"/>
        <v>13</v>
      </c>
      <c r="L324" s="1" t="str">
        <f t="shared" si="29"/>
        <v>女性管理職が増えている理由を「メリトクラシー」から考えよう／みんなの相談室Premium</v>
      </c>
    </row>
    <row r="325" s="3" customFormat="1" spans="1:12">
      <c r="A325" s="3">
        <f>ROW($A325)-ROW($A$2)</f>
        <v>323</v>
      </c>
      <c r="B325" s="3" t="s">
        <v>547</v>
      </c>
      <c r="C325" s="3">
        <v>91</v>
      </c>
      <c r="D325" s="3" t="s">
        <v>742</v>
      </c>
      <c r="E325" s="3" t="s">
        <v>177</v>
      </c>
      <c r="F325" s="3" t="s">
        <v>24</v>
      </c>
      <c r="G325" s="3" t="s">
        <v>743</v>
      </c>
      <c r="H325" s="3" t="str">
        <f t="shared" si="25"/>
        <v>0</v>
      </c>
      <c r="I325" s="3" t="str">
        <f t="shared" si="26"/>
        <v>08</v>
      </c>
      <c r="J325" s="3" t="str">
        <f t="shared" si="27"/>
        <v>知見録 Premium</v>
      </c>
      <c r="K325" s="3">
        <f t="shared" si="28"/>
        <v>8</v>
      </c>
      <c r="L325" s="1" t="str">
        <f t="shared" si="29"/>
        <v>無茶ぶりする優秀な上司には「ボス・マネジメント」してみよう！／みんなの相談室Premium</v>
      </c>
    </row>
    <row r="326" s="3" customFormat="1" spans="1:12">
      <c r="A326" s="3">
        <f>ROW($A326)-ROW($A$2)</f>
        <v>324</v>
      </c>
      <c r="B326" s="3" t="s">
        <v>547</v>
      </c>
      <c r="C326" s="3">
        <v>92</v>
      </c>
      <c r="D326" s="3" t="s">
        <v>744</v>
      </c>
      <c r="E326" s="3" t="s">
        <v>177</v>
      </c>
      <c r="F326" s="3" t="s">
        <v>105</v>
      </c>
      <c r="G326" s="3" t="s">
        <v>745</v>
      </c>
      <c r="H326" s="3" t="str">
        <f t="shared" si="25"/>
        <v>0</v>
      </c>
      <c r="I326" s="3" t="str">
        <f t="shared" si="26"/>
        <v>46</v>
      </c>
      <c r="J326" s="3" t="str">
        <f t="shared" si="27"/>
        <v>知見録 Premium</v>
      </c>
      <c r="K326" s="3">
        <f t="shared" si="28"/>
        <v>46</v>
      </c>
      <c r="L326" s="1" t="str">
        <f t="shared" si="29"/>
        <v>社会的断絶を阻止し調和を生み出すための「ソーシャルインクルージョン」を議論する～有森裕子×杉山文野×高原豪久×藤沢久美</v>
      </c>
    </row>
    <row r="327" s="3" customFormat="1" spans="1:12">
      <c r="A327" s="3">
        <f>ROW($A327)-ROW($A$2)</f>
        <v>325</v>
      </c>
      <c r="B327" s="3" t="s">
        <v>547</v>
      </c>
      <c r="C327" s="3">
        <v>93</v>
      </c>
      <c r="D327" s="3" t="s">
        <v>746</v>
      </c>
      <c r="E327" s="3" t="s">
        <v>177</v>
      </c>
      <c r="F327" s="3" t="s">
        <v>700</v>
      </c>
      <c r="G327" s="3" t="s">
        <v>747</v>
      </c>
      <c r="H327" s="3" t="str">
        <f t="shared" si="25"/>
        <v>0</v>
      </c>
      <c r="I327" s="3" t="str">
        <f t="shared" si="26"/>
        <v>52</v>
      </c>
      <c r="J327" s="3" t="str">
        <f t="shared" si="27"/>
        <v>知見録 Premium</v>
      </c>
      <c r="K327" s="3">
        <f t="shared" si="28"/>
        <v>52</v>
      </c>
      <c r="L327" s="1" t="str">
        <f t="shared" si="29"/>
        <v>リーダーの挑戦⑲　松本紘氏（理化学研究所　理事長）</v>
      </c>
    </row>
    <row r="328" s="3" customFormat="1" spans="1:12">
      <c r="A328" s="3">
        <f>ROW($A328)-ROW($A$2)</f>
        <v>326</v>
      </c>
      <c r="B328" s="3" t="s">
        <v>547</v>
      </c>
      <c r="C328" s="3">
        <v>94</v>
      </c>
      <c r="D328" s="3" t="s">
        <v>748</v>
      </c>
      <c r="E328" s="3" t="s">
        <v>177</v>
      </c>
      <c r="F328" s="3" t="s">
        <v>441</v>
      </c>
      <c r="G328" s="3" t="s">
        <v>749</v>
      </c>
      <c r="H328" s="3" t="str">
        <f t="shared" si="25"/>
        <v>1</v>
      </c>
      <c r="I328" s="3" t="str">
        <f t="shared" si="26"/>
        <v>01</v>
      </c>
      <c r="J328" s="3" t="str">
        <f t="shared" si="27"/>
        <v>知見録 Premium</v>
      </c>
      <c r="K328" s="3">
        <f t="shared" si="28"/>
        <v>61</v>
      </c>
      <c r="L328" s="1" t="str">
        <f t="shared" si="29"/>
        <v>コロナ禍の新たなリーダーシップのスタイルとは～辻庸介×福田譲×松本恭攝×山口有希子×田中愼一</v>
      </c>
    </row>
    <row r="329" s="3" customFormat="1" spans="1:12">
      <c r="A329" s="3">
        <f>ROW($A329)-ROW($A$2)</f>
        <v>327</v>
      </c>
      <c r="B329" s="3" t="s">
        <v>547</v>
      </c>
      <c r="C329" s="3">
        <v>95</v>
      </c>
      <c r="D329" s="3" t="s">
        <v>750</v>
      </c>
      <c r="E329" s="3" t="s">
        <v>177</v>
      </c>
      <c r="F329" s="3" t="s">
        <v>24</v>
      </c>
      <c r="G329" s="3" t="s">
        <v>751</v>
      </c>
      <c r="H329" s="3" t="str">
        <f t="shared" si="25"/>
        <v>0</v>
      </c>
      <c r="I329" s="3" t="str">
        <f t="shared" si="26"/>
        <v>08</v>
      </c>
      <c r="J329" s="3" t="str">
        <f t="shared" si="27"/>
        <v>知見録 Premium</v>
      </c>
      <c r="K329" s="3">
        <f t="shared" si="28"/>
        <v>8</v>
      </c>
      <c r="L329" s="1" t="str">
        <f t="shared" si="29"/>
        <v>共働き夫婦の家事分担は「囚人のジレンマ」で考えよ！／みんなの相談室Premium</v>
      </c>
    </row>
    <row r="330" s="3" customFormat="1" spans="1:12">
      <c r="A330" s="3">
        <f>ROW($A330)-ROW($A$2)</f>
        <v>328</v>
      </c>
      <c r="B330" s="3" t="s">
        <v>547</v>
      </c>
      <c r="C330" s="3">
        <v>96</v>
      </c>
      <c r="D330" s="3" t="s">
        <v>752</v>
      </c>
      <c r="E330" s="3" t="s">
        <v>177</v>
      </c>
      <c r="F330" s="3" t="s">
        <v>24</v>
      </c>
      <c r="G330" s="3" t="s">
        <v>753</v>
      </c>
      <c r="H330" s="3" t="str">
        <f t="shared" si="25"/>
        <v>0</v>
      </c>
      <c r="I330" s="3" t="str">
        <f t="shared" si="26"/>
        <v>08</v>
      </c>
      <c r="J330" s="3" t="str">
        <f t="shared" si="27"/>
        <v>知見録 Premium</v>
      </c>
      <c r="K330" s="3">
        <f t="shared" si="28"/>
        <v>8</v>
      </c>
      <c r="L330" s="1" t="str">
        <f t="shared" si="29"/>
        <v>部下へのフィードバックは「行動観察」を起点にしてみよう／みんなの相談室Premium</v>
      </c>
    </row>
    <row r="331" s="3" customFormat="1" spans="1:12">
      <c r="A331" s="3">
        <f>ROW($A331)-ROW($A$2)</f>
        <v>329</v>
      </c>
      <c r="B331" s="3" t="s">
        <v>547</v>
      </c>
      <c r="C331" s="3">
        <v>97</v>
      </c>
      <c r="D331" s="3" t="s">
        <v>754</v>
      </c>
      <c r="E331" s="3" t="s">
        <v>177</v>
      </c>
      <c r="F331" s="3" t="s">
        <v>116</v>
      </c>
      <c r="G331" s="3" t="s">
        <v>755</v>
      </c>
      <c r="H331" s="3" t="str">
        <f t="shared" si="25"/>
        <v>0</v>
      </c>
      <c r="I331" s="3" t="str">
        <f t="shared" si="26"/>
        <v>51</v>
      </c>
      <c r="J331" s="3" t="str">
        <f t="shared" si="27"/>
        <v>知見録 Premium</v>
      </c>
      <c r="K331" s="3">
        <f t="shared" si="28"/>
        <v>51</v>
      </c>
      <c r="L331" s="1" t="str">
        <f t="shared" si="29"/>
        <v>リーダーの挑戦⑰　山田邦雄氏（ロート製薬　代表取締役会長）</v>
      </c>
    </row>
    <row r="332" s="3" customFormat="1" spans="1:12">
      <c r="A332" s="3">
        <f>ROW($A332)-ROW($A$2)</f>
        <v>330</v>
      </c>
      <c r="B332" s="3" t="s">
        <v>547</v>
      </c>
      <c r="C332" s="3">
        <v>98</v>
      </c>
      <c r="D332" s="3" t="s">
        <v>756</v>
      </c>
      <c r="E332" s="3" t="s">
        <v>177</v>
      </c>
      <c r="F332" s="3" t="s">
        <v>185</v>
      </c>
      <c r="G332" s="3" t="s">
        <v>757</v>
      </c>
      <c r="H332" s="3" t="str">
        <f t="shared" si="25"/>
        <v>1</v>
      </c>
      <c r="I332" s="3" t="str">
        <f t="shared" si="26"/>
        <v>00</v>
      </c>
      <c r="J332" s="3" t="str">
        <f t="shared" si="27"/>
        <v>知見録 Premium</v>
      </c>
      <c r="K332" s="3">
        <f t="shared" si="28"/>
        <v>60</v>
      </c>
      <c r="L332" s="1" t="str">
        <f t="shared" si="29"/>
        <v>グローバル・DX時代の組織マネジメント～石田茂×滝波純一×平手智行×林恭子</v>
      </c>
    </row>
    <row r="333" s="3" customFormat="1" spans="1:12">
      <c r="A333" s="3">
        <f>ROW($A333)-ROW($A$2)</f>
        <v>331</v>
      </c>
      <c r="B333" s="3" t="s">
        <v>547</v>
      </c>
      <c r="C333" s="3">
        <v>99</v>
      </c>
      <c r="D333" s="3" t="s">
        <v>758</v>
      </c>
      <c r="E333" s="3" t="s">
        <v>177</v>
      </c>
      <c r="F333" s="3" t="s">
        <v>700</v>
      </c>
      <c r="G333" s="3" t="s">
        <v>759</v>
      </c>
      <c r="H333" s="3" t="str">
        <f t="shared" si="25"/>
        <v>0</v>
      </c>
      <c r="I333" s="3" t="str">
        <f t="shared" si="26"/>
        <v>52</v>
      </c>
      <c r="J333" s="3" t="str">
        <f t="shared" si="27"/>
        <v>知見録 Premium</v>
      </c>
      <c r="K333" s="3">
        <f t="shared" si="28"/>
        <v>52</v>
      </c>
      <c r="L333" s="1" t="str">
        <f t="shared" si="29"/>
        <v>リーダーの挑戦⑯　田中仁氏（ジンズホールディングス代表取締役CEO）</v>
      </c>
    </row>
    <row r="334" s="3" customFormat="1" spans="1:12">
      <c r="A334" s="3">
        <f>ROW($A334)-ROW($A$2)</f>
        <v>332</v>
      </c>
      <c r="B334" s="3" t="s">
        <v>547</v>
      </c>
      <c r="C334" s="3">
        <v>100</v>
      </c>
      <c r="D334" s="3" t="s">
        <v>760</v>
      </c>
      <c r="E334" s="3" t="s">
        <v>177</v>
      </c>
      <c r="F334" s="3" t="s">
        <v>383</v>
      </c>
      <c r="G334" s="3" t="s">
        <v>761</v>
      </c>
      <c r="H334" s="3" t="str">
        <f t="shared" si="25"/>
        <v>0</v>
      </c>
      <c r="I334" s="3" t="str">
        <f t="shared" si="26"/>
        <v>59</v>
      </c>
      <c r="J334" s="3" t="str">
        <f t="shared" si="27"/>
        <v>知見録 Premium</v>
      </c>
      <c r="K334" s="3">
        <f t="shared" si="28"/>
        <v>59</v>
      </c>
      <c r="L334" s="1" t="str">
        <f t="shared" si="29"/>
        <v>ミレニアル世代・Z世代が考える「人生観」「職業観」～赤川隼一×小泉文明×米良はるか×関灘茂</v>
      </c>
    </row>
    <row r="335" s="3" customFormat="1" spans="1:12">
      <c r="A335" s="3">
        <f>ROW($A335)-ROW($A$2)</f>
        <v>333</v>
      </c>
      <c r="B335" s="3" t="s">
        <v>547</v>
      </c>
      <c r="C335" s="3">
        <v>101</v>
      </c>
      <c r="D335" s="3" t="s">
        <v>762</v>
      </c>
      <c r="E335" s="3" t="s">
        <v>177</v>
      </c>
      <c r="F335" s="3" t="s">
        <v>471</v>
      </c>
      <c r="G335" s="3" t="s">
        <v>763</v>
      </c>
      <c r="H335" s="3" t="str">
        <f t="shared" si="25"/>
        <v>0</v>
      </c>
      <c r="I335" s="3" t="str">
        <f t="shared" si="26"/>
        <v>48</v>
      </c>
      <c r="J335" s="3" t="str">
        <f t="shared" si="27"/>
        <v>知見録 Premium</v>
      </c>
      <c r="K335" s="3">
        <f t="shared" si="28"/>
        <v>48</v>
      </c>
      <c r="L335" s="1" t="str">
        <f t="shared" si="29"/>
        <v>リーダーの挑戦⑮　青井浩氏（丸井グループ代表取締役社長）</v>
      </c>
    </row>
    <row r="336" s="3" customFormat="1" spans="1:12">
      <c r="A336" s="3">
        <f>ROW($A336)-ROW($A$2)</f>
        <v>334</v>
      </c>
      <c r="B336" s="3" t="s">
        <v>547</v>
      </c>
      <c r="C336" s="3">
        <v>102</v>
      </c>
      <c r="D336" s="3" t="s">
        <v>764</v>
      </c>
      <c r="E336" s="3" t="s">
        <v>177</v>
      </c>
      <c r="F336" s="3" t="s">
        <v>765</v>
      </c>
      <c r="G336" s="3" t="s">
        <v>766</v>
      </c>
      <c r="H336" s="3" t="str">
        <f t="shared" si="25"/>
        <v>0</v>
      </c>
      <c r="I336" s="3" t="str">
        <f t="shared" si="26"/>
        <v>14</v>
      </c>
      <c r="J336" s="3" t="str">
        <f t="shared" si="27"/>
        <v>知見録 Premium</v>
      </c>
      <c r="K336" s="3">
        <f t="shared" si="28"/>
        <v>14</v>
      </c>
      <c r="L336" s="1" t="str">
        <f t="shared" si="29"/>
        <v>義父母との価値観の違いは「異文化理解力」で乗り越えよ！／みんなの相談室Premium</v>
      </c>
    </row>
    <row r="337" s="3" customFormat="1" spans="1:12">
      <c r="A337" s="3">
        <f>ROW($A337)-ROW($A$2)</f>
        <v>335</v>
      </c>
      <c r="B337" s="3" t="s">
        <v>547</v>
      </c>
      <c r="C337" s="3">
        <v>103</v>
      </c>
      <c r="D337" s="3" t="s">
        <v>767</v>
      </c>
      <c r="E337" s="3" t="s">
        <v>177</v>
      </c>
      <c r="F337" s="3" t="s">
        <v>182</v>
      </c>
      <c r="G337" s="3" t="s">
        <v>768</v>
      </c>
      <c r="H337" s="3" t="str">
        <f t="shared" si="25"/>
        <v>0</v>
      </c>
      <c r="I337" s="3" t="str">
        <f t="shared" si="26"/>
        <v>13</v>
      </c>
      <c r="J337" s="3" t="str">
        <f t="shared" si="27"/>
        <v>知見録 Premium</v>
      </c>
      <c r="K337" s="3">
        <f t="shared" si="28"/>
        <v>13</v>
      </c>
      <c r="L337" s="1" t="str">
        <f t="shared" si="29"/>
        <v>700名ほぼ全員リモートワークの会社経営者が語る　多様な働き方時代にマネジャー・リーダーがすべきこと～石倉秀明氏（キャスター取締役COO）</v>
      </c>
    </row>
    <row r="338" s="3" customFormat="1" spans="1:12">
      <c r="A338" s="3">
        <f>ROW($A338)-ROW($A$2)</f>
        <v>336</v>
      </c>
      <c r="B338" s="3" t="s">
        <v>547</v>
      </c>
      <c r="C338" s="3">
        <v>104</v>
      </c>
      <c r="D338" s="3" t="s">
        <v>769</v>
      </c>
      <c r="E338" s="3" t="s">
        <v>177</v>
      </c>
      <c r="F338" s="3" t="s">
        <v>185</v>
      </c>
      <c r="G338" s="3" t="s">
        <v>770</v>
      </c>
      <c r="H338" s="3" t="str">
        <f t="shared" si="25"/>
        <v>1</v>
      </c>
      <c r="I338" s="3" t="str">
        <f t="shared" si="26"/>
        <v>00</v>
      </c>
      <c r="J338" s="3" t="str">
        <f t="shared" si="27"/>
        <v>知見録 Premium</v>
      </c>
      <c r="K338" s="3">
        <f t="shared" si="28"/>
        <v>60</v>
      </c>
      <c r="L338" s="1" t="str">
        <f t="shared" si="29"/>
        <v>新しい時代をけん引するリーダーとは～鹿島浩二×髙田旭人×冨田雅彦×西恵一郎</v>
      </c>
    </row>
    <row r="339" s="3" customFormat="1" spans="1:12">
      <c r="A339" s="3">
        <f>ROW($A339)-ROW($A$2)</f>
        <v>337</v>
      </c>
      <c r="B339" s="3" t="s">
        <v>547</v>
      </c>
      <c r="C339" s="3">
        <v>105</v>
      </c>
      <c r="D339" s="3" t="s">
        <v>771</v>
      </c>
      <c r="E339" s="3" t="s">
        <v>177</v>
      </c>
      <c r="F339" s="3" t="s">
        <v>399</v>
      </c>
      <c r="G339" s="3" t="s">
        <v>772</v>
      </c>
      <c r="H339" s="3" t="str">
        <f t="shared" si="25"/>
        <v>0</v>
      </c>
      <c r="I339" s="3" t="str">
        <f t="shared" si="26"/>
        <v>53</v>
      </c>
      <c r="J339" s="3" t="str">
        <f t="shared" si="27"/>
        <v>知見録 Premium</v>
      </c>
      <c r="K339" s="3">
        <f t="shared" si="28"/>
        <v>53</v>
      </c>
      <c r="L339" s="1" t="str">
        <f t="shared" si="29"/>
        <v>リーダーの挑戦⑭　キャシー松井氏（元ゴールドマン・サックス証券株式会社副会長）</v>
      </c>
    </row>
    <row r="340" s="3" customFormat="1" spans="1:12">
      <c r="A340" s="3">
        <f>ROW($A340)-ROW($A$2)</f>
        <v>338</v>
      </c>
      <c r="B340" s="3" t="s">
        <v>547</v>
      </c>
      <c r="C340" s="3">
        <v>106</v>
      </c>
      <c r="D340" s="3" t="s">
        <v>773</v>
      </c>
      <c r="E340" s="3" t="s">
        <v>177</v>
      </c>
      <c r="F340" s="3" t="s">
        <v>38</v>
      </c>
      <c r="G340" s="3" t="s">
        <v>774</v>
      </c>
      <c r="H340" s="3" t="str">
        <f t="shared" si="25"/>
        <v>0</v>
      </c>
      <c r="I340" s="3" t="str">
        <f t="shared" si="26"/>
        <v>10</v>
      </c>
      <c r="J340" s="3" t="str">
        <f t="shared" si="27"/>
        <v>知見録 Premium</v>
      </c>
      <c r="K340" s="3">
        <f t="shared" si="28"/>
        <v>10</v>
      </c>
      <c r="L340" s="1" t="str">
        <f t="shared" si="29"/>
        <v>人に仕事をうまく振るためには「適応課題」と「技術的問題」を見極めよ！／みんなの相談室Premium</v>
      </c>
    </row>
    <row r="341" s="3" customFormat="1" spans="1:12">
      <c r="A341" s="3">
        <f>ROW($A341)-ROW($A$2)</f>
        <v>339</v>
      </c>
      <c r="B341" s="3" t="s">
        <v>547</v>
      </c>
      <c r="C341" s="3">
        <v>107</v>
      </c>
      <c r="D341" s="3" t="s">
        <v>775</v>
      </c>
      <c r="E341" s="3" t="s">
        <v>177</v>
      </c>
      <c r="F341" s="3" t="s">
        <v>204</v>
      </c>
      <c r="G341" s="3" t="s">
        <v>776</v>
      </c>
      <c r="H341" s="3" t="str">
        <f t="shared" si="25"/>
        <v>0</v>
      </c>
      <c r="I341" s="3" t="str">
        <f t="shared" si="26"/>
        <v>12</v>
      </c>
      <c r="J341" s="3" t="str">
        <f t="shared" si="27"/>
        <v>知見録 Premium</v>
      </c>
      <c r="K341" s="3">
        <f t="shared" si="28"/>
        <v>12</v>
      </c>
      <c r="L341" s="1" t="str">
        <f t="shared" si="29"/>
        <v>台湾・NZのコロナ封じ込め成功の陰には「組織のエンパワメント」あり！／みんなの相談室Premium</v>
      </c>
    </row>
    <row r="342" s="3" customFormat="1" spans="1:12">
      <c r="A342" s="3">
        <f>ROW($A342)-ROW($A$2)</f>
        <v>340</v>
      </c>
      <c r="B342" s="3" t="s">
        <v>547</v>
      </c>
      <c r="C342" s="3">
        <v>108</v>
      </c>
      <c r="D342" s="3" t="s">
        <v>777</v>
      </c>
      <c r="E342" s="3" t="s">
        <v>177</v>
      </c>
      <c r="F342" s="3" t="s">
        <v>24</v>
      </c>
      <c r="G342" s="3" t="s">
        <v>778</v>
      </c>
      <c r="H342" s="3" t="str">
        <f t="shared" si="25"/>
        <v>0</v>
      </c>
      <c r="I342" s="3" t="str">
        <f t="shared" si="26"/>
        <v>08</v>
      </c>
      <c r="J342" s="3" t="str">
        <f t="shared" si="27"/>
        <v>知見録 Premium</v>
      </c>
      <c r="K342" s="3">
        <f t="shared" si="28"/>
        <v>8</v>
      </c>
      <c r="L342" s="1" t="str">
        <f t="shared" si="29"/>
        <v>リモートワークての疎外感解消には「人間関係論」か重要！／みんなの相談室Premium</v>
      </c>
    </row>
    <row r="343" s="3" customFormat="1" spans="1:12">
      <c r="A343" s="3">
        <f>ROW($A343)-ROW($A$2)</f>
        <v>341</v>
      </c>
      <c r="B343" s="3" t="s">
        <v>547</v>
      </c>
      <c r="C343" s="3">
        <v>109</v>
      </c>
      <c r="D343" s="3" t="s">
        <v>779</v>
      </c>
      <c r="E343" s="3" t="s">
        <v>177</v>
      </c>
      <c r="F343" s="3" t="s">
        <v>302</v>
      </c>
      <c r="G343" s="3" t="s">
        <v>780</v>
      </c>
      <c r="H343" s="3" t="str">
        <f t="shared" si="25"/>
        <v>0</v>
      </c>
      <c r="I343" s="3" t="str">
        <f t="shared" si="26"/>
        <v>50</v>
      </c>
      <c r="J343" s="3" t="str">
        <f t="shared" si="27"/>
        <v>知見録 Premium</v>
      </c>
      <c r="K343" s="3">
        <f t="shared" si="28"/>
        <v>50</v>
      </c>
      <c r="L343" s="1" t="str">
        <f t="shared" si="29"/>
        <v>リーダーの挑戦⑬　田村哲夫氏（渋谷教育学園理事長）</v>
      </c>
    </row>
    <row r="344" s="3" customFormat="1" spans="1:12">
      <c r="A344" s="3">
        <f>ROW($A344)-ROW($A$2)</f>
        <v>342</v>
      </c>
      <c r="B344" s="3" t="s">
        <v>547</v>
      </c>
      <c r="C344" s="3">
        <v>110</v>
      </c>
      <c r="D344" s="3" t="s">
        <v>781</v>
      </c>
      <c r="E344" s="3" t="s">
        <v>177</v>
      </c>
      <c r="F344" s="3" t="s">
        <v>185</v>
      </c>
      <c r="G344" s="3" t="s">
        <v>782</v>
      </c>
      <c r="H344" s="3" t="str">
        <f t="shared" si="25"/>
        <v>1</v>
      </c>
      <c r="I344" s="3" t="str">
        <f t="shared" si="26"/>
        <v>00</v>
      </c>
      <c r="J344" s="3" t="str">
        <f t="shared" si="27"/>
        <v>知見録 Premium</v>
      </c>
      <c r="K344" s="3">
        <f t="shared" si="28"/>
        <v>60</v>
      </c>
      <c r="L344" s="1" t="str">
        <f t="shared" si="29"/>
        <v>オフィスは不要？リアルの価値とは？企業はどう「働き方」を変えるのか～石田満×中田誠司×守安功×山口明夫×小室淑恵</v>
      </c>
    </row>
    <row r="345" s="3" customFormat="1" spans="1:12">
      <c r="A345" s="3">
        <f>ROW($A345)-ROW($A$2)</f>
        <v>343</v>
      </c>
      <c r="B345" s="3" t="s">
        <v>547</v>
      </c>
      <c r="C345" s="3">
        <v>111</v>
      </c>
      <c r="D345" s="3" t="s">
        <v>783</v>
      </c>
      <c r="E345" s="3" t="s">
        <v>177</v>
      </c>
      <c r="F345" s="3" t="s">
        <v>419</v>
      </c>
      <c r="G345" s="3" t="s">
        <v>784</v>
      </c>
      <c r="H345" s="3" t="str">
        <f t="shared" si="25"/>
        <v>0</v>
      </c>
      <c r="I345" s="3" t="str">
        <f t="shared" si="26"/>
        <v>36</v>
      </c>
      <c r="J345" s="3" t="str">
        <f t="shared" si="27"/>
        <v>知見録 Premium</v>
      </c>
      <c r="K345" s="3">
        <f t="shared" si="28"/>
        <v>36</v>
      </c>
      <c r="L345" s="1" t="str">
        <f t="shared" si="29"/>
        <v>リーダーの挑戦⑫　藤井輝夫氏（東京大学総長）</v>
      </c>
    </row>
    <row r="346" s="3" customFormat="1" spans="1:12">
      <c r="A346" s="3">
        <f>ROW($A346)-ROW($A$2)</f>
        <v>344</v>
      </c>
      <c r="B346" s="3" t="s">
        <v>547</v>
      </c>
      <c r="C346" s="3">
        <v>112</v>
      </c>
      <c r="D346" s="3" t="s">
        <v>785</v>
      </c>
      <c r="E346" s="3" t="s">
        <v>177</v>
      </c>
      <c r="F346" s="3" t="s">
        <v>471</v>
      </c>
      <c r="G346" s="3" t="s">
        <v>786</v>
      </c>
      <c r="H346" s="3" t="str">
        <f t="shared" si="25"/>
        <v>0</v>
      </c>
      <c r="I346" s="3" t="str">
        <f t="shared" si="26"/>
        <v>48</v>
      </c>
      <c r="J346" s="3" t="str">
        <f t="shared" si="27"/>
        <v>知見録 Premium</v>
      </c>
      <c r="K346" s="3">
        <f t="shared" si="28"/>
        <v>48</v>
      </c>
      <c r="L346" s="1" t="str">
        <f t="shared" si="29"/>
        <v>リーダーの挑戦⑪　水野弘道氏（国連事務総長特使）</v>
      </c>
    </row>
    <row r="347" s="3" customFormat="1" spans="1:12">
      <c r="A347" s="3">
        <f>ROW($A347)-ROW($A$2)</f>
        <v>345</v>
      </c>
      <c r="B347" s="3" t="s">
        <v>547</v>
      </c>
      <c r="C347" s="3">
        <v>113</v>
      </c>
      <c r="D347" s="3" t="s">
        <v>787</v>
      </c>
      <c r="E347" s="3" t="s">
        <v>177</v>
      </c>
      <c r="F347" s="3" t="s">
        <v>302</v>
      </c>
      <c r="G347" s="3" t="s">
        <v>788</v>
      </c>
      <c r="H347" s="3" t="str">
        <f t="shared" si="25"/>
        <v>0</v>
      </c>
      <c r="I347" s="3" t="str">
        <f t="shared" si="26"/>
        <v>50</v>
      </c>
      <c r="J347" s="3" t="str">
        <f t="shared" si="27"/>
        <v>知見録 Premium</v>
      </c>
      <c r="K347" s="3">
        <f t="shared" si="28"/>
        <v>50</v>
      </c>
      <c r="L347" s="1" t="str">
        <f t="shared" si="29"/>
        <v>リーダーの挑戦⑩　猪子寿之氏（チームラボ代表）</v>
      </c>
    </row>
    <row r="348" s="3" customFormat="1" spans="1:12">
      <c r="A348" s="3">
        <f>ROW($A348)-ROW($A$2)</f>
        <v>346</v>
      </c>
      <c r="B348" s="3" t="s">
        <v>547</v>
      </c>
      <c r="C348" s="3">
        <v>114</v>
      </c>
      <c r="D348" s="3" t="s">
        <v>789</v>
      </c>
      <c r="E348" s="3" t="s">
        <v>177</v>
      </c>
      <c r="F348" s="3" t="s">
        <v>116</v>
      </c>
      <c r="G348" s="3" t="s">
        <v>790</v>
      </c>
      <c r="H348" s="3" t="str">
        <f t="shared" si="25"/>
        <v>0</v>
      </c>
      <c r="I348" s="3" t="str">
        <f t="shared" si="26"/>
        <v>51</v>
      </c>
      <c r="J348" s="3" t="str">
        <f t="shared" si="27"/>
        <v>知見録 Premium</v>
      </c>
      <c r="K348" s="3">
        <f t="shared" si="28"/>
        <v>51</v>
      </c>
      <c r="L348" s="1" t="str">
        <f t="shared" si="29"/>
        <v>リーダーの挑戦⑨　南場智子氏（DeNA会長）</v>
      </c>
    </row>
    <row r="349" s="3" customFormat="1" spans="1:12">
      <c r="A349" s="3">
        <f>ROW($A349)-ROW($A$2)</f>
        <v>347</v>
      </c>
      <c r="B349" s="3" t="s">
        <v>547</v>
      </c>
      <c r="C349" s="3">
        <v>115</v>
      </c>
      <c r="D349" s="3" t="s">
        <v>791</v>
      </c>
      <c r="E349" s="3" t="s">
        <v>177</v>
      </c>
      <c r="F349" s="3" t="s">
        <v>700</v>
      </c>
      <c r="G349" s="3" t="s">
        <v>792</v>
      </c>
      <c r="H349" s="3" t="str">
        <f t="shared" si="25"/>
        <v>0</v>
      </c>
      <c r="I349" s="3" t="str">
        <f t="shared" si="26"/>
        <v>52</v>
      </c>
      <c r="J349" s="3" t="str">
        <f t="shared" si="27"/>
        <v>知見録 Premium</v>
      </c>
      <c r="K349" s="3">
        <f t="shared" si="28"/>
        <v>52</v>
      </c>
      <c r="L349" s="1" t="str">
        <f t="shared" si="29"/>
        <v>リーダーの挑戦⑧　千本倖生氏（レノバ会長）</v>
      </c>
    </row>
    <row r="350" s="3" customFormat="1" spans="1:12">
      <c r="A350" s="3">
        <f>ROW($A350)-ROW($A$2)</f>
        <v>348</v>
      </c>
      <c r="B350" s="3" t="s">
        <v>547</v>
      </c>
      <c r="C350" s="3">
        <v>116</v>
      </c>
      <c r="D350" s="3" t="s">
        <v>793</v>
      </c>
      <c r="E350" s="3" t="s">
        <v>177</v>
      </c>
      <c r="F350" s="3" t="s">
        <v>93</v>
      </c>
      <c r="G350" s="3" t="s">
        <v>794</v>
      </c>
      <c r="H350" s="3" t="str">
        <f t="shared" si="25"/>
        <v>0</v>
      </c>
      <c r="I350" s="3" t="str">
        <f t="shared" si="26"/>
        <v>49</v>
      </c>
      <c r="J350" s="3" t="str">
        <f t="shared" si="27"/>
        <v>知見録 Premium</v>
      </c>
      <c r="K350" s="3">
        <f t="shared" si="28"/>
        <v>49</v>
      </c>
      <c r="L350" s="1" t="str">
        <f t="shared" si="29"/>
        <v>水害から命を守り、地域を守るリーダーシップとは～勝野哲×柴橋正直×鈴木健一郎×速水亨×藤沢久美</v>
      </c>
    </row>
    <row r="351" s="3" customFormat="1" spans="1:12">
      <c r="A351" s="3">
        <f>ROW($A351)-ROW($A$2)</f>
        <v>349</v>
      </c>
      <c r="B351" s="3" t="s">
        <v>547</v>
      </c>
      <c r="C351" s="3">
        <v>117</v>
      </c>
      <c r="D351" s="3" t="s">
        <v>795</v>
      </c>
      <c r="E351" s="3" t="s">
        <v>177</v>
      </c>
      <c r="F351" s="3" t="s">
        <v>399</v>
      </c>
      <c r="G351" s="3" t="s">
        <v>796</v>
      </c>
      <c r="H351" s="3" t="str">
        <f t="shared" si="25"/>
        <v>0</v>
      </c>
      <c r="I351" s="3" t="str">
        <f t="shared" si="26"/>
        <v>53</v>
      </c>
      <c r="J351" s="3" t="str">
        <f t="shared" si="27"/>
        <v>知見録 Premium</v>
      </c>
      <c r="K351" s="3">
        <f t="shared" si="28"/>
        <v>53</v>
      </c>
      <c r="L351" s="1" t="str">
        <f t="shared" si="29"/>
        <v>リーダーの挑戦⑦　星野佳路氏（星野リゾート代表）</v>
      </c>
    </row>
    <row r="352" s="3" customFormat="1" spans="1:12">
      <c r="A352" s="3">
        <f>ROW($A352)-ROW($A$2)</f>
        <v>350</v>
      </c>
      <c r="B352" s="3" t="s">
        <v>547</v>
      </c>
      <c r="C352" s="3">
        <v>118</v>
      </c>
      <c r="D352" s="3" t="s">
        <v>797</v>
      </c>
      <c r="E352" s="3" t="s">
        <v>177</v>
      </c>
      <c r="F352" s="3" t="s">
        <v>185</v>
      </c>
      <c r="G352" s="3" t="s">
        <v>798</v>
      </c>
      <c r="H352" s="3" t="str">
        <f t="shared" si="25"/>
        <v>1</v>
      </c>
      <c r="I352" s="3" t="str">
        <f t="shared" si="26"/>
        <v>00</v>
      </c>
      <c r="J352" s="3" t="str">
        <f t="shared" si="27"/>
        <v>知見録 Premium</v>
      </c>
      <c r="K352" s="3">
        <f t="shared" si="28"/>
        <v>60</v>
      </c>
      <c r="L352" s="1" t="str">
        <f t="shared" si="29"/>
        <v>「エッセンシャル」な物以外要らなくなった世界で、社会の主体者としての自覚をどうデザインするか～安部敏樹×石川善樹×三浦崇宏×若新雄純×鈴江奈々</v>
      </c>
    </row>
    <row r="353" s="3" customFormat="1" spans="1:12">
      <c r="A353" s="3">
        <f>ROW($A353)-ROW($A$2)</f>
        <v>351</v>
      </c>
      <c r="B353" s="3" t="s">
        <v>547</v>
      </c>
      <c r="C353" s="3">
        <v>119</v>
      </c>
      <c r="D353" s="3" t="s">
        <v>799</v>
      </c>
      <c r="E353" s="3" t="s">
        <v>177</v>
      </c>
      <c r="F353" s="3" t="s">
        <v>136</v>
      </c>
      <c r="G353" s="3" t="s">
        <v>800</v>
      </c>
      <c r="H353" s="3" t="str">
        <f t="shared" si="25"/>
        <v>0</v>
      </c>
      <c r="I353" s="3" t="str">
        <f t="shared" si="26"/>
        <v>25</v>
      </c>
      <c r="J353" s="3" t="str">
        <f t="shared" si="27"/>
        <v>知見録 Premium</v>
      </c>
      <c r="K353" s="3">
        <f t="shared" si="28"/>
        <v>25</v>
      </c>
      <c r="L353" s="1" t="str">
        <f t="shared" si="29"/>
        <v>リーダーの挑戦⑥　三木谷浩史氏（楽天代表取締役会長兼社長）</v>
      </c>
    </row>
    <row r="354" s="3" customFormat="1" spans="1:12">
      <c r="A354" s="3">
        <f>ROW($A354)-ROW($A$2)</f>
        <v>352</v>
      </c>
      <c r="B354" s="3" t="s">
        <v>547</v>
      </c>
      <c r="C354" s="3">
        <v>120</v>
      </c>
      <c r="D354" s="3" t="s">
        <v>801</v>
      </c>
      <c r="E354" s="3" t="s">
        <v>177</v>
      </c>
      <c r="F354" s="3" t="s">
        <v>116</v>
      </c>
      <c r="G354" s="3" t="s">
        <v>802</v>
      </c>
      <c r="H354" s="3" t="str">
        <f t="shared" si="25"/>
        <v>0</v>
      </c>
      <c r="I354" s="3" t="str">
        <f t="shared" si="26"/>
        <v>51</v>
      </c>
      <c r="J354" s="3" t="str">
        <f t="shared" si="27"/>
        <v>知見録 Premium</v>
      </c>
      <c r="K354" s="3">
        <f t="shared" si="28"/>
        <v>51</v>
      </c>
      <c r="L354" s="1" t="str">
        <f t="shared" si="29"/>
        <v>リーダーの挑戦⑤　藤田晋氏（サイバーエージェント代表取締役）</v>
      </c>
    </row>
    <row r="355" s="3" customFormat="1" spans="1:12">
      <c r="A355" s="3">
        <f>ROW($A355)-ROW($A$2)</f>
        <v>353</v>
      </c>
      <c r="B355" s="3" t="s">
        <v>547</v>
      </c>
      <c r="C355" s="3">
        <v>121</v>
      </c>
      <c r="D355" s="3" t="s">
        <v>803</v>
      </c>
      <c r="E355" s="3" t="s">
        <v>177</v>
      </c>
      <c r="F355" s="3" t="s">
        <v>310</v>
      </c>
      <c r="G355" s="3" t="s">
        <v>804</v>
      </c>
      <c r="H355" s="3" t="str">
        <f t="shared" si="25"/>
        <v>0</v>
      </c>
      <c r="I355" s="3" t="str">
        <f t="shared" si="26"/>
        <v>16</v>
      </c>
      <c r="J355" s="3" t="str">
        <f t="shared" si="27"/>
        <v>知見録 Premium</v>
      </c>
      <c r="K355" s="3">
        <f t="shared" si="28"/>
        <v>16</v>
      </c>
      <c r="L355" s="1" t="str">
        <f t="shared" si="29"/>
        <v>藤原和博流　発想＆実現法</v>
      </c>
    </row>
    <row r="356" s="3" customFormat="1" spans="1:12">
      <c r="A356" s="3">
        <f>ROW($A356)-ROW($A$2)</f>
        <v>354</v>
      </c>
      <c r="B356" s="3" t="s">
        <v>547</v>
      </c>
      <c r="C356" s="3">
        <v>122</v>
      </c>
      <c r="D356" s="3" t="s">
        <v>805</v>
      </c>
      <c r="E356" s="3" t="s">
        <v>177</v>
      </c>
      <c r="F356" s="3" t="s">
        <v>93</v>
      </c>
      <c r="G356" s="3" t="s">
        <v>806</v>
      </c>
      <c r="H356" s="3" t="str">
        <f t="shared" si="25"/>
        <v>0</v>
      </c>
      <c r="I356" s="3" t="str">
        <f t="shared" si="26"/>
        <v>49</v>
      </c>
      <c r="J356" s="3" t="str">
        <f t="shared" si="27"/>
        <v>知見録 Premium</v>
      </c>
      <c r="K356" s="3">
        <f t="shared" si="28"/>
        <v>49</v>
      </c>
      <c r="L356" s="1" t="str">
        <f t="shared" si="29"/>
        <v>ジョブ型雇用、メンバーシップ雇用どちらがよい？withコロナ時代における新たな「働き方」と「組織づくり」～青井浩×髙島宏平×岡島悦子</v>
      </c>
    </row>
    <row r="357" s="3" customFormat="1" spans="1:12">
      <c r="A357" s="3">
        <f>ROW($A357)-ROW($A$2)</f>
        <v>355</v>
      </c>
      <c r="B357" s="3" t="s">
        <v>547</v>
      </c>
      <c r="C357" s="3">
        <v>123</v>
      </c>
      <c r="D357" s="3" t="s">
        <v>807</v>
      </c>
      <c r="E357" s="3" t="s">
        <v>177</v>
      </c>
      <c r="F357" s="3" t="s">
        <v>441</v>
      </c>
      <c r="G357" s="3" t="s">
        <v>808</v>
      </c>
      <c r="H357" s="3" t="str">
        <f t="shared" si="25"/>
        <v>1</v>
      </c>
      <c r="I357" s="3" t="str">
        <f t="shared" si="26"/>
        <v>01</v>
      </c>
      <c r="J357" s="3" t="str">
        <f t="shared" si="27"/>
        <v>知見録 Premium</v>
      </c>
      <c r="K357" s="3">
        <f t="shared" si="28"/>
        <v>61</v>
      </c>
      <c r="L357" s="1" t="str">
        <f t="shared" si="29"/>
        <v>心身共に健康に働く「ウェルビーイング」どう実現するのか～石川善樹×小島玲子×松澤巧×矢野和男×森浩生</v>
      </c>
    </row>
    <row r="358" s="3" customFormat="1" spans="1:12">
      <c r="A358" s="3">
        <f>ROW($A358)-ROW($A$2)</f>
        <v>356</v>
      </c>
      <c r="B358" s="3" t="s">
        <v>547</v>
      </c>
      <c r="C358" s="3">
        <v>124</v>
      </c>
      <c r="D358" s="3" t="s">
        <v>809</v>
      </c>
      <c r="E358" s="3" t="s">
        <v>177</v>
      </c>
      <c r="F358" s="3" t="s">
        <v>50</v>
      </c>
      <c r="G358" s="3" t="s">
        <v>810</v>
      </c>
      <c r="H358" s="3" t="str">
        <f t="shared" si="25"/>
        <v>0</v>
      </c>
      <c r="I358" s="3" t="str">
        <f t="shared" si="26"/>
        <v>15</v>
      </c>
      <c r="J358" s="3" t="str">
        <f t="shared" si="27"/>
        <v>知見録 Premium</v>
      </c>
      <c r="K358" s="3">
        <f t="shared" si="28"/>
        <v>15</v>
      </c>
      <c r="L358" s="1" t="str">
        <f t="shared" si="29"/>
        <v>「オンライン前提企業」へ移行したヤフーの狙いとは</v>
      </c>
    </row>
    <row r="359" s="3" customFormat="1" spans="1:12">
      <c r="A359" s="3">
        <f>ROW($A359)-ROW($A$2)</f>
        <v>357</v>
      </c>
      <c r="B359" s="3" t="s">
        <v>547</v>
      </c>
      <c r="C359" s="3">
        <v>125</v>
      </c>
      <c r="D359" s="3" t="s">
        <v>811</v>
      </c>
      <c r="E359" s="3" t="s">
        <v>177</v>
      </c>
      <c r="F359" s="3" t="s">
        <v>399</v>
      </c>
      <c r="G359" s="3" t="s">
        <v>812</v>
      </c>
      <c r="H359" s="3" t="str">
        <f t="shared" si="25"/>
        <v>0</v>
      </c>
      <c r="I359" s="3" t="str">
        <f t="shared" si="26"/>
        <v>53</v>
      </c>
      <c r="J359" s="3" t="str">
        <f t="shared" si="27"/>
        <v>知見録 Premium</v>
      </c>
      <c r="K359" s="3">
        <f t="shared" si="28"/>
        <v>53</v>
      </c>
      <c r="L359" s="1" t="str">
        <f t="shared" si="29"/>
        <v>リーダーの挑戦④　冨山和彦氏（経営共創基盤グループ会長）</v>
      </c>
    </row>
    <row r="360" s="3" customFormat="1" spans="1:12">
      <c r="A360" s="3">
        <f>ROW($A360)-ROW($A$2)</f>
        <v>358</v>
      </c>
      <c r="B360" s="3" t="s">
        <v>547</v>
      </c>
      <c r="C360" s="3">
        <v>126</v>
      </c>
      <c r="D360" s="3" t="s">
        <v>813</v>
      </c>
      <c r="E360" s="3" t="s">
        <v>177</v>
      </c>
      <c r="F360" s="3" t="s">
        <v>765</v>
      </c>
      <c r="G360" s="3" t="s">
        <v>814</v>
      </c>
      <c r="H360" s="3" t="str">
        <f t="shared" si="25"/>
        <v>0</v>
      </c>
      <c r="I360" s="3" t="str">
        <f t="shared" si="26"/>
        <v>14</v>
      </c>
      <c r="J360" s="3" t="str">
        <f t="shared" si="27"/>
        <v>知見録 Premium</v>
      </c>
      <c r="K360" s="3">
        <f t="shared" si="28"/>
        <v>14</v>
      </c>
      <c r="L360" s="1" t="str">
        <f t="shared" si="29"/>
        <v>企業の成長を加速させる組織文化（カルチャー）のつくり方</v>
      </c>
    </row>
    <row r="361" s="3" customFormat="1" spans="1:12">
      <c r="A361" s="3">
        <f>ROW($A361)-ROW($A$2)</f>
        <v>359</v>
      </c>
      <c r="B361" s="3" t="s">
        <v>547</v>
      </c>
      <c r="C361" s="3">
        <v>127</v>
      </c>
      <c r="D361" s="3" t="s">
        <v>815</v>
      </c>
      <c r="E361" s="3" t="s">
        <v>177</v>
      </c>
      <c r="F361" s="3" t="s">
        <v>441</v>
      </c>
      <c r="G361" s="3" t="s">
        <v>816</v>
      </c>
      <c r="H361" s="3" t="str">
        <f t="shared" si="25"/>
        <v>1</v>
      </c>
      <c r="I361" s="3" t="str">
        <f t="shared" si="26"/>
        <v>01</v>
      </c>
      <c r="J361" s="3" t="str">
        <f t="shared" si="27"/>
        <v>知見録 Premium</v>
      </c>
      <c r="K361" s="3">
        <f t="shared" si="28"/>
        <v>61</v>
      </c>
      <c r="L361" s="1" t="str">
        <f t="shared" si="29"/>
        <v>新たな時代を生き抜くための「教育」とは～大野佳祐×永留聡×平川理恵×仲川げん</v>
      </c>
    </row>
    <row r="362" s="3" customFormat="1" spans="1:12">
      <c r="A362" s="3">
        <f>ROW($A362)-ROW($A$2)</f>
        <v>360</v>
      </c>
      <c r="B362" s="3" t="s">
        <v>547</v>
      </c>
      <c r="C362" s="3">
        <v>128</v>
      </c>
      <c r="D362" s="3" t="s">
        <v>817</v>
      </c>
      <c r="E362" s="3" t="s">
        <v>177</v>
      </c>
      <c r="F362" s="3" t="s">
        <v>399</v>
      </c>
      <c r="G362" s="3" t="s">
        <v>818</v>
      </c>
      <c r="H362" s="3" t="str">
        <f t="shared" si="25"/>
        <v>0</v>
      </c>
      <c r="I362" s="3" t="str">
        <f t="shared" si="26"/>
        <v>53</v>
      </c>
      <c r="J362" s="3" t="str">
        <f t="shared" si="27"/>
        <v>知見録 Premium</v>
      </c>
      <c r="K362" s="3">
        <f t="shared" si="28"/>
        <v>53</v>
      </c>
      <c r="L362" s="1" t="str">
        <f t="shared" si="29"/>
        <v>リーダーの挑戦②　田坂広志氏（多摩大学大学院名誉教授）</v>
      </c>
    </row>
    <row r="363" s="3" customFormat="1" spans="1:12">
      <c r="A363" s="3">
        <f>ROW($A363)-ROW($A$2)</f>
        <v>361</v>
      </c>
      <c r="B363" s="3" t="s">
        <v>547</v>
      </c>
      <c r="C363" s="3">
        <v>129</v>
      </c>
      <c r="D363" s="3" t="s">
        <v>819</v>
      </c>
      <c r="E363" s="3" t="s">
        <v>177</v>
      </c>
      <c r="F363" s="3" t="s">
        <v>93</v>
      </c>
      <c r="G363" s="3" t="s">
        <v>820</v>
      </c>
      <c r="H363" s="3" t="str">
        <f t="shared" si="25"/>
        <v>0</v>
      </c>
      <c r="I363" s="3" t="str">
        <f t="shared" si="26"/>
        <v>49</v>
      </c>
      <c r="J363" s="3" t="str">
        <f t="shared" si="27"/>
        <v>知見録 Premium</v>
      </c>
      <c r="K363" s="3">
        <f t="shared" si="28"/>
        <v>49</v>
      </c>
      <c r="L363" s="1" t="str">
        <f t="shared" si="29"/>
        <v>リーダーの挑戦③　妹島和世氏（建築家）</v>
      </c>
    </row>
    <row r="364" s="3" customFormat="1" spans="1:12">
      <c r="A364" s="3">
        <f>ROW($A364)-ROW($A$2)</f>
        <v>362</v>
      </c>
      <c r="B364" s="3" t="s">
        <v>547</v>
      </c>
      <c r="C364" s="3">
        <v>130</v>
      </c>
      <c r="D364" s="3" t="s">
        <v>821</v>
      </c>
      <c r="E364" s="3" t="s">
        <v>177</v>
      </c>
      <c r="F364" s="3" t="s">
        <v>359</v>
      </c>
      <c r="G364" s="3" t="s">
        <v>822</v>
      </c>
      <c r="H364" s="3" t="str">
        <f t="shared" si="25"/>
        <v>0</v>
      </c>
      <c r="I364" s="3" t="str">
        <f t="shared" si="26"/>
        <v>38</v>
      </c>
      <c r="J364" s="3" t="str">
        <f t="shared" si="27"/>
        <v>知見録 Premium</v>
      </c>
      <c r="K364" s="3">
        <f t="shared" si="28"/>
        <v>38</v>
      </c>
      <c r="L364" s="1" t="str">
        <f t="shared" si="29"/>
        <v>リーダーの挑戦①　川淵三郎氏（トップリーグ連携機構会長）</v>
      </c>
    </row>
    <row r="365" s="3" customFormat="1" spans="1:12">
      <c r="A365" s="3">
        <f>ROW($A365)-ROW($A$2)</f>
        <v>363</v>
      </c>
      <c r="B365" s="3" t="s">
        <v>547</v>
      </c>
      <c r="C365" s="3">
        <v>131</v>
      </c>
      <c r="D365" s="3" t="s">
        <v>823</v>
      </c>
      <c r="E365" s="3" t="s">
        <v>177</v>
      </c>
      <c r="F365" s="3" t="s">
        <v>441</v>
      </c>
      <c r="G365" s="3" t="s">
        <v>824</v>
      </c>
      <c r="H365" s="3" t="str">
        <f t="shared" si="25"/>
        <v>1</v>
      </c>
      <c r="I365" s="3" t="str">
        <f t="shared" si="26"/>
        <v>01</v>
      </c>
      <c r="J365" s="3" t="str">
        <f t="shared" si="27"/>
        <v>知見録 Premium</v>
      </c>
      <c r="K365" s="3">
        <f t="shared" si="28"/>
        <v>61</v>
      </c>
      <c r="L365" s="1" t="str">
        <f t="shared" si="29"/>
        <v>西日本豪雨災害を教訓に！突然の天災にリーダーは何をすべきか？～石原達也×荻原実紀×片岡聡一×米良はるか×藤沢烈</v>
      </c>
    </row>
    <row r="366" s="3" customFormat="1" spans="1:12">
      <c r="A366" s="3">
        <f>ROW($A366)-ROW($A$2)</f>
        <v>364</v>
      </c>
      <c r="B366" s="3" t="s">
        <v>547</v>
      </c>
      <c r="C366" s="3">
        <v>132</v>
      </c>
      <c r="D366" s="3" t="s">
        <v>825</v>
      </c>
      <c r="E366" s="3" t="s">
        <v>177</v>
      </c>
      <c r="F366" s="3" t="s">
        <v>471</v>
      </c>
      <c r="G366" s="3" t="s">
        <v>826</v>
      </c>
      <c r="H366" s="3" t="str">
        <f t="shared" si="25"/>
        <v>0</v>
      </c>
      <c r="I366" s="3" t="str">
        <f t="shared" si="26"/>
        <v>48</v>
      </c>
      <c r="J366" s="3" t="str">
        <f t="shared" si="27"/>
        <v>知見録 Premium</v>
      </c>
      <c r="K366" s="3">
        <f t="shared" si="28"/>
        <v>48</v>
      </c>
      <c r="L366" s="1" t="str">
        <f t="shared" si="29"/>
        <v>どうして瀬戸内は世界ブランド「SETOUCHI」になれたのか？地域でリーダーがすべきこととは～石川康晴×福武英明×湯﨑英彦×末松弥奈子</v>
      </c>
    </row>
    <row r="367" s="3" customFormat="1" spans="1:12">
      <c r="A367" s="3">
        <f>ROW($A367)-ROW($A$2)</f>
        <v>365</v>
      </c>
      <c r="B367" s="3" t="s">
        <v>547</v>
      </c>
      <c r="C367" s="3">
        <v>133</v>
      </c>
      <c r="D367" s="3" t="s">
        <v>827</v>
      </c>
      <c r="E367" s="3" t="s">
        <v>177</v>
      </c>
      <c r="F367" s="3" t="s">
        <v>441</v>
      </c>
      <c r="G367" s="3" t="s">
        <v>828</v>
      </c>
      <c r="H367" s="3" t="str">
        <f t="shared" si="25"/>
        <v>1</v>
      </c>
      <c r="I367" s="3" t="str">
        <f t="shared" si="26"/>
        <v>01</v>
      </c>
      <c r="J367" s="3" t="str">
        <f t="shared" si="27"/>
        <v>知見録 Premium</v>
      </c>
      <c r="K367" s="3">
        <f t="shared" si="28"/>
        <v>61</v>
      </c>
      <c r="L367" s="1" t="str">
        <f t="shared" si="29"/>
        <v>危機を乗り越える「覚悟のリーダーシップ」とは？～酒井耕一×田中愼一×松本巧×鎌田英治</v>
      </c>
    </row>
    <row r="368" s="3" customFormat="1" spans="1:12">
      <c r="A368" s="3">
        <f>ROW($A368)-ROW($A$2)</f>
        <v>366</v>
      </c>
      <c r="B368" s="3" t="s">
        <v>547</v>
      </c>
      <c r="C368" s="3">
        <v>134</v>
      </c>
      <c r="D368" s="3" t="s">
        <v>829</v>
      </c>
      <c r="E368" s="3" t="s">
        <v>177</v>
      </c>
      <c r="F368" s="3" t="s">
        <v>438</v>
      </c>
      <c r="G368" s="3" t="s">
        <v>830</v>
      </c>
      <c r="H368" s="3" t="str">
        <f t="shared" si="25"/>
        <v>0</v>
      </c>
      <c r="I368" s="3" t="str">
        <f t="shared" si="26"/>
        <v>54</v>
      </c>
      <c r="J368" s="3" t="str">
        <f t="shared" si="27"/>
        <v>知見録 Premium</v>
      </c>
      <c r="K368" s="3">
        <f t="shared" si="28"/>
        <v>54</v>
      </c>
      <c r="L368" s="1" t="str">
        <f t="shared" si="29"/>
        <v>サステイナブルな成長実現のための「リーダーのあるべき姿」「後継者育成」とは？～小柴満信×BT Slingsby×平手晴彦×深野誠</v>
      </c>
    </row>
    <row r="369" s="3" customFormat="1" spans="1:12">
      <c r="A369" s="3">
        <f>ROW($A369)-ROW($A$2)</f>
        <v>367</v>
      </c>
      <c r="B369" s="3" t="s">
        <v>547</v>
      </c>
      <c r="C369" s="3">
        <v>135</v>
      </c>
      <c r="D369" s="3" t="s">
        <v>831</v>
      </c>
      <c r="E369" s="3" t="s">
        <v>177</v>
      </c>
      <c r="F369" s="3" t="s">
        <v>185</v>
      </c>
      <c r="G369" s="3" t="s">
        <v>832</v>
      </c>
      <c r="H369" s="3" t="str">
        <f t="shared" si="25"/>
        <v>1</v>
      </c>
      <c r="I369" s="3" t="str">
        <f t="shared" si="26"/>
        <v>00</v>
      </c>
      <c r="J369" s="3" t="str">
        <f t="shared" si="27"/>
        <v>知見録 Premium</v>
      </c>
      <c r="K369" s="3">
        <f t="shared" si="28"/>
        <v>60</v>
      </c>
      <c r="L369" s="1" t="str">
        <f t="shared" si="29"/>
        <v>働き方改革で変わる組織をどうリードしていくのか～大塚敏弘×小林喬×鳥居正男×森まさこ×小室淑恵</v>
      </c>
    </row>
    <row r="370" s="3" customFormat="1" spans="1:12">
      <c r="A370" s="3">
        <f>ROW($A370)-ROW($A$2)</f>
        <v>368</v>
      </c>
      <c r="B370" s="3" t="s">
        <v>547</v>
      </c>
      <c r="C370" s="3">
        <v>136</v>
      </c>
      <c r="D370" s="3" t="s">
        <v>833</v>
      </c>
      <c r="E370" s="3" t="s">
        <v>177</v>
      </c>
      <c r="F370" s="3" t="s">
        <v>416</v>
      </c>
      <c r="G370" s="3" t="s">
        <v>834</v>
      </c>
      <c r="H370" s="3" t="str">
        <f t="shared" si="25"/>
        <v>0</v>
      </c>
      <c r="I370" s="3" t="str">
        <f t="shared" si="26"/>
        <v>56</v>
      </c>
      <c r="J370" s="3" t="str">
        <f t="shared" si="27"/>
        <v>知見録 Premium</v>
      </c>
      <c r="K370" s="3">
        <f t="shared" si="28"/>
        <v>56</v>
      </c>
      <c r="L370" s="1" t="str">
        <f t="shared" si="29"/>
        <v>働く人々の人生を豊かにする「働き方改革」とは？～秋好陽介×小室淑恵×塩田元規×矢野和男×上田祐司</v>
      </c>
    </row>
    <row r="371" s="3" customFormat="1" spans="1:12">
      <c r="A371" s="3">
        <f>ROW($A371)-ROW($A$2)</f>
        <v>369</v>
      </c>
      <c r="B371" s="3" t="s">
        <v>547</v>
      </c>
      <c r="C371" s="3">
        <v>137</v>
      </c>
      <c r="D371" s="3" t="s">
        <v>835</v>
      </c>
      <c r="E371" s="3" t="s">
        <v>177</v>
      </c>
      <c r="F371" s="3" t="s">
        <v>836</v>
      </c>
      <c r="G371" s="3" t="s">
        <v>837</v>
      </c>
      <c r="H371" s="3" t="str">
        <f t="shared" si="25"/>
        <v>1</v>
      </c>
      <c r="I371" s="3" t="str">
        <f t="shared" si="26"/>
        <v>03</v>
      </c>
      <c r="J371" s="3" t="str">
        <f t="shared" si="27"/>
        <v>知見録 Premium</v>
      </c>
      <c r="K371" s="3">
        <f t="shared" si="28"/>
        <v>63</v>
      </c>
      <c r="L371" s="1" t="str">
        <f t="shared" si="29"/>
        <v>真の「ダイバーシティ」とは？企業の現状と今後の課題を議論する～大山尚貢×鈴木英敬×宋美玄×武藤和博×柳沢正和</v>
      </c>
    </row>
    <row r="372" s="3" customFormat="1" spans="1:12">
      <c r="A372" s="3">
        <f>ROW($A372)-ROW($A$2)</f>
        <v>370</v>
      </c>
      <c r="B372" s="3" t="s">
        <v>547</v>
      </c>
      <c r="C372" s="3">
        <v>138</v>
      </c>
      <c r="D372" s="3" t="s">
        <v>838</v>
      </c>
      <c r="E372" s="3" t="s">
        <v>177</v>
      </c>
      <c r="F372" s="3" t="s">
        <v>294</v>
      </c>
      <c r="G372" s="3" t="s">
        <v>839</v>
      </c>
      <c r="H372" s="3" t="str">
        <f t="shared" si="25"/>
        <v>1</v>
      </c>
      <c r="I372" s="3" t="str">
        <f t="shared" si="26"/>
        <v>10</v>
      </c>
      <c r="J372" s="3" t="str">
        <f t="shared" si="27"/>
        <v>知見録 Premium</v>
      </c>
      <c r="K372" s="3">
        <f t="shared" si="28"/>
        <v>70</v>
      </c>
      <c r="L372" s="1" t="str">
        <f t="shared" si="29"/>
        <v>「エンゲージメント」を高めて「強い組織」をつくるには？～アトラエ新居×アカツキ塩田×グロービス福田</v>
      </c>
    </row>
    <row r="373" s="3" customFormat="1" spans="1:12">
      <c r="A373" s="3">
        <f>ROW($A373)-ROW($A$2)</f>
        <v>371</v>
      </c>
      <c r="B373" s="3" t="s">
        <v>547</v>
      </c>
      <c r="C373" s="3">
        <v>139</v>
      </c>
      <c r="D373" s="3" t="s">
        <v>840</v>
      </c>
      <c r="E373" s="3" t="s">
        <v>177</v>
      </c>
      <c r="F373" s="3" t="s">
        <v>841</v>
      </c>
      <c r="G373" s="3" t="s">
        <v>842</v>
      </c>
      <c r="H373" s="3" t="str">
        <f t="shared" si="25"/>
        <v>1</v>
      </c>
      <c r="I373" s="3" t="str">
        <f t="shared" si="26"/>
        <v>26</v>
      </c>
      <c r="J373" s="3" t="str">
        <f t="shared" si="27"/>
        <v>知見録 Premium</v>
      </c>
      <c r="K373" s="3">
        <f t="shared" si="28"/>
        <v>86</v>
      </c>
      <c r="L373" s="1" t="str">
        <f t="shared" si="29"/>
        <v>幸福度の高い組織をつくるには「1日の終え方」「雑談」「信頼」を大切にしよう！これからの企業に必要な「Well-being（ウェルビーイング）」とは？</v>
      </c>
    </row>
    <row r="374" s="3" customFormat="1" spans="1:12">
      <c r="A374" s="3">
        <f>ROW($A374)-ROW($A$2)</f>
        <v>372</v>
      </c>
      <c r="B374" s="3" t="s">
        <v>547</v>
      </c>
      <c r="C374" s="3">
        <v>140</v>
      </c>
      <c r="D374" s="3" t="s">
        <v>843</v>
      </c>
      <c r="E374" s="3" t="s">
        <v>177</v>
      </c>
      <c r="F374" s="3" t="s">
        <v>844</v>
      </c>
      <c r="G374" s="3" t="s">
        <v>845</v>
      </c>
      <c r="H374" s="3" t="str">
        <f t="shared" si="25"/>
        <v>0</v>
      </c>
      <c r="I374" s="3" t="str">
        <f t="shared" si="26"/>
        <v>55</v>
      </c>
      <c r="J374" s="3" t="str">
        <f t="shared" si="27"/>
        <v>知見録 Premium</v>
      </c>
      <c r="K374" s="3">
        <f t="shared" si="28"/>
        <v>55</v>
      </c>
      <c r="L374" s="1" t="str">
        <f t="shared" si="29"/>
        <v>働き方改革でイノベーションを生み出す方法～青井浩×小室淑恵×田中邦裕×山田メユミ×西澤亮一</v>
      </c>
    </row>
    <row r="375" s="3" customFormat="1" spans="1:12">
      <c r="A375" s="3">
        <f>ROW($A375)-ROW($A$2)</f>
        <v>373</v>
      </c>
      <c r="B375" s="3" t="s">
        <v>547</v>
      </c>
      <c r="C375" s="3">
        <v>141</v>
      </c>
      <c r="D375" s="3" t="s">
        <v>846</v>
      </c>
      <c r="E375" s="3" t="s">
        <v>177</v>
      </c>
      <c r="F375" s="3" t="s">
        <v>438</v>
      </c>
      <c r="G375" s="3" t="s">
        <v>847</v>
      </c>
      <c r="H375" s="3" t="str">
        <f t="shared" si="25"/>
        <v>0</v>
      </c>
      <c r="I375" s="3" t="str">
        <f t="shared" si="26"/>
        <v>54</v>
      </c>
      <c r="J375" s="3" t="str">
        <f t="shared" si="27"/>
        <v>知見録 Premium</v>
      </c>
      <c r="K375" s="3">
        <f t="shared" si="28"/>
        <v>54</v>
      </c>
      <c r="L375" s="1" t="str">
        <f t="shared" si="29"/>
        <v>藤原和博が語る！リーダーが身につけるべき「新時代の必須スキル」～100万人に1人の人材になるために「キャリアの大三角形」をつくろう</v>
      </c>
    </row>
    <row r="376" s="3" customFormat="1" spans="1:12">
      <c r="A376" s="3">
        <f>ROW($A376)-ROW($A$2)</f>
        <v>374</v>
      </c>
      <c r="B376" s="3" t="s">
        <v>547</v>
      </c>
      <c r="C376" s="3">
        <v>142</v>
      </c>
      <c r="D376" s="3" t="s">
        <v>848</v>
      </c>
      <c r="E376" s="3" t="s">
        <v>177</v>
      </c>
      <c r="F376" s="3" t="s">
        <v>383</v>
      </c>
      <c r="G376" s="3" t="s">
        <v>849</v>
      </c>
      <c r="H376" s="3" t="str">
        <f t="shared" si="25"/>
        <v>0</v>
      </c>
      <c r="I376" s="3" t="str">
        <f t="shared" si="26"/>
        <v>59</v>
      </c>
      <c r="J376" s="3" t="str">
        <f t="shared" si="27"/>
        <v>知見録 Premium</v>
      </c>
      <c r="K376" s="3">
        <f t="shared" si="28"/>
        <v>59</v>
      </c>
      <c r="L376" s="1" t="str">
        <f t="shared" si="29"/>
        <v>雇用のダイバーシティ推進へ！外国人労働者をどう受け入れていけば良いのか？～鈴木康友×田口義隆×本田桂子×柳沢正和×土井香苗</v>
      </c>
    </row>
    <row r="377" s="3" customFormat="1" spans="1:12">
      <c r="A377" s="3">
        <f>ROW($A377)-ROW($A$2)</f>
        <v>375</v>
      </c>
      <c r="B377" s="3" t="s">
        <v>547</v>
      </c>
      <c r="C377" s="3">
        <v>143</v>
      </c>
      <c r="D377" s="3" t="s">
        <v>850</v>
      </c>
      <c r="E377" s="3" t="s">
        <v>177</v>
      </c>
      <c r="F377" s="3" t="s">
        <v>185</v>
      </c>
      <c r="G377" s="3" t="s">
        <v>851</v>
      </c>
      <c r="H377" s="3" t="str">
        <f t="shared" si="25"/>
        <v>1</v>
      </c>
      <c r="I377" s="3" t="str">
        <f t="shared" si="26"/>
        <v>00</v>
      </c>
      <c r="J377" s="3" t="str">
        <f t="shared" si="27"/>
        <v>知見録 Premium</v>
      </c>
      <c r="K377" s="3">
        <f t="shared" si="28"/>
        <v>60</v>
      </c>
      <c r="L377" s="1" t="str">
        <f t="shared" si="29"/>
        <v>外国人労働者と共に歩む組織のあり方とは～小林史明×田口義隆×伊達美和子×山脇康嗣×藤沢久美</v>
      </c>
    </row>
    <row r="378" s="3" customFormat="1" spans="1:12">
      <c r="A378" s="3">
        <f>ROW($A378)-ROW($A$2)</f>
        <v>376</v>
      </c>
      <c r="B378" s="3" t="s">
        <v>852</v>
      </c>
      <c r="C378" s="3">
        <v>0</v>
      </c>
      <c r="D378" s="3" t="s">
        <v>853</v>
      </c>
      <c r="E378" s="3" t="s">
        <v>17</v>
      </c>
      <c r="F378" s="3" t="s">
        <v>24</v>
      </c>
      <c r="G378" s="3" t="s">
        <v>854</v>
      </c>
      <c r="H378" s="3" t="str">
        <f t="shared" si="25"/>
        <v>0</v>
      </c>
      <c r="I378" s="3" t="str">
        <f t="shared" si="26"/>
        <v>08</v>
      </c>
      <c r="J378" s="3" t="str">
        <f t="shared" si="27"/>
        <v>初級</v>
      </c>
      <c r="K378" s="3">
        <f t="shared" si="28"/>
        <v>8</v>
      </c>
      <c r="L378" s="1" t="str">
        <f t="shared" si="29"/>
        <v>ストックオプション</v>
      </c>
    </row>
    <row r="379" s="3" customFormat="1" spans="1:12">
      <c r="A379" s="3">
        <f>ROW($A379)-ROW($A$2)</f>
        <v>377</v>
      </c>
      <c r="B379" s="3" t="s">
        <v>852</v>
      </c>
      <c r="C379" s="3">
        <v>1</v>
      </c>
      <c r="D379" s="3" t="s">
        <v>855</v>
      </c>
      <c r="E379" s="3" t="s">
        <v>17</v>
      </c>
      <c r="F379" s="3" t="s">
        <v>57</v>
      </c>
      <c r="G379" s="3" t="s">
        <v>856</v>
      </c>
      <c r="H379" s="3" t="str">
        <f t="shared" si="25"/>
        <v>0</v>
      </c>
      <c r="I379" s="3" t="str">
        <f t="shared" si="26"/>
        <v>09</v>
      </c>
      <c r="J379" s="3" t="str">
        <f t="shared" si="27"/>
        <v>初級</v>
      </c>
      <c r="K379" s="3">
        <f t="shared" si="28"/>
        <v>9</v>
      </c>
      <c r="L379" s="1" t="str">
        <f t="shared" si="29"/>
        <v>企業価値評価（マルチプル法）</v>
      </c>
    </row>
    <row r="380" s="3" customFormat="1" spans="1:12">
      <c r="A380" s="3">
        <f>ROW($A380)-ROW($A$2)</f>
        <v>378</v>
      </c>
      <c r="B380" s="3" t="s">
        <v>852</v>
      </c>
      <c r="C380" s="3">
        <v>2</v>
      </c>
      <c r="D380" s="3" t="s">
        <v>857</v>
      </c>
      <c r="E380" s="3" t="s">
        <v>17</v>
      </c>
      <c r="F380" s="3" t="s">
        <v>38</v>
      </c>
      <c r="G380" s="3" t="s">
        <v>858</v>
      </c>
      <c r="H380" s="3" t="str">
        <f t="shared" si="25"/>
        <v>0</v>
      </c>
      <c r="I380" s="3" t="str">
        <f t="shared" si="26"/>
        <v>10</v>
      </c>
      <c r="J380" s="3" t="str">
        <f t="shared" si="27"/>
        <v>初級</v>
      </c>
      <c r="K380" s="3">
        <f t="shared" si="28"/>
        <v>10</v>
      </c>
      <c r="L380" s="1" t="str">
        <f t="shared" si="29"/>
        <v>ROAとROE</v>
      </c>
    </row>
    <row r="381" s="3" customFormat="1" spans="1:12">
      <c r="A381" s="3">
        <f>ROW($A381)-ROW($A$2)</f>
        <v>379</v>
      </c>
      <c r="B381" s="3" t="s">
        <v>852</v>
      </c>
      <c r="C381" s="3">
        <v>3</v>
      </c>
      <c r="D381" s="3" t="s">
        <v>859</v>
      </c>
      <c r="E381" s="3" t="s">
        <v>17</v>
      </c>
      <c r="F381" s="3" t="s">
        <v>45</v>
      </c>
      <c r="G381" s="3" t="s">
        <v>860</v>
      </c>
      <c r="H381" s="3" t="str">
        <f t="shared" si="25"/>
        <v>0</v>
      </c>
      <c r="I381" s="3" t="str">
        <f t="shared" si="26"/>
        <v>07</v>
      </c>
      <c r="J381" s="3" t="str">
        <f t="shared" si="27"/>
        <v>初級</v>
      </c>
      <c r="K381" s="3">
        <f t="shared" si="28"/>
        <v>7</v>
      </c>
      <c r="L381" s="1" t="str">
        <f t="shared" si="29"/>
        <v>損益分岐点分析</v>
      </c>
    </row>
    <row r="382" s="3" customFormat="1" spans="1:12">
      <c r="A382" s="3">
        <f>ROW($A382)-ROW($A$2)</f>
        <v>380</v>
      </c>
      <c r="B382" s="3" t="s">
        <v>852</v>
      </c>
      <c r="C382" s="3">
        <v>4</v>
      </c>
      <c r="D382" s="3" t="s">
        <v>861</v>
      </c>
      <c r="E382" s="3" t="s">
        <v>17</v>
      </c>
      <c r="F382" s="3" t="s">
        <v>57</v>
      </c>
      <c r="G382" s="3" t="s">
        <v>862</v>
      </c>
      <c r="H382" s="3" t="str">
        <f t="shared" si="25"/>
        <v>0</v>
      </c>
      <c r="I382" s="3" t="str">
        <f t="shared" si="26"/>
        <v>09</v>
      </c>
      <c r="J382" s="3" t="str">
        <f t="shared" si="27"/>
        <v>初級</v>
      </c>
      <c r="K382" s="3">
        <f t="shared" si="28"/>
        <v>9</v>
      </c>
      <c r="L382" s="1" t="str">
        <f t="shared" si="29"/>
        <v>収益性分析</v>
      </c>
    </row>
    <row r="383" s="3" customFormat="1" spans="1:12">
      <c r="A383" s="3">
        <f>ROW($A383)-ROW($A$2)</f>
        <v>381</v>
      </c>
      <c r="B383" s="3" t="s">
        <v>852</v>
      </c>
      <c r="C383" s="3">
        <v>5</v>
      </c>
      <c r="D383" s="3" t="s">
        <v>863</v>
      </c>
      <c r="E383" s="3" t="s">
        <v>17</v>
      </c>
      <c r="F383" s="3" t="s">
        <v>204</v>
      </c>
      <c r="G383" s="3" t="s">
        <v>864</v>
      </c>
      <c r="H383" s="3" t="str">
        <f t="shared" si="25"/>
        <v>0</v>
      </c>
      <c r="I383" s="3" t="str">
        <f t="shared" si="26"/>
        <v>12</v>
      </c>
      <c r="J383" s="3" t="str">
        <f t="shared" si="27"/>
        <v>初級</v>
      </c>
      <c r="K383" s="3">
        <f t="shared" si="28"/>
        <v>12</v>
      </c>
      <c r="L383" s="1" t="str">
        <f t="shared" si="29"/>
        <v>ABC</v>
      </c>
    </row>
    <row r="384" s="3" customFormat="1" spans="1:12">
      <c r="A384" s="3">
        <f>ROW($A384)-ROW($A$2)</f>
        <v>382</v>
      </c>
      <c r="B384" s="3" t="s">
        <v>852</v>
      </c>
      <c r="C384" s="3">
        <v>6</v>
      </c>
      <c r="D384" s="3" t="s">
        <v>865</v>
      </c>
      <c r="E384" s="3" t="s">
        <v>17</v>
      </c>
      <c r="F384" s="3" t="s">
        <v>182</v>
      </c>
      <c r="G384" s="3" t="s">
        <v>866</v>
      </c>
      <c r="H384" s="3" t="str">
        <f t="shared" si="25"/>
        <v>0</v>
      </c>
      <c r="I384" s="3" t="str">
        <f t="shared" si="26"/>
        <v>13</v>
      </c>
      <c r="J384" s="3" t="str">
        <f t="shared" si="27"/>
        <v>初級</v>
      </c>
      <c r="K384" s="3">
        <f t="shared" si="28"/>
        <v>13</v>
      </c>
      <c r="L384" s="1" t="str">
        <f t="shared" si="29"/>
        <v>EVA</v>
      </c>
    </row>
    <row r="385" s="3" customFormat="1" spans="1:12">
      <c r="A385" s="3">
        <f>ROW($A385)-ROW($A$2)</f>
        <v>383</v>
      </c>
      <c r="B385" s="3" t="s">
        <v>852</v>
      </c>
      <c r="C385" s="3">
        <v>7</v>
      </c>
      <c r="D385" s="3" t="s">
        <v>867</v>
      </c>
      <c r="E385" s="3" t="s">
        <v>17</v>
      </c>
      <c r="F385" s="3" t="s">
        <v>57</v>
      </c>
      <c r="G385" s="3" t="s">
        <v>868</v>
      </c>
      <c r="H385" s="3" t="str">
        <f t="shared" si="25"/>
        <v>0</v>
      </c>
      <c r="I385" s="3" t="str">
        <f t="shared" si="26"/>
        <v>09</v>
      </c>
      <c r="J385" s="3" t="str">
        <f t="shared" si="27"/>
        <v>初級</v>
      </c>
      <c r="K385" s="3">
        <f t="shared" si="28"/>
        <v>9</v>
      </c>
      <c r="L385" s="1" t="str">
        <f t="shared" si="29"/>
        <v>リアルオプション</v>
      </c>
    </row>
    <row r="386" s="3" customFormat="1" spans="1:12">
      <c r="A386" s="3">
        <f>ROW($A386)-ROW($A$2)</f>
        <v>384</v>
      </c>
      <c r="B386" s="3" t="s">
        <v>852</v>
      </c>
      <c r="C386" s="3">
        <v>8</v>
      </c>
      <c r="D386" s="3" t="s">
        <v>869</v>
      </c>
      <c r="E386" s="3" t="s">
        <v>17</v>
      </c>
      <c r="F386" s="3" t="s">
        <v>24</v>
      </c>
      <c r="G386" s="3" t="s">
        <v>870</v>
      </c>
      <c r="H386" s="3" t="str">
        <f t="shared" si="25"/>
        <v>0</v>
      </c>
      <c r="I386" s="3" t="str">
        <f t="shared" si="26"/>
        <v>08</v>
      </c>
      <c r="J386" s="3" t="str">
        <f t="shared" si="27"/>
        <v>初級</v>
      </c>
      <c r="K386" s="3">
        <f t="shared" si="28"/>
        <v>8</v>
      </c>
      <c r="L386" s="1" t="str">
        <f t="shared" si="29"/>
        <v>損益計算書</v>
      </c>
    </row>
    <row r="387" s="3" customFormat="1" spans="1:12">
      <c r="A387" s="3">
        <f>ROW($A387)-ROW($A$2)</f>
        <v>385</v>
      </c>
      <c r="B387" s="3" t="s">
        <v>852</v>
      </c>
      <c r="C387" s="3">
        <v>9</v>
      </c>
      <c r="D387" s="3" t="s">
        <v>871</v>
      </c>
      <c r="E387" s="3" t="s">
        <v>17</v>
      </c>
      <c r="F387" s="3" t="s">
        <v>31</v>
      </c>
      <c r="G387" s="3" t="s">
        <v>872</v>
      </c>
      <c r="H387" s="3" t="str">
        <f t="shared" ref="H387:H450" si="30">LEFT($F387,1)</f>
        <v>0</v>
      </c>
      <c r="I387" s="3" t="str">
        <f t="shared" ref="I387:I450" si="31">LEFT(RIGHT($F387,3),2)</f>
        <v>11</v>
      </c>
      <c r="J387" s="3" t="str">
        <f t="shared" ref="J387:J450" si="32">$E387</f>
        <v>初級</v>
      </c>
      <c r="K387" s="3">
        <f t="shared" ref="K387:K450" si="33">$H387*60+$I387</f>
        <v>11</v>
      </c>
      <c r="L387" s="1" t="str">
        <f t="shared" ref="L387:L450" si="34">HYPERLINK($G387,$D387)</f>
        <v>減価償却</v>
      </c>
    </row>
    <row r="388" s="3" customFormat="1" spans="1:12">
      <c r="A388" s="3">
        <f>ROW($A388)-ROW($A$2)</f>
        <v>386</v>
      </c>
      <c r="B388" s="3" t="s">
        <v>852</v>
      </c>
      <c r="C388" s="3">
        <v>10</v>
      </c>
      <c r="D388" s="3" t="s">
        <v>873</v>
      </c>
      <c r="E388" s="3" t="s">
        <v>17</v>
      </c>
      <c r="F388" s="3" t="s">
        <v>50</v>
      </c>
      <c r="G388" s="3" t="s">
        <v>874</v>
      </c>
      <c r="H388" s="3" t="str">
        <f t="shared" si="30"/>
        <v>0</v>
      </c>
      <c r="I388" s="3" t="str">
        <f t="shared" si="31"/>
        <v>15</v>
      </c>
      <c r="J388" s="3" t="str">
        <f t="shared" si="32"/>
        <v>初級</v>
      </c>
      <c r="K388" s="3">
        <f t="shared" si="33"/>
        <v>15</v>
      </c>
      <c r="L388" s="1" t="str">
        <f t="shared" si="34"/>
        <v>IFRS</v>
      </c>
    </row>
    <row r="389" s="3" customFormat="1" spans="1:12">
      <c r="A389" s="3">
        <f>ROW($A389)-ROW($A$2)</f>
        <v>387</v>
      </c>
      <c r="B389" s="3" t="s">
        <v>852</v>
      </c>
      <c r="C389" s="3">
        <v>11</v>
      </c>
      <c r="D389" s="3" t="s">
        <v>875</v>
      </c>
      <c r="E389" s="3" t="s">
        <v>17</v>
      </c>
      <c r="F389" s="3" t="s">
        <v>45</v>
      </c>
      <c r="G389" s="3" t="s">
        <v>876</v>
      </c>
      <c r="H389" s="3" t="str">
        <f t="shared" si="30"/>
        <v>0</v>
      </c>
      <c r="I389" s="3" t="str">
        <f t="shared" si="31"/>
        <v>07</v>
      </c>
      <c r="J389" s="3" t="str">
        <f t="shared" si="32"/>
        <v>初級</v>
      </c>
      <c r="K389" s="3">
        <f t="shared" si="33"/>
        <v>7</v>
      </c>
      <c r="L389" s="1" t="str">
        <f t="shared" si="34"/>
        <v>ワーキング・キャピタル</v>
      </c>
    </row>
    <row r="390" s="3" customFormat="1" spans="1:12">
      <c r="A390" s="3">
        <f>ROW($A390)-ROW($A$2)</f>
        <v>388</v>
      </c>
      <c r="B390" s="3" t="s">
        <v>852</v>
      </c>
      <c r="C390" s="3">
        <v>12</v>
      </c>
      <c r="D390" s="3" t="s">
        <v>877</v>
      </c>
      <c r="E390" s="3" t="s">
        <v>17</v>
      </c>
      <c r="F390" s="3" t="s">
        <v>24</v>
      </c>
      <c r="G390" s="3" t="s">
        <v>878</v>
      </c>
      <c r="H390" s="3" t="str">
        <f t="shared" si="30"/>
        <v>0</v>
      </c>
      <c r="I390" s="3" t="str">
        <f t="shared" si="31"/>
        <v>08</v>
      </c>
      <c r="J390" s="3" t="str">
        <f t="shared" si="32"/>
        <v>初級</v>
      </c>
      <c r="K390" s="3">
        <f t="shared" si="33"/>
        <v>8</v>
      </c>
      <c r="L390" s="1" t="str">
        <f t="shared" si="34"/>
        <v>節税効果</v>
      </c>
    </row>
    <row r="391" s="3" customFormat="1" spans="1:12">
      <c r="A391" s="3">
        <f>ROW($A391)-ROW($A$2)</f>
        <v>389</v>
      </c>
      <c r="B391" s="3" t="s">
        <v>852</v>
      </c>
      <c r="C391" s="3">
        <v>13</v>
      </c>
      <c r="D391" s="3" t="s">
        <v>879</v>
      </c>
      <c r="E391" s="3" t="s">
        <v>17</v>
      </c>
      <c r="F391" s="3" t="s">
        <v>38</v>
      </c>
      <c r="G391" s="3" t="s">
        <v>880</v>
      </c>
      <c r="H391" s="3" t="str">
        <f t="shared" si="30"/>
        <v>0</v>
      </c>
      <c r="I391" s="3" t="str">
        <f t="shared" si="31"/>
        <v>10</v>
      </c>
      <c r="J391" s="3" t="str">
        <f t="shared" si="32"/>
        <v>初級</v>
      </c>
      <c r="K391" s="3">
        <f t="shared" si="33"/>
        <v>10</v>
      </c>
      <c r="L391" s="1" t="str">
        <f t="shared" si="34"/>
        <v>CAPM</v>
      </c>
    </row>
    <row r="392" s="3" customFormat="1" spans="1:12">
      <c r="A392" s="3">
        <f>ROW($A392)-ROW($A$2)</f>
        <v>390</v>
      </c>
      <c r="B392" s="3" t="s">
        <v>852</v>
      </c>
      <c r="C392" s="3">
        <v>14</v>
      </c>
      <c r="D392" s="3" t="s">
        <v>881</v>
      </c>
      <c r="E392" s="3" t="s">
        <v>17</v>
      </c>
      <c r="F392" s="3" t="s">
        <v>24</v>
      </c>
      <c r="G392" s="3" t="s">
        <v>882</v>
      </c>
      <c r="H392" s="3" t="str">
        <f t="shared" si="30"/>
        <v>0</v>
      </c>
      <c r="I392" s="3" t="str">
        <f t="shared" si="31"/>
        <v>08</v>
      </c>
      <c r="J392" s="3" t="str">
        <f t="shared" si="32"/>
        <v>初級</v>
      </c>
      <c r="K392" s="3">
        <f t="shared" si="33"/>
        <v>8</v>
      </c>
      <c r="L392" s="1" t="str">
        <f t="shared" si="34"/>
        <v>フリー・キャッシュフロー（FCF）</v>
      </c>
    </row>
    <row r="393" s="3" customFormat="1" spans="1:12">
      <c r="A393" s="3">
        <f>ROW($A393)-ROW($A$2)</f>
        <v>391</v>
      </c>
      <c r="B393" s="3" t="s">
        <v>852</v>
      </c>
      <c r="C393" s="3">
        <v>15</v>
      </c>
      <c r="D393" s="3" t="s">
        <v>883</v>
      </c>
      <c r="E393" s="3" t="s">
        <v>17</v>
      </c>
      <c r="F393" s="3" t="s">
        <v>45</v>
      </c>
      <c r="G393" s="3" t="s">
        <v>884</v>
      </c>
      <c r="H393" s="3" t="str">
        <f t="shared" si="30"/>
        <v>0</v>
      </c>
      <c r="I393" s="3" t="str">
        <f t="shared" si="31"/>
        <v>07</v>
      </c>
      <c r="J393" s="3" t="str">
        <f t="shared" si="32"/>
        <v>初級</v>
      </c>
      <c r="K393" s="3">
        <f t="shared" si="33"/>
        <v>7</v>
      </c>
      <c r="L393" s="1" t="str">
        <f t="shared" si="34"/>
        <v>割引率</v>
      </c>
    </row>
    <row r="394" s="3" customFormat="1" spans="1:12">
      <c r="A394" s="3">
        <f>ROW($A394)-ROW($A$2)</f>
        <v>392</v>
      </c>
      <c r="B394" s="3" t="s">
        <v>852</v>
      </c>
      <c r="C394" s="3">
        <v>16</v>
      </c>
      <c r="D394" s="3" t="s">
        <v>885</v>
      </c>
      <c r="E394" s="3" t="s">
        <v>17</v>
      </c>
      <c r="F394" s="3" t="s">
        <v>21</v>
      </c>
      <c r="G394" s="3" t="s">
        <v>886</v>
      </c>
      <c r="H394" s="3" t="str">
        <f t="shared" si="30"/>
        <v>0</v>
      </c>
      <c r="I394" s="3" t="str">
        <f t="shared" si="31"/>
        <v>06</v>
      </c>
      <c r="J394" s="3" t="str">
        <f t="shared" si="32"/>
        <v>初級</v>
      </c>
      <c r="K394" s="3">
        <f t="shared" si="33"/>
        <v>6</v>
      </c>
      <c r="L394" s="1" t="str">
        <f t="shared" si="34"/>
        <v>金銭の時間的価値</v>
      </c>
    </row>
    <row r="395" s="3" customFormat="1" spans="1:12">
      <c r="A395" s="3">
        <f>ROW($A395)-ROW($A$2)</f>
        <v>393</v>
      </c>
      <c r="B395" s="3" t="s">
        <v>852</v>
      </c>
      <c r="C395" s="3">
        <v>17</v>
      </c>
      <c r="D395" s="3" t="s">
        <v>887</v>
      </c>
      <c r="E395" s="3" t="s">
        <v>17</v>
      </c>
      <c r="F395" s="3" t="s">
        <v>57</v>
      </c>
      <c r="G395" s="3" t="s">
        <v>888</v>
      </c>
      <c r="H395" s="3" t="str">
        <f t="shared" si="30"/>
        <v>0</v>
      </c>
      <c r="I395" s="3" t="str">
        <f t="shared" si="31"/>
        <v>09</v>
      </c>
      <c r="J395" s="3" t="str">
        <f t="shared" si="32"/>
        <v>初級</v>
      </c>
      <c r="K395" s="3">
        <f t="shared" si="33"/>
        <v>9</v>
      </c>
      <c r="L395" s="1" t="str">
        <f t="shared" si="34"/>
        <v>APV法</v>
      </c>
    </row>
    <row r="396" s="3" customFormat="1" spans="1:12">
      <c r="A396" s="3">
        <f>ROW($A396)-ROW($A$2)</f>
        <v>394</v>
      </c>
      <c r="B396" s="3" t="s">
        <v>852</v>
      </c>
      <c r="C396" s="3">
        <v>18</v>
      </c>
      <c r="D396" s="3" t="s">
        <v>889</v>
      </c>
      <c r="E396" s="3" t="s">
        <v>17</v>
      </c>
      <c r="F396" s="3" t="s">
        <v>57</v>
      </c>
      <c r="G396" s="3" t="s">
        <v>890</v>
      </c>
      <c r="H396" s="3" t="str">
        <f t="shared" si="30"/>
        <v>0</v>
      </c>
      <c r="I396" s="3" t="str">
        <f t="shared" si="31"/>
        <v>09</v>
      </c>
      <c r="J396" s="3" t="str">
        <f t="shared" si="32"/>
        <v>初級</v>
      </c>
      <c r="K396" s="3">
        <f t="shared" si="33"/>
        <v>9</v>
      </c>
      <c r="L396" s="1" t="str">
        <f t="shared" si="34"/>
        <v>DCF法</v>
      </c>
    </row>
    <row r="397" s="3" customFormat="1" spans="1:12">
      <c r="A397" s="3">
        <f>ROW($A397)-ROW($A$2)</f>
        <v>395</v>
      </c>
      <c r="B397" s="3" t="s">
        <v>852</v>
      </c>
      <c r="C397" s="3">
        <v>19</v>
      </c>
      <c r="D397" s="3" t="s">
        <v>891</v>
      </c>
      <c r="E397" s="3" t="s">
        <v>17</v>
      </c>
      <c r="F397" s="3" t="s">
        <v>24</v>
      </c>
      <c r="G397" s="3" t="s">
        <v>892</v>
      </c>
      <c r="H397" s="3" t="str">
        <f t="shared" si="30"/>
        <v>0</v>
      </c>
      <c r="I397" s="3" t="str">
        <f t="shared" si="31"/>
        <v>08</v>
      </c>
      <c r="J397" s="3" t="str">
        <f t="shared" si="32"/>
        <v>初級</v>
      </c>
      <c r="K397" s="3">
        <f t="shared" si="33"/>
        <v>8</v>
      </c>
      <c r="L397" s="1" t="str">
        <f t="shared" si="34"/>
        <v>WACC</v>
      </c>
    </row>
    <row r="398" s="3" customFormat="1" spans="1:12">
      <c r="A398" s="3">
        <f>ROW($A398)-ROW($A$2)</f>
        <v>396</v>
      </c>
      <c r="B398" s="3" t="s">
        <v>852</v>
      </c>
      <c r="C398" s="3">
        <v>20</v>
      </c>
      <c r="D398" s="3" t="s">
        <v>893</v>
      </c>
      <c r="E398" s="3" t="s">
        <v>17</v>
      </c>
      <c r="F398" s="3" t="s">
        <v>24</v>
      </c>
      <c r="G398" s="3" t="s">
        <v>894</v>
      </c>
      <c r="H398" s="3" t="str">
        <f t="shared" si="30"/>
        <v>0</v>
      </c>
      <c r="I398" s="3" t="str">
        <f t="shared" si="31"/>
        <v>08</v>
      </c>
      <c r="J398" s="3" t="str">
        <f t="shared" si="32"/>
        <v>初級</v>
      </c>
      <c r="K398" s="3">
        <f t="shared" si="33"/>
        <v>8</v>
      </c>
      <c r="L398" s="1" t="str">
        <f t="shared" si="34"/>
        <v>KPI</v>
      </c>
    </row>
    <row r="399" s="3" customFormat="1" spans="1:12">
      <c r="A399" s="3">
        <f>ROW($A399)-ROW($A$2)</f>
        <v>397</v>
      </c>
      <c r="B399" s="3" t="s">
        <v>852</v>
      </c>
      <c r="C399" s="3">
        <v>21</v>
      </c>
      <c r="D399" s="3" t="s">
        <v>895</v>
      </c>
      <c r="E399" s="3" t="s">
        <v>17</v>
      </c>
      <c r="F399" s="3" t="s">
        <v>24</v>
      </c>
      <c r="G399" s="3" t="s">
        <v>896</v>
      </c>
      <c r="H399" s="3" t="str">
        <f t="shared" si="30"/>
        <v>0</v>
      </c>
      <c r="I399" s="3" t="str">
        <f t="shared" si="31"/>
        <v>08</v>
      </c>
      <c r="J399" s="3" t="str">
        <f t="shared" si="32"/>
        <v>初級</v>
      </c>
      <c r="K399" s="3">
        <f t="shared" si="33"/>
        <v>8</v>
      </c>
      <c r="L399" s="1" t="str">
        <f t="shared" si="34"/>
        <v>収益と費用の認識</v>
      </c>
    </row>
    <row r="400" s="3" customFormat="1" spans="1:12">
      <c r="A400" s="3">
        <f>ROW($A400)-ROW($A$2)</f>
        <v>398</v>
      </c>
      <c r="B400" s="3" t="s">
        <v>852</v>
      </c>
      <c r="C400" s="3">
        <v>22</v>
      </c>
      <c r="D400" s="3" t="s">
        <v>897</v>
      </c>
      <c r="E400" s="3" t="s">
        <v>17</v>
      </c>
      <c r="F400" s="3" t="s">
        <v>24</v>
      </c>
      <c r="G400" s="3" t="s">
        <v>898</v>
      </c>
      <c r="H400" s="3" t="str">
        <f t="shared" si="30"/>
        <v>0</v>
      </c>
      <c r="I400" s="3" t="str">
        <f t="shared" si="31"/>
        <v>08</v>
      </c>
      <c r="J400" s="3" t="str">
        <f t="shared" si="32"/>
        <v>初級</v>
      </c>
      <c r="K400" s="3">
        <f t="shared" si="33"/>
        <v>8</v>
      </c>
      <c r="L400" s="1" t="str">
        <f t="shared" si="34"/>
        <v>成長性分析</v>
      </c>
    </row>
    <row r="401" s="3" customFormat="1" spans="1:12">
      <c r="A401" s="3">
        <f>ROW($A401)-ROW($A$2)</f>
        <v>399</v>
      </c>
      <c r="B401" s="3" t="s">
        <v>852</v>
      </c>
      <c r="C401" s="3">
        <v>23</v>
      </c>
      <c r="D401" s="3" t="s">
        <v>899</v>
      </c>
      <c r="E401" s="3" t="s">
        <v>17</v>
      </c>
      <c r="F401" s="3" t="s">
        <v>24</v>
      </c>
      <c r="G401" s="3" t="s">
        <v>900</v>
      </c>
      <c r="H401" s="3" t="str">
        <f t="shared" si="30"/>
        <v>0</v>
      </c>
      <c r="I401" s="3" t="str">
        <f t="shared" si="31"/>
        <v>08</v>
      </c>
      <c r="J401" s="3" t="str">
        <f t="shared" si="32"/>
        <v>初級</v>
      </c>
      <c r="K401" s="3">
        <f t="shared" si="33"/>
        <v>8</v>
      </c>
      <c r="L401" s="1" t="str">
        <f t="shared" si="34"/>
        <v>効率性分析</v>
      </c>
    </row>
    <row r="402" s="3" customFormat="1" spans="1:12">
      <c r="A402" s="3">
        <f>ROW($A402)-ROW($A$2)</f>
        <v>400</v>
      </c>
      <c r="B402" s="3" t="s">
        <v>852</v>
      </c>
      <c r="C402" s="3">
        <v>24</v>
      </c>
      <c r="D402" s="3" t="s">
        <v>901</v>
      </c>
      <c r="E402" s="3" t="s">
        <v>17</v>
      </c>
      <c r="F402" s="3" t="s">
        <v>45</v>
      </c>
      <c r="G402" s="3" t="s">
        <v>902</v>
      </c>
      <c r="H402" s="3" t="str">
        <f t="shared" si="30"/>
        <v>0</v>
      </c>
      <c r="I402" s="3" t="str">
        <f t="shared" si="31"/>
        <v>07</v>
      </c>
      <c r="J402" s="3" t="str">
        <f t="shared" si="32"/>
        <v>初級</v>
      </c>
      <c r="K402" s="3">
        <f t="shared" si="33"/>
        <v>7</v>
      </c>
      <c r="L402" s="1" t="str">
        <f t="shared" si="34"/>
        <v>安全性分析</v>
      </c>
    </row>
    <row r="403" s="3" customFormat="1" spans="1:12">
      <c r="A403" s="3">
        <f>ROW($A403)-ROW($A$2)</f>
        <v>401</v>
      </c>
      <c r="B403" s="3" t="s">
        <v>852</v>
      </c>
      <c r="C403" s="3">
        <v>25</v>
      </c>
      <c r="D403" s="3" t="s">
        <v>903</v>
      </c>
      <c r="E403" s="3" t="s">
        <v>17</v>
      </c>
      <c r="F403" s="3" t="s">
        <v>21</v>
      </c>
      <c r="G403" s="3" t="s">
        <v>904</v>
      </c>
      <c r="H403" s="3" t="str">
        <f t="shared" si="30"/>
        <v>0</v>
      </c>
      <c r="I403" s="3" t="str">
        <f t="shared" si="31"/>
        <v>06</v>
      </c>
      <c r="J403" s="3" t="str">
        <f t="shared" si="32"/>
        <v>初級</v>
      </c>
      <c r="K403" s="3">
        <f t="shared" si="33"/>
        <v>6</v>
      </c>
      <c r="L403" s="1" t="str">
        <f t="shared" si="34"/>
        <v>キャッシュフロー計算書</v>
      </c>
    </row>
    <row r="404" s="3" customFormat="1" spans="1:12">
      <c r="A404" s="3">
        <f>ROW($A404)-ROW($A$2)</f>
        <v>402</v>
      </c>
      <c r="B404" s="3" t="s">
        <v>852</v>
      </c>
      <c r="C404" s="3">
        <v>26</v>
      </c>
      <c r="D404" s="3" t="s">
        <v>905</v>
      </c>
      <c r="E404" s="3" t="s">
        <v>17</v>
      </c>
      <c r="F404" s="3" t="s">
        <v>165</v>
      </c>
      <c r="G404" s="3" t="s">
        <v>906</v>
      </c>
      <c r="H404" s="3" t="str">
        <f t="shared" si="30"/>
        <v>0</v>
      </c>
      <c r="I404" s="3" t="str">
        <f t="shared" si="31"/>
        <v>05</v>
      </c>
      <c r="J404" s="3" t="str">
        <f t="shared" si="32"/>
        <v>初級</v>
      </c>
      <c r="K404" s="3">
        <f t="shared" si="33"/>
        <v>5</v>
      </c>
      <c r="L404" s="1" t="str">
        <f t="shared" si="34"/>
        <v>貸借対照表</v>
      </c>
    </row>
    <row r="405" s="3" customFormat="1" spans="1:12">
      <c r="A405" s="3">
        <f>ROW($A405)-ROW($A$2)</f>
        <v>403</v>
      </c>
      <c r="B405" s="3" t="s">
        <v>852</v>
      </c>
      <c r="C405" s="3">
        <v>27</v>
      </c>
      <c r="D405" s="3" t="s">
        <v>907</v>
      </c>
      <c r="E405" s="3" t="s">
        <v>17</v>
      </c>
      <c r="F405" s="3" t="s">
        <v>21</v>
      </c>
      <c r="G405" s="3" t="s">
        <v>908</v>
      </c>
      <c r="H405" s="3" t="str">
        <f t="shared" si="30"/>
        <v>0</v>
      </c>
      <c r="I405" s="3" t="str">
        <f t="shared" si="31"/>
        <v>06</v>
      </c>
      <c r="J405" s="3" t="str">
        <f t="shared" si="32"/>
        <v>初級</v>
      </c>
      <c r="K405" s="3">
        <f t="shared" si="33"/>
        <v>6</v>
      </c>
      <c r="L405" s="1" t="str">
        <f t="shared" si="34"/>
        <v>サンクコスト</v>
      </c>
    </row>
    <row r="406" s="3" customFormat="1" spans="1:12">
      <c r="A406" s="3">
        <f>ROW($A406)-ROW($A$2)</f>
        <v>404</v>
      </c>
      <c r="B406" s="3" t="s">
        <v>852</v>
      </c>
      <c r="C406" s="3">
        <v>28</v>
      </c>
      <c r="D406" s="3" t="s">
        <v>909</v>
      </c>
      <c r="E406" s="3" t="s">
        <v>86</v>
      </c>
      <c r="F406" s="3" t="s">
        <v>438</v>
      </c>
      <c r="G406" s="3" t="s">
        <v>910</v>
      </c>
      <c r="H406" s="3" t="str">
        <f t="shared" si="30"/>
        <v>0</v>
      </c>
      <c r="I406" s="3" t="str">
        <f t="shared" si="31"/>
        <v>54</v>
      </c>
      <c r="J406" s="3" t="str">
        <f t="shared" si="32"/>
        <v>中級</v>
      </c>
      <c r="K406" s="3">
        <f t="shared" si="33"/>
        <v>54</v>
      </c>
      <c r="L406" s="1" t="str">
        <f t="shared" si="34"/>
        <v>ファイナンス（後編：事業価値評価編）</v>
      </c>
    </row>
    <row r="407" s="3" customFormat="1" spans="1:12">
      <c r="A407" s="3">
        <f>ROW($A407)-ROW($A$2)</f>
        <v>405</v>
      </c>
      <c r="B407" s="3" t="s">
        <v>852</v>
      </c>
      <c r="C407" s="3">
        <v>29</v>
      </c>
      <c r="D407" s="3" t="s">
        <v>911</v>
      </c>
      <c r="E407" s="3" t="s">
        <v>86</v>
      </c>
      <c r="F407" s="3" t="s">
        <v>446</v>
      </c>
      <c r="G407" s="3" t="s">
        <v>912</v>
      </c>
      <c r="H407" s="3" t="str">
        <f t="shared" si="30"/>
        <v>1</v>
      </c>
      <c r="I407" s="3" t="str">
        <f t="shared" si="31"/>
        <v>02</v>
      </c>
      <c r="J407" s="3" t="str">
        <f t="shared" si="32"/>
        <v>中級</v>
      </c>
      <c r="K407" s="3">
        <f t="shared" si="33"/>
        <v>62</v>
      </c>
      <c r="L407" s="1" t="str">
        <f t="shared" si="34"/>
        <v>ファイナンス（前編：基本編）</v>
      </c>
    </row>
    <row r="408" s="3" customFormat="1" spans="1:12">
      <c r="A408" s="3">
        <f>ROW($A408)-ROW($A$2)</f>
        <v>406</v>
      </c>
      <c r="B408" s="3" t="s">
        <v>852</v>
      </c>
      <c r="C408" s="3">
        <v>30</v>
      </c>
      <c r="D408" s="3" t="s">
        <v>913</v>
      </c>
      <c r="E408" s="3" t="s">
        <v>86</v>
      </c>
      <c r="F408" s="3" t="s">
        <v>700</v>
      </c>
      <c r="G408" s="3" t="s">
        <v>914</v>
      </c>
      <c r="H408" s="3" t="str">
        <f t="shared" si="30"/>
        <v>0</v>
      </c>
      <c r="I408" s="3" t="str">
        <f t="shared" si="31"/>
        <v>52</v>
      </c>
      <c r="J408" s="3" t="str">
        <f t="shared" si="32"/>
        <v>中級</v>
      </c>
      <c r="K408" s="3">
        <f t="shared" si="33"/>
        <v>52</v>
      </c>
      <c r="L408" s="1" t="str">
        <f t="shared" si="34"/>
        <v>アカウンティング基礎（後編：財務分析編）</v>
      </c>
    </row>
    <row r="409" s="3" customFormat="1" spans="1:12">
      <c r="A409" s="3">
        <f>ROW($A409)-ROW($A$2)</f>
        <v>407</v>
      </c>
      <c r="B409" s="3" t="s">
        <v>852</v>
      </c>
      <c r="C409" s="3">
        <v>31</v>
      </c>
      <c r="D409" s="3" t="s">
        <v>915</v>
      </c>
      <c r="E409" s="3" t="s">
        <v>86</v>
      </c>
      <c r="F409" s="3" t="s">
        <v>279</v>
      </c>
      <c r="G409" s="3" t="s">
        <v>916</v>
      </c>
      <c r="H409" s="3" t="str">
        <f t="shared" si="30"/>
        <v>1</v>
      </c>
      <c r="I409" s="3" t="str">
        <f t="shared" si="31"/>
        <v>21</v>
      </c>
      <c r="J409" s="3" t="str">
        <f t="shared" si="32"/>
        <v>中級</v>
      </c>
      <c r="K409" s="3">
        <f t="shared" si="33"/>
        <v>81</v>
      </c>
      <c r="L409" s="1" t="str">
        <f t="shared" si="34"/>
        <v>アカウンティング基礎（前編：財務三表編）</v>
      </c>
    </row>
    <row r="410" s="3" customFormat="1" spans="1:12">
      <c r="A410" s="3">
        <f>ROW($A410)-ROW($A$2)</f>
        <v>408</v>
      </c>
      <c r="B410" s="3" t="s">
        <v>852</v>
      </c>
      <c r="C410" s="3">
        <v>32</v>
      </c>
      <c r="D410" s="3" t="s">
        <v>917</v>
      </c>
      <c r="E410" s="3" t="s">
        <v>86</v>
      </c>
      <c r="F410" s="3" t="s">
        <v>285</v>
      </c>
      <c r="G410" s="3" t="s">
        <v>918</v>
      </c>
      <c r="H410" s="3" t="str">
        <f t="shared" si="30"/>
        <v>1</v>
      </c>
      <c r="I410" s="3" t="str">
        <f t="shared" si="31"/>
        <v>20</v>
      </c>
      <c r="J410" s="3" t="str">
        <f t="shared" si="32"/>
        <v>中級</v>
      </c>
      <c r="K410" s="3">
        <f t="shared" si="33"/>
        <v>80</v>
      </c>
      <c r="L410" s="1" t="str">
        <f t="shared" si="34"/>
        <v>ファイナンス（資本コスト編）</v>
      </c>
    </row>
    <row r="411" s="3" customFormat="1" spans="1:12">
      <c r="A411" s="3">
        <f>ROW($A411)-ROW($A$2)</f>
        <v>409</v>
      </c>
      <c r="B411" s="3" t="s">
        <v>852</v>
      </c>
      <c r="C411" s="3">
        <v>33</v>
      </c>
      <c r="D411" s="3" t="s">
        <v>919</v>
      </c>
      <c r="E411" s="3" t="s">
        <v>86</v>
      </c>
      <c r="F411" s="3" t="s">
        <v>369</v>
      </c>
      <c r="G411" s="3" t="s">
        <v>920</v>
      </c>
      <c r="H411" s="3" t="str">
        <f t="shared" si="30"/>
        <v>0</v>
      </c>
      <c r="I411" s="3" t="str">
        <f t="shared" si="31"/>
        <v>57</v>
      </c>
      <c r="J411" s="3" t="str">
        <f t="shared" si="32"/>
        <v>中級</v>
      </c>
      <c r="K411" s="3">
        <f t="shared" si="33"/>
        <v>57</v>
      </c>
      <c r="L411" s="1" t="str">
        <f t="shared" si="34"/>
        <v>予測財務諸表</v>
      </c>
    </row>
    <row r="412" s="3" customFormat="1" spans="1:12">
      <c r="A412" s="3">
        <f>ROW($A412)-ROW($A$2)</f>
        <v>410</v>
      </c>
      <c r="B412" s="3" t="s">
        <v>852</v>
      </c>
      <c r="C412" s="3">
        <v>34</v>
      </c>
      <c r="D412" s="3" t="s">
        <v>921</v>
      </c>
      <c r="E412" s="3" t="s">
        <v>86</v>
      </c>
      <c r="F412" s="3" t="s">
        <v>121</v>
      </c>
      <c r="G412" s="3" t="s">
        <v>922</v>
      </c>
      <c r="H412" s="3" t="str">
        <f t="shared" si="30"/>
        <v>1</v>
      </c>
      <c r="I412" s="3" t="str">
        <f t="shared" si="31"/>
        <v>05</v>
      </c>
      <c r="J412" s="3" t="str">
        <f t="shared" si="32"/>
        <v>中級</v>
      </c>
      <c r="K412" s="3">
        <f t="shared" si="33"/>
        <v>65</v>
      </c>
      <c r="L412" s="1" t="str">
        <f t="shared" si="34"/>
        <v>管理会計</v>
      </c>
    </row>
    <row r="413" s="3" customFormat="1" spans="1:12">
      <c r="A413" s="3">
        <f>ROW($A413)-ROW($A$2)</f>
        <v>411</v>
      </c>
      <c r="B413" s="3" t="s">
        <v>852</v>
      </c>
      <c r="C413" s="3">
        <v>35</v>
      </c>
      <c r="D413" s="3" t="s">
        <v>923</v>
      </c>
      <c r="E413" s="3" t="s">
        <v>124</v>
      </c>
      <c r="F413" s="3" t="s">
        <v>45</v>
      </c>
      <c r="G413" s="3" t="s">
        <v>924</v>
      </c>
      <c r="H413" s="3" t="str">
        <f t="shared" si="30"/>
        <v>0</v>
      </c>
      <c r="I413" s="3" t="str">
        <f t="shared" si="31"/>
        <v>07</v>
      </c>
      <c r="J413" s="3" t="str">
        <f t="shared" si="32"/>
        <v>実践知</v>
      </c>
      <c r="K413" s="3">
        <f t="shared" si="33"/>
        <v>7</v>
      </c>
      <c r="L413" s="1" t="str">
        <f t="shared" si="34"/>
        <v>達人の一冊／稲盛和夫の実学―経営と会計</v>
      </c>
    </row>
    <row r="414" s="3" customFormat="1" spans="1:12">
      <c r="A414" s="3">
        <f>ROW($A414)-ROW($A$2)</f>
        <v>412</v>
      </c>
      <c r="B414" s="3" t="s">
        <v>852</v>
      </c>
      <c r="C414" s="3">
        <v>36</v>
      </c>
      <c r="D414" s="3" t="s">
        <v>925</v>
      </c>
      <c r="E414" s="3" t="s">
        <v>124</v>
      </c>
      <c r="F414" s="3" t="s">
        <v>926</v>
      </c>
      <c r="G414" s="3" t="s">
        <v>927</v>
      </c>
      <c r="H414" s="3" t="str">
        <f t="shared" si="30"/>
        <v>0</v>
      </c>
      <c r="I414" s="3" t="str">
        <f t="shared" si="31"/>
        <v>20</v>
      </c>
      <c r="J414" s="3" t="str">
        <f t="shared" si="32"/>
        <v>実践知</v>
      </c>
      <c r="K414" s="3">
        <f t="shared" si="33"/>
        <v>20</v>
      </c>
      <c r="L414" s="1" t="str">
        <f t="shared" si="34"/>
        <v>SDGsと再定義される金融～お金の力を使って世界を変える～</v>
      </c>
    </row>
    <row r="415" s="3" customFormat="1" spans="1:12">
      <c r="A415" s="3">
        <f>ROW($A415)-ROW($A$2)</f>
        <v>413</v>
      </c>
      <c r="B415" s="3" t="s">
        <v>852</v>
      </c>
      <c r="C415" s="3">
        <v>37</v>
      </c>
      <c r="D415" s="3" t="s">
        <v>928</v>
      </c>
      <c r="E415" s="3" t="s">
        <v>124</v>
      </c>
      <c r="F415" s="3" t="s">
        <v>165</v>
      </c>
      <c r="G415" s="3" t="s">
        <v>929</v>
      </c>
      <c r="H415" s="3" t="str">
        <f t="shared" si="30"/>
        <v>0</v>
      </c>
      <c r="I415" s="3" t="str">
        <f t="shared" si="31"/>
        <v>05</v>
      </c>
      <c r="J415" s="3" t="str">
        <f t="shared" si="32"/>
        <v>実践知</v>
      </c>
      <c r="K415" s="3">
        <f t="shared" si="33"/>
        <v>5</v>
      </c>
      <c r="L415" s="1" t="str">
        <f t="shared" si="34"/>
        <v>達人の一冊／バリュエーションの教科書</v>
      </c>
    </row>
    <row r="416" s="3" customFormat="1" spans="1:12">
      <c r="A416" s="3">
        <f>ROW($A416)-ROW($A$2)</f>
        <v>414</v>
      </c>
      <c r="B416" s="3" t="s">
        <v>852</v>
      </c>
      <c r="C416" s="3">
        <v>38</v>
      </c>
      <c r="D416" s="3" t="s">
        <v>930</v>
      </c>
      <c r="E416" s="3" t="s">
        <v>124</v>
      </c>
      <c r="F416" s="3" t="s">
        <v>392</v>
      </c>
      <c r="G416" s="3" t="s">
        <v>931</v>
      </c>
      <c r="H416" s="3" t="str">
        <f t="shared" si="30"/>
        <v>0</v>
      </c>
      <c r="I416" s="3" t="str">
        <f t="shared" si="31"/>
        <v>41</v>
      </c>
      <c r="J416" s="3" t="str">
        <f t="shared" si="32"/>
        <v>実践知</v>
      </c>
      <c r="K416" s="3">
        <f t="shared" si="33"/>
        <v>41</v>
      </c>
      <c r="L416" s="1" t="str">
        <f t="shared" si="34"/>
        <v>財務企画の仕事とは</v>
      </c>
    </row>
    <row r="417" s="3" customFormat="1" spans="1:12">
      <c r="A417" s="3">
        <f>ROW($A417)-ROW($A$2)</f>
        <v>415</v>
      </c>
      <c r="B417" s="3" t="s">
        <v>852</v>
      </c>
      <c r="C417" s="3">
        <v>39</v>
      </c>
      <c r="D417" s="3" t="s">
        <v>932</v>
      </c>
      <c r="E417" s="3" t="s">
        <v>177</v>
      </c>
      <c r="F417" s="3" t="s">
        <v>24</v>
      </c>
      <c r="G417" s="3" t="s">
        <v>933</v>
      </c>
      <c r="H417" s="3" t="str">
        <f t="shared" si="30"/>
        <v>0</v>
      </c>
      <c r="I417" s="3" t="str">
        <f t="shared" si="31"/>
        <v>08</v>
      </c>
      <c r="J417" s="3" t="str">
        <f t="shared" si="32"/>
        <v>知見録 Premium</v>
      </c>
      <c r="K417" s="3">
        <f t="shared" si="33"/>
        <v>8</v>
      </c>
      <c r="L417" s="1" t="str">
        <f t="shared" si="34"/>
        <v>資産運用を考えるときは「ポートフォリオ」を意識する！／みんなの相談室Premium</v>
      </c>
    </row>
    <row r="418" s="3" customFormat="1" spans="1:12">
      <c r="A418" s="3">
        <f>ROW($A418)-ROW($A$2)</f>
        <v>416</v>
      </c>
      <c r="B418" s="3" t="s">
        <v>934</v>
      </c>
      <c r="C418" s="3">
        <v>0</v>
      </c>
      <c r="D418" s="3" t="s">
        <v>935</v>
      </c>
      <c r="E418" s="3" t="s">
        <v>17</v>
      </c>
      <c r="F418" s="3" t="s">
        <v>24</v>
      </c>
      <c r="G418" s="3" t="s">
        <v>936</v>
      </c>
      <c r="H418" s="3" t="str">
        <f t="shared" si="30"/>
        <v>0</v>
      </c>
      <c r="I418" s="3" t="str">
        <f t="shared" si="31"/>
        <v>08</v>
      </c>
      <c r="J418" s="3" t="str">
        <f t="shared" si="32"/>
        <v>初級</v>
      </c>
      <c r="K418" s="3">
        <f t="shared" si="33"/>
        <v>8</v>
      </c>
      <c r="L418" s="1" t="str">
        <f t="shared" si="34"/>
        <v>CAGE</v>
      </c>
    </row>
    <row r="419" s="3" customFormat="1" spans="1:12">
      <c r="A419" s="3">
        <f>ROW($A419)-ROW($A$2)</f>
        <v>417</v>
      </c>
      <c r="B419" s="3" t="s">
        <v>934</v>
      </c>
      <c r="C419" s="3">
        <v>1</v>
      </c>
      <c r="D419" s="3" t="s">
        <v>937</v>
      </c>
      <c r="E419" s="3" t="s">
        <v>17</v>
      </c>
      <c r="F419" s="3" t="s">
        <v>24</v>
      </c>
      <c r="G419" s="3" t="s">
        <v>938</v>
      </c>
      <c r="H419" s="3" t="str">
        <f t="shared" si="30"/>
        <v>0</v>
      </c>
      <c r="I419" s="3" t="str">
        <f t="shared" si="31"/>
        <v>08</v>
      </c>
      <c r="J419" s="3" t="str">
        <f t="shared" si="32"/>
        <v>初級</v>
      </c>
      <c r="K419" s="3">
        <f t="shared" si="33"/>
        <v>8</v>
      </c>
      <c r="L419" s="1" t="str">
        <f t="shared" si="34"/>
        <v>グローバル経営人材の要件</v>
      </c>
    </row>
    <row r="420" s="3" customFormat="1" spans="1:12">
      <c r="A420" s="3">
        <f>ROW($A420)-ROW($A$2)</f>
        <v>418</v>
      </c>
      <c r="B420" s="3" t="s">
        <v>934</v>
      </c>
      <c r="C420" s="3">
        <v>2</v>
      </c>
      <c r="D420" s="3" t="s">
        <v>939</v>
      </c>
      <c r="E420" s="3" t="s">
        <v>17</v>
      </c>
      <c r="F420" s="3" t="s">
        <v>57</v>
      </c>
      <c r="G420" s="3" t="s">
        <v>940</v>
      </c>
      <c r="H420" s="3" t="str">
        <f t="shared" si="30"/>
        <v>0</v>
      </c>
      <c r="I420" s="3" t="str">
        <f t="shared" si="31"/>
        <v>09</v>
      </c>
      <c r="J420" s="3" t="str">
        <f t="shared" si="32"/>
        <v>初級</v>
      </c>
      <c r="K420" s="3">
        <f t="shared" si="33"/>
        <v>9</v>
      </c>
      <c r="L420" s="1" t="str">
        <f t="shared" si="34"/>
        <v>カントリー・アナリシス・フレームワーク</v>
      </c>
    </row>
    <row r="421" s="3" customFormat="1" spans="1:12">
      <c r="A421" s="3">
        <f>ROW($A421)-ROW($A$2)</f>
        <v>419</v>
      </c>
      <c r="B421" s="3" t="s">
        <v>934</v>
      </c>
      <c r="C421" s="3">
        <v>3</v>
      </c>
      <c r="D421" s="3" t="s">
        <v>941</v>
      </c>
      <c r="E421" s="3" t="s">
        <v>86</v>
      </c>
      <c r="F421" s="3" t="s">
        <v>624</v>
      </c>
      <c r="G421" s="3" t="s">
        <v>942</v>
      </c>
      <c r="H421" s="3" t="str">
        <f t="shared" si="30"/>
        <v>1</v>
      </c>
      <c r="I421" s="3" t="str">
        <f t="shared" si="31"/>
        <v>33</v>
      </c>
      <c r="J421" s="3" t="str">
        <f t="shared" si="32"/>
        <v>中級</v>
      </c>
      <c r="K421" s="3">
        <f t="shared" si="33"/>
        <v>93</v>
      </c>
      <c r="L421" s="1" t="str">
        <f t="shared" si="34"/>
        <v>日本・アジア企業のグローバル化戦略</v>
      </c>
    </row>
    <row r="422" s="3" customFormat="1" spans="1:12">
      <c r="A422" s="3">
        <f>ROW($A422)-ROW($A$2)</f>
        <v>420</v>
      </c>
      <c r="B422" s="3" t="s">
        <v>934</v>
      </c>
      <c r="C422" s="3">
        <v>4</v>
      </c>
      <c r="D422" s="3" t="s">
        <v>943</v>
      </c>
      <c r="E422" s="3" t="s">
        <v>86</v>
      </c>
      <c r="F422" s="3" t="s">
        <v>294</v>
      </c>
      <c r="G422" s="3" t="s">
        <v>944</v>
      </c>
      <c r="H422" s="3" t="str">
        <f t="shared" si="30"/>
        <v>1</v>
      </c>
      <c r="I422" s="3" t="str">
        <f t="shared" si="31"/>
        <v>10</v>
      </c>
      <c r="J422" s="3" t="str">
        <f t="shared" si="32"/>
        <v>中級</v>
      </c>
      <c r="K422" s="3">
        <f t="shared" si="33"/>
        <v>70</v>
      </c>
      <c r="L422" s="1" t="str">
        <f t="shared" si="34"/>
        <v>グローバル・パースペクティブ</v>
      </c>
    </row>
    <row r="423" s="3" customFormat="1" spans="1:12">
      <c r="A423" s="3">
        <f>ROW($A423)-ROW($A$2)</f>
        <v>421</v>
      </c>
      <c r="B423" s="3" t="s">
        <v>934</v>
      </c>
      <c r="C423" s="3">
        <v>5</v>
      </c>
      <c r="D423" s="3" t="s">
        <v>945</v>
      </c>
      <c r="E423" s="3" t="s">
        <v>86</v>
      </c>
      <c r="F423" s="3" t="s">
        <v>325</v>
      </c>
      <c r="G423" s="3" t="s">
        <v>946</v>
      </c>
      <c r="H423" s="3" t="str">
        <f t="shared" si="30"/>
        <v>1</v>
      </c>
      <c r="I423" s="3" t="str">
        <f t="shared" si="31"/>
        <v>04</v>
      </c>
      <c r="J423" s="3" t="str">
        <f t="shared" si="32"/>
        <v>中級</v>
      </c>
      <c r="K423" s="3">
        <f t="shared" si="33"/>
        <v>64</v>
      </c>
      <c r="L423" s="1" t="str">
        <f t="shared" si="34"/>
        <v>グローバルビジネス英語 I</v>
      </c>
    </row>
    <row r="424" s="3" customFormat="1" spans="1:12">
      <c r="A424" s="3">
        <f>ROW($A424)-ROW($A$2)</f>
        <v>422</v>
      </c>
      <c r="B424" s="3" t="s">
        <v>934</v>
      </c>
      <c r="C424" s="3">
        <v>6</v>
      </c>
      <c r="D424" s="3" t="s">
        <v>947</v>
      </c>
      <c r="E424" s="3" t="s">
        <v>86</v>
      </c>
      <c r="F424" s="3" t="s">
        <v>948</v>
      </c>
      <c r="G424" s="3" t="s">
        <v>949</v>
      </c>
      <c r="H424" s="3" t="str">
        <f t="shared" si="30"/>
        <v>0</v>
      </c>
      <c r="I424" s="3" t="str">
        <f t="shared" si="31"/>
        <v>34</v>
      </c>
      <c r="J424" s="3" t="str">
        <f t="shared" si="32"/>
        <v>中級</v>
      </c>
      <c r="K424" s="3">
        <f t="shared" si="33"/>
        <v>34</v>
      </c>
      <c r="L424" s="1" t="str">
        <f t="shared" si="34"/>
        <v>English Management Training (EN)</v>
      </c>
    </row>
    <row r="425" s="3" customFormat="1" spans="1:12">
      <c r="A425" s="3">
        <f>ROW($A425)-ROW($A$2)</f>
        <v>423</v>
      </c>
      <c r="B425" s="3" t="s">
        <v>934</v>
      </c>
      <c r="C425" s="3">
        <v>7</v>
      </c>
      <c r="D425" s="3" t="s">
        <v>950</v>
      </c>
      <c r="E425" s="3" t="s">
        <v>86</v>
      </c>
      <c r="F425" s="3" t="s">
        <v>353</v>
      </c>
      <c r="G425" s="3" t="s">
        <v>951</v>
      </c>
      <c r="H425" s="3" t="str">
        <f t="shared" si="30"/>
        <v>0</v>
      </c>
      <c r="I425" s="3" t="str">
        <f t="shared" si="31"/>
        <v>39</v>
      </c>
      <c r="J425" s="3" t="str">
        <f t="shared" si="32"/>
        <v>中級</v>
      </c>
      <c r="K425" s="3">
        <f t="shared" si="33"/>
        <v>39</v>
      </c>
      <c r="L425" s="1" t="str">
        <f t="shared" si="34"/>
        <v>異文化理解力</v>
      </c>
    </row>
    <row r="426" s="3" customFormat="1" spans="1:12">
      <c r="A426" s="3">
        <f>ROW($A426)-ROW($A$2)</f>
        <v>424</v>
      </c>
      <c r="B426" s="3" t="s">
        <v>934</v>
      </c>
      <c r="C426" s="3">
        <v>8</v>
      </c>
      <c r="D426" s="3" t="s">
        <v>952</v>
      </c>
      <c r="E426" s="3" t="s">
        <v>124</v>
      </c>
      <c r="F426" s="3" t="s">
        <v>57</v>
      </c>
      <c r="G426" s="3" t="s">
        <v>953</v>
      </c>
      <c r="H426" s="3" t="str">
        <f t="shared" si="30"/>
        <v>0</v>
      </c>
      <c r="I426" s="3" t="str">
        <f t="shared" si="31"/>
        <v>09</v>
      </c>
      <c r="J426" s="3" t="str">
        <f t="shared" si="32"/>
        <v>実践知</v>
      </c>
      <c r="K426" s="3">
        <f t="shared" si="33"/>
        <v>9</v>
      </c>
      <c r="L426" s="1" t="str">
        <f t="shared" si="34"/>
        <v>「アメリカの闇」を特許戦略から見る／超わかる！経済のミカタ</v>
      </c>
    </row>
    <row r="427" s="3" customFormat="1" spans="1:12">
      <c r="A427" s="3">
        <f>ROW($A427)-ROW($A$2)</f>
        <v>425</v>
      </c>
      <c r="B427" s="3" t="s">
        <v>934</v>
      </c>
      <c r="C427" s="3">
        <v>9</v>
      </c>
      <c r="D427" s="3" t="s">
        <v>954</v>
      </c>
      <c r="E427" s="3" t="s">
        <v>124</v>
      </c>
      <c r="F427" s="3" t="s">
        <v>182</v>
      </c>
      <c r="G427" s="3" t="s">
        <v>955</v>
      </c>
      <c r="H427" s="3" t="str">
        <f t="shared" si="30"/>
        <v>0</v>
      </c>
      <c r="I427" s="3" t="str">
        <f t="shared" si="31"/>
        <v>13</v>
      </c>
      <c r="J427" s="3" t="str">
        <f t="shared" si="32"/>
        <v>実践知</v>
      </c>
      <c r="K427" s="3">
        <f t="shared" si="33"/>
        <v>13</v>
      </c>
      <c r="L427" s="1" t="str">
        <f t="shared" si="34"/>
        <v>海外で結果を出す人は異文化を言い訳にしない～後編：4つの壁を乗り越え結果を出すには？～</v>
      </c>
    </row>
    <row r="428" s="3" customFormat="1" spans="1:12">
      <c r="A428" s="3">
        <f>ROW($A428)-ROW($A$2)</f>
        <v>426</v>
      </c>
      <c r="B428" s="3" t="s">
        <v>934</v>
      </c>
      <c r="C428" s="3">
        <v>10</v>
      </c>
      <c r="D428" s="3" t="s">
        <v>956</v>
      </c>
      <c r="E428" s="3" t="s">
        <v>124</v>
      </c>
      <c r="F428" s="3" t="s">
        <v>682</v>
      </c>
      <c r="G428" s="3" t="s">
        <v>957</v>
      </c>
      <c r="H428" s="3" t="str">
        <f t="shared" si="30"/>
        <v>0</v>
      </c>
      <c r="I428" s="3" t="str">
        <f t="shared" si="31"/>
        <v>18</v>
      </c>
      <c r="J428" s="3" t="str">
        <f t="shared" si="32"/>
        <v>実践知</v>
      </c>
      <c r="K428" s="3">
        <f t="shared" si="33"/>
        <v>18</v>
      </c>
      <c r="L428" s="1" t="str">
        <f t="shared" si="34"/>
        <v>海外で結果を出す人は異文化を言い訳にしない～前編：直面する4つの壁を理解する～</v>
      </c>
    </row>
    <row r="429" s="3" customFormat="1" spans="1:12">
      <c r="A429" s="3">
        <f>ROW($A429)-ROW($A$2)</f>
        <v>427</v>
      </c>
      <c r="B429" s="3" t="s">
        <v>934</v>
      </c>
      <c r="C429" s="3">
        <v>11</v>
      </c>
      <c r="D429" s="3" t="s">
        <v>958</v>
      </c>
      <c r="E429" s="3" t="s">
        <v>124</v>
      </c>
      <c r="F429" s="3" t="s">
        <v>24</v>
      </c>
      <c r="G429" s="3" t="s">
        <v>959</v>
      </c>
      <c r="H429" s="3" t="str">
        <f t="shared" si="30"/>
        <v>0</v>
      </c>
      <c r="I429" s="3" t="str">
        <f t="shared" si="31"/>
        <v>08</v>
      </c>
      <c r="J429" s="3" t="str">
        <f t="shared" si="32"/>
        <v>実践知</v>
      </c>
      <c r="K429" s="3">
        <f t="shared" si="33"/>
        <v>8</v>
      </c>
      <c r="L429" s="1" t="str">
        <f t="shared" si="34"/>
        <v>達人の一冊／コークの味は国ごとに違うべきか</v>
      </c>
    </row>
    <row r="430" s="3" customFormat="1" spans="1:12">
      <c r="A430" s="3">
        <f>ROW($A430)-ROW($A$2)</f>
        <v>428</v>
      </c>
      <c r="B430" s="3" t="s">
        <v>934</v>
      </c>
      <c r="C430" s="3">
        <v>12</v>
      </c>
      <c r="D430" s="3" t="s">
        <v>960</v>
      </c>
      <c r="E430" s="3" t="s">
        <v>124</v>
      </c>
      <c r="F430" s="3" t="s">
        <v>165</v>
      </c>
      <c r="G430" s="3" t="s">
        <v>961</v>
      </c>
      <c r="H430" s="3" t="str">
        <f t="shared" si="30"/>
        <v>0</v>
      </c>
      <c r="I430" s="3" t="str">
        <f t="shared" si="31"/>
        <v>05</v>
      </c>
      <c r="J430" s="3" t="str">
        <f t="shared" si="32"/>
        <v>実践知</v>
      </c>
      <c r="K430" s="3">
        <f t="shared" si="33"/>
        <v>5</v>
      </c>
      <c r="L430" s="1" t="str">
        <f t="shared" si="34"/>
        <v>達人の一冊／沈黙のことば</v>
      </c>
    </row>
    <row r="431" s="3" customFormat="1" spans="1:12">
      <c r="A431" s="3">
        <f>ROW($A431)-ROW($A$2)</f>
        <v>429</v>
      </c>
      <c r="B431" s="3" t="s">
        <v>934</v>
      </c>
      <c r="C431" s="3">
        <v>13</v>
      </c>
      <c r="D431" s="3" t="s">
        <v>962</v>
      </c>
      <c r="E431" s="3" t="s">
        <v>124</v>
      </c>
      <c r="F431" s="3" t="s">
        <v>963</v>
      </c>
      <c r="G431" s="3" t="s">
        <v>964</v>
      </c>
      <c r="H431" s="3" t="str">
        <f t="shared" si="30"/>
        <v>0</v>
      </c>
      <c r="I431" s="3" t="str">
        <f t="shared" si="31"/>
        <v>32</v>
      </c>
      <c r="J431" s="3" t="str">
        <f t="shared" si="32"/>
        <v>実践知</v>
      </c>
      <c r="K431" s="3">
        <f t="shared" si="33"/>
        <v>32</v>
      </c>
      <c r="L431" s="1" t="str">
        <f t="shared" si="34"/>
        <v>グローバルで活躍するために必要なスキル～インドネシア味の素での経験を事例に～</v>
      </c>
    </row>
    <row r="432" s="3" customFormat="1" spans="1:12">
      <c r="A432" s="3">
        <f>ROW($A432)-ROW($A$2)</f>
        <v>430</v>
      </c>
      <c r="B432" s="3" t="s">
        <v>934</v>
      </c>
      <c r="C432" s="3">
        <v>14</v>
      </c>
      <c r="D432" s="3" t="s">
        <v>965</v>
      </c>
      <c r="E432" s="3" t="s">
        <v>177</v>
      </c>
      <c r="F432" s="3" t="s">
        <v>185</v>
      </c>
      <c r="G432" s="3" t="s">
        <v>966</v>
      </c>
      <c r="H432" s="3" t="str">
        <f t="shared" si="30"/>
        <v>1</v>
      </c>
      <c r="I432" s="3" t="str">
        <f t="shared" si="31"/>
        <v>00</v>
      </c>
      <c r="J432" s="3" t="str">
        <f t="shared" si="32"/>
        <v>知見録 Premium</v>
      </c>
      <c r="K432" s="3">
        <f t="shared" si="33"/>
        <v>60</v>
      </c>
      <c r="L432" s="1" t="str">
        <f t="shared" si="34"/>
        <v>ポストコロナ時代の日本の外交戦略～小原凡司×四方敬之×神保謙×田村耕太郎×堀義人</v>
      </c>
    </row>
    <row r="433" s="3" customFormat="1" spans="1:12">
      <c r="A433" s="3">
        <f>ROW($A433)-ROW($A$2)</f>
        <v>431</v>
      </c>
      <c r="B433" s="3" t="s">
        <v>934</v>
      </c>
      <c r="C433" s="3">
        <v>15</v>
      </c>
      <c r="D433" s="3" t="s">
        <v>967</v>
      </c>
      <c r="E433" s="3" t="s">
        <v>177</v>
      </c>
      <c r="F433" s="3" t="s">
        <v>383</v>
      </c>
      <c r="G433" s="3" t="s">
        <v>968</v>
      </c>
      <c r="H433" s="3" t="str">
        <f t="shared" si="30"/>
        <v>0</v>
      </c>
      <c r="I433" s="3" t="str">
        <f t="shared" si="31"/>
        <v>59</v>
      </c>
      <c r="J433" s="3" t="str">
        <f t="shared" si="32"/>
        <v>知見録 Premium</v>
      </c>
      <c r="K433" s="3">
        <f t="shared" si="33"/>
        <v>59</v>
      </c>
      <c r="L433" s="1" t="str">
        <f t="shared" si="34"/>
        <v>日本の食文化のグローバルな可能性～辻芳樹×徳岡邦夫×米田肇×西経子</v>
      </c>
    </row>
    <row r="434" s="3" customFormat="1" spans="1:12">
      <c r="A434" s="3">
        <f>ROW($A434)-ROW($A$2)</f>
        <v>432</v>
      </c>
      <c r="B434" s="3" t="s">
        <v>934</v>
      </c>
      <c r="C434" s="3">
        <v>16</v>
      </c>
      <c r="D434" s="3" t="s">
        <v>969</v>
      </c>
      <c r="E434" s="3" t="s">
        <v>177</v>
      </c>
      <c r="F434" s="3" t="s">
        <v>204</v>
      </c>
      <c r="G434" s="3" t="s">
        <v>970</v>
      </c>
      <c r="H434" s="3" t="str">
        <f t="shared" si="30"/>
        <v>0</v>
      </c>
      <c r="I434" s="3" t="str">
        <f t="shared" si="31"/>
        <v>12</v>
      </c>
      <c r="J434" s="3" t="str">
        <f t="shared" si="32"/>
        <v>知見録 Premium</v>
      </c>
      <c r="K434" s="3">
        <f t="shared" si="33"/>
        <v>12</v>
      </c>
      <c r="L434" s="1" t="str">
        <f t="shared" si="34"/>
        <v>グローバルな環境で馴染むには「ポジティブな無関心」を心掛けよう／みんなの相談室Premium</v>
      </c>
    </row>
    <row r="435" s="3" customFormat="1" spans="1:12">
      <c r="A435" s="3">
        <f>ROW($A435)-ROW($A$2)</f>
        <v>433</v>
      </c>
      <c r="B435" s="3" t="s">
        <v>934</v>
      </c>
      <c r="C435" s="3">
        <v>17</v>
      </c>
      <c r="D435" s="3" t="s">
        <v>971</v>
      </c>
      <c r="E435" s="3" t="s">
        <v>177</v>
      </c>
      <c r="F435" s="3" t="s">
        <v>38</v>
      </c>
      <c r="G435" s="3" t="s">
        <v>972</v>
      </c>
      <c r="H435" s="3" t="str">
        <f t="shared" si="30"/>
        <v>0</v>
      </c>
      <c r="I435" s="3" t="str">
        <f t="shared" si="31"/>
        <v>10</v>
      </c>
      <c r="J435" s="3" t="str">
        <f t="shared" si="32"/>
        <v>知見録 Premium</v>
      </c>
      <c r="K435" s="3">
        <f t="shared" si="33"/>
        <v>10</v>
      </c>
      <c r="L435" s="1" t="str">
        <f t="shared" si="34"/>
        <v>個人がグローバル化するためには「コンフォートゾーン」から脱却せよ！／みんなの相談室Premium</v>
      </c>
    </row>
    <row r="436" s="3" customFormat="1" spans="1:12">
      <c r="A436" s="3">
        <f>ROW($A436)-ROW($A$2)</f>
        <v>434</v>
      </c>
      <c r="B436" s="3" t="s">
        <v>934</v>
      </c>
      <c r="C436" s="3">
        <v>18</v>
      </c>
      <c r="D436" s="3" t="s">
        <v>973</v>
      </c>
      <c r="E436" s="3" t="s">
        <v>177</v>
      </c>
      <c r="F436" s="3" t="s">
        <v>383</v>
      </c>
      <c r="G436" s="3" t="s">
        <v>974</v>
      </c>
      <c r="H436" s="3" t="str">
        <f t="shared" si="30"/>
        <v>0</v>
      </c>
      <c r="I436" s="3" t="str">
        <f t="shared" si="31"/>
        <v>59</v>
      </c>
      <c r="J436" s="3" t="str">
        <f t="shared" si="32"/>
        <v>知見録 Premium</v>
      </c>
      <c r="K436" s="3">
        <f t="shared" si="33"/>
        <v>59</v>
      </c>
      <c r="L436" s="1" t="str">
        <f t="shared" si="34"/>
        <v>ビジネスリーダーが認識すべき「地政学リスク」～塩野誠×平将明×村田晃嗣×高橋亨</v>
      </c>
    </row>
    <row r="437" s="3" customFormat="1" spans="1:12">
      <c r="A437" s="3">
        <f>ROW($A437)-ROW($A$2)</f>
        <v>435</v>
      </c>
      <c r="B437" s="3" t="s">
        <v>934</v>
      </c>
      <c r="C437" s="3">
        <v>19</v>
      </c>
      <c r="D437" s="3" t="s">
        <v>975</v>
      </c>
      <c r="E437" s="3" t="s">
        <v>177</v>
      </c>
      <c r="F437" s="3" t="s">
        <v>383</v>
      </c>
      <c r="G437" s="3" t="s">
        <v>976</v>
      </c>
      <c r="H437" s="3" t="str">
        <f t="shared" si="30"/>
        <v>0</v>
      </c>
      <c r="I437" s="3" t="str">
        <f t="shared" si="31"/>
        <v>59</v>
      </c>
      <c r="J437" s="3" t="str">
        <f t="shared" si="32"/>
        <v>知見録 Premium</v>
      </c>
      <c r="K437" s="3">
        <f t="shared" si="33"/>
        <v>59</v>
      </c>
      <c r="L437" s="1" t="str">
        <f t="shared" si="34"/>
        <v>グローバル視点でみる経済リスクとコミュニケーション力～武田洋子×成田悠輔×柳川範之×ロス・ローブリー</v>
      </c>
    </row>
    <row r="438" s="3" customFormat="1" spans="1:12">
      <c r="A438" s="3">
        <f>ROW($A438)-ROW($A$2)</f>
        <v>436</v>
      </c>
      <c r="B438" s="3" t="s">
        <v>934</v>
      </c>
      <c r="C438" s="3">
        <v>20</v>
      </c>
      <c r="D438" s="3" t="s">
        <v>977</v>
      </c>
      <c r="E438" s="3" t="s">
        <v>177</v>
      </c>
      <c r="F438" s="3" t="s">
        <v>185</v>
      </c>
      <c r="G438" s="3" t="s">
        <v>978</v>
      </c>
      <c r="H438" s="3" t="str">
        <f t="shared" si="30"/>
        <v>1</v>
      </c>
      <c r="I438" s="3" t="str">
        <f t="shared" si="31"/>
        <v>00</v>
      </c>
      <c r="J438" s="3" t="str">
        <f t="shared" si="32"/>
        <v>知見録 Premium</v>
      </c>
      <c r="K438" s="3">
        <f t="shared" si="33"/>
        <v>60</v>
      </c>
      <c r="L438" s="1" t="str">
        <f t="shared" si="34"/>
        <v>地政学リスクに対する企業の危機管理法～田村耕太郎×三原康弘×山田正明×神保謙</v>
      </c>
    </row>
    <row r="439" s="3" customFormat="1" spans="1:12">
      <c r="A439" s="3">
        <f>ROW($A439)-ROW($A$2)</f>
        <v>437</v>
      </c>
      <c r="B439" s="3" t="s">
        <v>979</v>
      </c>
      <c r="C439" s="3">
        <v>0</v>
      </c>
      <c r="D439" s="3" t="s">
        <v>980</v>
      </c>
      <c r="E439" s="3" t="s">
        <v>17</v>
      </c>
      <c r="F439" s="3" t="s">
        <v>981</v>
      </c>
      <c r="G439" s="3" t="s">
        <v>982</v>
      </c>
      <c r="H439" s="3" t="str">
        <f t="shared" si="30"/>
        <v>0</v>
      </c>
      <c r="I439" s="3" t="str">
        <f t="shared" si="31"/>
        <v>02</v>
      </c>
      <c r="J439" s="3" t="str">
        <f t="shared" si="32"/>
        <v>初級</v>
      </c>
      <c r="K439" s="3">
        <f t="shared" si="33"/>
        <v>2</v>
      </c>
      <c r="L439" s="1" t="str">
        <f t="shared" si="34"/>
        <v>これで解決！自分に合った動画の見つけ方</v>
      </c>
    </row>
    <row r="440" s="3" customFormat="1" spans="1:12">
      <c r="A440" s="3">
        <f>ROW($A440)-ROW($A$2)</f>
        <v>438</v>
      </c>
      <c r="B440" s="3" t="s">
        <v>979</v>
      </c>
      <c r="C440" s="3">
        <v>1</v>
      </c>
      <c r="D440" s="3" t="s">
        <v>983</v>
      </c>
      <c r="E440" s="3" t="s">
        <v>17</v>
      </c>
      <c r="F440" s="3" t="s">
        <v>981</v>
      </c>
      <c r="G440" s="3" t="s">
        <v>984</v>
      </c>
      <c r="H440" s="3" t="str">
        <f t="shared" si="30"/>
        <v>0</v>
      </c>
      <c r="I440" s="3" t="str">
        <f t="shared" si="31"/>
        <v>02</v>
      </c>
      <c r="J440" s="3" t="str">
        <f t="shared" si="32"/>
        <v>初級</v>
      </c>
      <c r="K440" s="3">
        <f t="shared" si="33"/>
        <v>2</v>
      </c>
      <c r="L440" s="1" t="str">
        <f t="shared" si="34"/>
        <v>モチベーションアップ！学びが続くコツ</v>
      </c>
    </row>
    <row r="441" s="3" customFormat="1" spans="1:12">
      <c r="A441" s="3">
        <f>ROW($A441)-ROW($A$2)</f>
        <v>439</v>
      </c>
      <c r="B441" s="3" t="s">
        <v>979</v>
      </c>
      <c r="C441" s="3">
        <v>2</v>
      </c>
      <c r="D441" s="3" t="s">
        <v>985</v>
      </c>
      <c r="E441" s="3" t="s">
        <v>17</v>
      </c>
      <c r="F441" s="3" t="s">
        <v>165</v>
      </c>
      <c r="G441" s="3" t="s">
        <v>986</v>
      </c>
      <c r="H441" s="3" t="str">
        <f t="shared" si="30"/>
        <v>0</v>
      </c>
      <c r="I441" s="3" t="str">
        <f t="shared" si="31"/>
        <v>05</v>
      </c>
      <c r="J441" s="3" t="str">
        <f t="shared" si="32"/>
        <v>初級</v>
      </c>
      <c r="K441" s="3">
        <f t="shared" si="33"/>
        <v>5</v>
      </c>
      <c r="L441" s="1" t="str">
        <f t="shared" si="34"/>
        <v>ビジネスの全体像ってどうなってるの？</v>
      </c>
    </row>
    <row r="442" s="3" customFormat="1" spans="1:12">
      <c r="A442" s="3">
        <f>ROW($A442)-ROW($A$2)</f>
        <v>440</v>
      </c>
      <c r="B442" s="3" t="s">
        <v>979</v>
      </c>
      <c r="C442" s="3">
        <v>3</v>
      </c>
      <c r="D442" s="3" t="s">
        <v>987</v>
      </c>
      <c r="E442" s="3" t="s">
        <v>17</v>
      </c>
      <c r="F442" s="3" t="s">
        <v>204</v>
      </c>
      <c r="G442" s="3" t="s">
        <v>988</v>
      </c>
      <c r="H442" s="3" t="str">
        <f t="shared" si="30"/>
        <v>0</v>
      </c>
      <c r="I442" s="3" t="str">
        <f t="shared" si="31"/>
        <v>12</v>
      </c>
      <c r="J442" s="3" t="str">
        <f t="shared" si="32"/>
        <v>初級</v>
      </c>
      <c r="K442" s="3">
        <f t="shared" si="33"/>
        <v>12</v>
      </c>
      <c r="L442" s="1" t="str">
        <f t="shared" si="34"/>
        <v>キャリア・サバイバル</v>
      </c>
    </row>
    <row r="443" s="3" customFormat="1" spans="1:12">
      <c r="A443" s="3">
        <f>ROW($A443)-ROW($A$2)</f>
        <v>441</v>
      </c>
      <c r="B443" s="3" t="s">
        <v>979</v>
      </c>
      <c r="C443" s="3">
        <v>4</v>
      </c>
      <c r="D443" s="3" t="s">
        <v>989</v>
      </c>
      <c r="E443" s="3" t="s">
        <v>86</v>
      </c>
      <c r="F443" s="3" t="s">
        <v>105</v>
      </c>
      <c r="G443" s="3" t="s">
        <v>990</v>
      </c>
      <c r="H443" s="3" t="str">
        <f t="shared" si="30"/>
        <v>0</v>
      </c>
      <c r="I443" s="3" t="str">
        <f t="shared" si="31"/>
        <v>46</v>
      </c>
      <c r="J443" s="3" t="str">
        <f t="shared" si="32"/>
        <v>中級</v>
      </c>
      <c r="K443" s="3">
        <f t="shared" si="33"/>
        <v>46</v>
      </c>
      <c r="L443" s="1" t="str">
        <f t="shared" si="34"/>
        <v>これからのマネジャーの教科書</v>
      </c>
    </row>
    <row r="444" s="3" customFormat="1" spans="1:12">
      <c r="A444" s="3">
        <f>ROW($A444)-ROW($A$2)</f>
        <v>442</v>
      </c>
      <c r="B444" s="3" t="s">
        <v>979</v>
      </c>
      <c r="C444" s="3">
        <v>5</v>
      </c>
      <c r="D444" s="3" t="s">
        <v>991</v>
      </c>
      <c r="E444" s="3" t="s">
        <v>86</v>
      </c>
      <c r="F444" s="3" t="s">
        <v>121</v>
      </c>
      <c r="G444" s="3" t="s">
        <v>992</v>
      </c>
      <c r="H444" s="3" t="str">
        <f t="shared" si="30"/>
        <v>1</v>
      </c>
      <c r="I444" s="3" t="str">
        <f t="shared" si="31"/>
        <v>05</v>
      </c>
      <c r="J444" s="3" t="str">
        <f t="shared" si="32"/>
        <v>中級</v>
      </c>
      <c r="K444" s="3">
        <f t="shared" si="33"/>
        <v>65</v>
      </c>
      <c r="L444" s="1" t="str">
        <f t="shared" si="34"/>
        <v>志を育てる</v>
      </c>
    </row>
    <row r="445" s="3" customFormat="1" spans="1:12">
      <c r="A445" s="3">
        <f>ROW($A445)-ROW($A$2)</f>
        <v>443</v>
      </c>
      <c r="B445" s="3" t="s">
        <v>979</v>
      </c>
      <c r="C445" s="3">
        <v>6</v>
      </c>
      <c r="D445" s="3" t="s">
        <v>993</v>
      </c>
      <c r="E445" s="3" t="s">
        <v>86</v>
      </c>
      <c r="F445" s="3" t="s">
        <v>369</v>
      </c>
      <c r="G445" s="3" t="s">
        <v>994</v>
      </c>
      <c r="H445" s="3" t="str">
        <f t="shared" si="30"/>
        <v>0</v>
      </c>
      <c r="I445" s="3" t="str">
        <f t="shared" si="31"/>
        <v>57</v>
      </c>
      <c r="J445" s="3" t="str">
        <f t="shared" si="32"/>
        <v>中級</v>
      </c>
      <c r="K445" s="3">
        <f t="shared" si="33"/>
        <v>57</v>
      </c>
      <c r="L445" s="1" t="str">
        <f t="shared" si="34"/>
        <v>Learn How to Learn ～自分にあった学習法を見つけるための4つのステップ～</v>
      </c>
    </row>
    <row r="446" s="3" customFormat="1" spans="1:12">
      <c r="A446" s="3">
        <f>ROW($A446)-ROW($A$2)</f>
        <v>444</v>
      </c>
      <c r="B446" s="3" t="s">
        <v>979</v>
      </c>
      <c r="C446" s="3">
        <v>7</v>
      </c>
      <c r="D446" s="3" t="s">
        <v>995</v>
      </c>
      <c r="E446" s="3" t="s">
        <v>124</v>
      </c>
      <c r="F446" s="3" t="s">
        <v>383</v>
      </c>
      <c r="G446" s="3" t="s">
        <v>996</v>
      </c>
      <c r="H446" s="3" t="str">
        <f t="shared" si="30"/>
        <v>0</v>
      </c>
      <c r="I446" s="3" t="str">
        <f t="shared" si="31"/>
        <v>59</v>
      </c>
      <c r="J446" s="3" t="str">
        <f t="shared" si="32"/>
        <v>実践知</v>
      </c>
      <c r="K446" s="3">
        <f t="shared" si="33"/>
        <v>59</v>
      </c>
      <c r="L446" s="1" t="str">
        <f t="shared" si="34"/>
        <v>だれでもマスメディア時代のブルーオーシャンマーケティング</v>
      </c>
    </row>
    <row r="447" s="3" customFormat="1" spans="1:12">
      <c r="A447" s="3">
        <f>ROW($A447)-ROW($A$2)</f>
        <v>445</v>
      </c>
      <c r="B447" s="3" t="s">
        <v>979</v>
      </c>
      <c r="C447" s="3">
        <v>8</v>
      </c>
      <c r="D447" s="3" t="s">
        <v>997</v>
      </c>
      <c r="E447" s="3" t="s">
        <v>124</v>
      </c>
      <c r="F447" s="3" t="s">
        <v>87</v>
      </c>
      <c r="G447" s="3" t="s">
        <v>998</v>
      </c>
      <c r="H447" s="3" t="str">
        <f t="shared" si="30"/>
        <v>0</v>
      </c>
      <c r="I447" s="3" t="str">
        <f t="shared" si="31"/>
        <v>30</v>
      </c>
      <c r="J447" s="3" t="str">
        <f t="shared" si="32"/>
        <v>実践知</v>
      </c>
      <c r="K447" s="3">
        <f t="shared" si="33"/>
        <v>30</v>
      </c>
      <c r="L447" s="1" t="str">
        <f t="shared" si="34"/>
        <v>怒りにおぼれないコミュニケーション術</v>
      </c>
    </row>
    <row r="448" s="3" customFormat="1" spans="1:12">
      <c r="A448" s="3">
        <f>ROW($A448)-ROW($A$2)</f>
        <v>446</v>
      </c>
      <c r="B448" s="3" t="s">
        <v>979</v>
      </c>
      <c r="C448" s="3">
        <v>9</v>
      </c>
      <c r="D448" s="3" t="s">
        <v>999</v>
      </c>
      <c r="E448" s="3" t="s">
        <v>124</v>
      </c>
      <c r="F448" s="3" t="s">
        <v>50</v>
      </c>
      <c r="G448" s="3" t="s">
        <v>1000</v>
      </c>
      <c r="H448" s="3" t="str">
        <f t="shared" si="30"/>
        <v>0</v>
      </c>
      <c r="I448" s="3" t="str">
        <f t="shared" si="31"/>
        <v>15</v>
      </c>
      <c r="J448" s="3" t="str">
        <f t="shared" si="32"/>
        <v>実践知</v>
      </c>
      <c r="K448" s="3">
        <f t="shared" si="33"/>
        <v>15</v>
      </c>
      <c r="L448" s="1" t="str">
        <f t="shared" si="34"/>
        <v>【シリーズ連載】グロホ、はじめました。</v>
      </c>
    </row>
    <row r="449" s="3" customFormat="1" spans="1:12">
      <c r="A449" s="3">
        <f>ROW($A449)-ROW($A$2)</f>
        <v>447</v>
      </c>
      <c r="B449" s="3" t="s">
        <v>979</v>
      </c>
      <c r="C449" s="3">
        <v>10</v>
      </c>
      <c r="D449" s="3" t="s">
        <v>1001</v>
      </c>
      <c r="E449" s="3" t="s">
        <v>124</v>
      </c>
      <c r="F449" s="3" t="s">
        <v>419</v>
      </c>
      <c r="G449" s="3" t="s">
        <v>1002</v>
      </c>
      <c r="H449" s="3" t="str">
        <f t="shared" si="30"/>
        <v>0</v>
      </c>
      <c r="I449" s="3" t="str">
        <f t="shared" si="31"/>
        <v>36</v>
      </c>
      <c r="J449" s="3" t="str">
        <f t="shared" si="32"/>
        <v>実践知</v>
      </c>
      <c r="K449" s="3">
        <f t="shared" si="33"/>
        <v>36</v>
      </c>
      <c r="L449" s="1" t="str">
        <f t="shared" si="34"/>
        <v>プロティアン・キャリアで学ぶキャリア自律のコツ</v>
      </c>
    </row>
    <row r="450" s="3" customFormat="1" spans="1:12">
      <c r="A450" s="3">
        <f>ROW($A450)-ROW($A$2)</f>
        <v>448</v>
      </c>
      <c r="B450" s="3" t="s">
        <v>979</v>
      </c>
      <c r="C450" s="3">
        <v>11</v>
      </c>
      <c r="D450" s="3" t="s">
        <v>1003</v>
      </c>
      <c r="E450" s="3" t="s">
        <v>124</v>
      </c>
      <c r="F450" s="3" t="s">
        <v>24</v>
      </c>
      <c r="G450" s="3" t="s">
        <v>1004</v>
      </c>
      <c r="H450" s="3" t="str">
        <f t="shared" si="30"/>
        <v>0</v>
      </c>
      <c r="I450" s="3" t="str">
        <f t="shared" si="31"/>
        <v>08</v>
      </c>
      <c r="J450" s="3" t="str">
        <f t="shared" si="32"/>
        <v>実践知</v>
      </c>
      <c r="K450" s="3">
        <f t="shared" si="33"/>
        <v>8</v>
      </c>
      <c r="L450" s="1" t="str">
        <f t="shared" si="34"/>
        <v>達人の一冊／ソクラテスの弁明</v>
      </c>
    </row>
    <row r="451" s="3" customFormat="1" spans="1:12">
      <c r="A451" s="3">
        <f>ROW($A451)-ROW($A$2)</f>
        <v>449</v>
      </c>
      <c r="B451" s="3" t="s">
        <v>979</v>
      </c>
      <c r="C451" s="3">
        <v>12</v>
      </c>
      <c r="D451" s="3" t="s">
        <v>1005</v>
      </c>
      <c r="E451" s="3" t="s">
        <v>124</v>
      </c>
      <c r="F451" s="3" t="s">
        <v>190</v>
      </c>
      <c r="G451" s="3" t="s">
        <v>1006</v>
      </c>
      <c r="H451" s="3" t="str">
        <f t="shared" ref="H451:H514" si="35">LEFT($F451,1)</f>
        <v>0</v>
      </c>
      <c r="I451" s="3" t="str">
        <f t="shared" ref="I451:I514" si="36">LEFT(RIGHT($F451,3),2)</f>
        <v>31</v>
      </c>
      <c r="J451" s="3" t="str">
        <f t="shared" ref="J451:J514" si="37">$E451</f>
        <v>実践知</v>
      </c>
      <c r="K451" s="3">
        <f t="shared" ref="K451:K514" si="38">$H451*60+$I451</f>
        <v>31</v>
      </c>
      <c r="L451" s="1" t="str">
        <f t="shared" ref="L451:L514" si="39">HYPERLINK($G451,$D451)</f>
        <v>あなただけの成功法則が見つかる！ミーニング・ノート活用法</v>
      </c>
    </row>
    <row r="452" s="3" customFormat="1" spans="1:12">
      <c r="A452" s="3">
        <f>ROW($A452)-ROW($A$2)</f>
        <v>450</v>
      </c>
      <c r="B452" s="3" t="s">
        <v>979</v>
      </c>
      <c r="C452" s="3">
        <v>13</v>
      </c>
      <c r="D452" s="3" t="s">
        <v>1007</v>
      </c>
      <c r="E452" s="3" t="s">
        <v>124</v>
      </c>
      <c r="F452" s="3" t="s">
        <v>18</v>
      </c>
      <c r="G452" s="3" t="s">
        <v>1008</v>
      </c>
      <c r="H452" s="3" t="str">
        <f t="shared" si="35"/>
        <v>0</v>
      </c>
      <c r="I452" s="3" t="str">
        <f t="shared" si="36"/>
        <v>04</v>
      </c>
      <c r="J452" s="3" t="str">
        <f t="shared" si="37"/>
        <v>実践知</v>
      </c>
      <c r="K452" s="3">
        <f t="shared" si="38"/>
        <v>4</v>
      </c>
      <c r="L452" s="1" t="str">
        <f t="shared" si="39"/>
        <v>達人の一冊／女性のキャリア支援</v>
      </c>
    </row>
    <row r="453" s="3" customFormat="1" spans="1:12">
      <c r="A453" s="3">
        <f>ROW($A453)-ROW($A$2)</f>
        <v>451</v>
      </c>
      <c r="B453" s="3" t="s">
        <v>979</v>
      </c>
      <c r="C453" s="3">
        <v>14</v>
      </c>
      <c r="D453" s="3" t="s">
        <v>1009</v>
      </c>
      <c r="E453" s="3" t="s">
        <v>124</v>
      </c>
      <c r="F453" s="3" t="s">
        <v>332</v>
      </c>
      <c r="G453" s="3" t="s">
        <v>1010</v>
      </c>
      <c r="H453" s="3" t="str">
        <f t="shared" si="35"/>
        <v>0</v>
      </c>
      <c r="I453" s="3" t="str">
        <f t="shared" si="36"/>
        <v>35</v>
      </c>
      <c r="J453" s="3" t="str">
        <f t="shared" si="37"/>
        <v>実践知</v>
      </c>
      <c r="K453" s="3">
        <f t="shared" si="38"/>
        <v>35</v>
      </c>
      <c r="L453" s="1" t="str">
        <f t="shared" si="39"/>
        <v>成果を生む「自律人材」になろう！</v>
      </c>
    </row>
    <row r="454" s="3" customFormat="1" spans="1:12">
      <c r="A454" s="3">
        <f>ROW($A454)-ROW($A$2)</f>
        <v>452</v>
      </c>
      <c r="B454" s="3" t="s">
        <v>979</v>
      </c>
      <c r="C454" s="3">
        <v>15</v>
      </c>
      <c r="D454" s="3" t="s">
        <v>1011</v>
      </c>
      <c r="E454" s="3" t="s">
        <v>124</v>
      </c>
      <c r="F454" s="3" t="s">
        <v>45</v>
      </c>
      <c r="G454" s="3" t="s">
        <v>1012</v>
      </c>
      <c r="H454" s="3" t="str">
        <f t="shared" si="35"/>
        <v>0</v>
      </c>
      <c r="I454" s="3" t="str">
        <f t="shared" si="36"/>
        <v>07</v>
      </c>
      <c r="J454" s="3" t="str">
        <f t="shared" si="37"/>
        <v>実践知</v>
      </c>
      <c r="K454" s="3">
        <f t="shared" si="38"/>
        <v>7</v>
      </c>
      <c r="L454" s="1" t="str">
        <f t="shared" si="39"/>
        <v>達人の一冊／LIFE DESIGN　スタンフォード式最高の人生設計</v>
      </c>
    </row>
    <row r="455" s="3" customFormat="1" spans="1:12">
      <c r="A455" s="3">
        <f>ROW($A455)-ROW($A$2)</f>
        <v>453</v>
      </c>
      <c r="B455" s="3" t="s">
        <v>979</v>
      </c>
      <c r="C455" s="3">
        <v>16</v>
      </c>
      <c r="D455" s="3" t="s">
        <v>1013</v>
      </c>
      <c r="E455" s="3" t="s">
        <v>124</v>
      </c>
      <c r="F455" s="3" t="s">
        <v>165</v>
      </c>
      <c r="G455" s="3" t="s">
        <v>1014</v>
      </c>
      <c r="H455" s="3" t="str">
        <f t="shared" si="35"/>
        <v>0</v>
      </c>
      <c r="I455" s="3" t="str">
        <f t="shared" si="36"/>
        <v>05</v>
      </c>
      <c r="J455" s="3" t="str">
        <f t="shared" si="37"/>
        <v>実践知</v>
      </c>
      <c r="K455" s="3">
        <f t="shared" si="38"/>
        <v>5</v>
      </c>
      <c r="L455" s="1" t="str">
        <f t="shared" si="39"/>
        <v>達人の一冊／ブルシット・ジョブ　クソどうでもいい仕事の理論</v>
      </c>
    </row>
    <row r="456" s="3" customFormat="1" spans="1:12">
      <c r="A456" s="3">
        <f>ROW($A456)-ROW($A$2)</f>
        <v>454</v>
      </c>
      <c r="B456" s="3" t="s">
        <v>979</v>
      </c>
      <c r="C456" s="3">
        <v>17</v>
      </c>
      <c r="D456" s="3" t="s">
        <v>1015</v>
      </c>
      <c r="E456" s="3" t="s">
        <v>124</v>
      </c>
      <c r="F456" s="3" t="s">
        <v>174</v>
      </c>
      <c r="G456" s="3" t="s">
        <v>1016</v>
      </c>
      <c r="H456" s="3" t="str">
        <f t="shared" si="35"/>
        <v>0</v>
      </c>
      <c r="I456" s="3" t="str">
        <f t="shared" si="36"/>
        <v>33</v>
      </c>
      <c r="J456" s="3" t="str">
        <f t="shared" si="37"/>
        <v>実践知</v>
      </c>
      <c r="K456" s="3">
        <f t="shared" si="38"/>
        <v>33</v>
      </c>
      <c r="L456" s="1" t="str">
        <f t="shared" si="39"/>
        <v>メンタルトレーナーが本質論で答えるビジネスパーソン相談室</v>
      </c>
    </row>
    <row r="457" s="3" customFormat="1" spans="1:12">
      <c r="A457" s="3">
        <f>ROW($A457)-ROW($A$2)</f>
        <v>455</v>
      </c>
      <c r="B457" s="3" t="s">
        <v>979</v>
      </c>
      <c r="C457" s="3">
        <v>18</v>
      </c>
      <c r="D457" s="3" t="s">
        <v>1017</v>
      </c>
      <c r="E457" s="3" t="s">
        <v>124</v>
      </c>
      <c r="F457" s="3" t="s">
        <v>116</v>
      </c>
      <c r="G457" s="3" t="s">
        <v>1018</v>
      </c>
      <c r="H457" s="3" t="str">
        <f t="shared" si="35"/>
        <v>0</v>
      </c>
      <c r="I457" s="3" t="str">
        <f t="shared" si="36"/>
        <v>51</v>
      </c>
      <c r="J457" s="3" t="str">
        <f t="shared" si="37"/>
        <v>実践知</v>
      </c>
      <c r="K457" s="3">
        <f t="shared" si="38"/>
        <v>51</v>
      </c>
      <c r="L457" s="1" t="str">
        <f t="shared" si="39"/>
        <v>社会人としてのビジネスマナー</v>
      </c>
    </row>
    <row r="458" s="3" customFormat="1" spans="1:12">
      <c r="A458" s="3">
        <f>ROW($A458)-ROW($A$2)</f>
        <v>456</v>
      </c>
      <c r="B458" s="3" t="s">
        <v>979</v>
      </c>
      <c r="C458" s="3">
        <v>19</v>
      </c>
      <c r="D458" s="3" t="s">
        <v>1019</v>
      </c>
      <c r="E458" s="3" t="s">
        <v>124</v>
      </c>
      <c r="F458" s="3" t="s">
        <v>609</v>
      </c>
      <c r="G458" s="3" t="s">
        <v>1020</v>
      </c>
      <c r="H458" s="3" t="str">
        <f t="shared" si="35"/>
        <v>0</v>
      </c>
      <c r="I458" s="3" t="str">
        <f t="shared" si="36"/>
        <v>19</v>
      </c>
      <c r="J458" s="3" t="str">
        <f t="shared" si="37"/>
        <v>実践知</v>
      </c>
      <c r="K458" s="3">
        <f t="shared" si="38"/>
        <v>19</v>
      </c>
      <c r="L458" s="1" t="str">
        <f t="shared" si="39"/>
        <v>タイムマネジメントの必要性とコツ</v>
      </c>
    </row>
    <row r="459" s="3" customFormat="1" spans="1:12">
      <c r="A459" s="3">
        <f>ROW($A459)-ROW($A$2)</f>
        <v>457</v>
      </c>
      <c r="B459" s="3" t="s">
        <v>979</v>
      </c>
      <c r="C459" s="3">
        <v>20</v>
      </c>
      <c r="D459" s="3" t="s">
        <v>1021</v>
      </c>
      <c r="E459" s="3" t="s">
        <v>124</v>
      </c>
      <c r="F459" s="3" t="s">
        <v>332</v>
      </c>
      <c r="G459" s="3" t="s">
        <v>1022</v>
      </c>
      <c r="H459" s="3" t="str">
        <f t="shared" si="35"/>
        <v>0</v>
      </c>
      <c r="I459" s="3" t="str">
        <f t="shared" si="36"/>
        <v>35</v>
      </c>
      <c r="J459" s="3" t="str">
        <f t="shared" si="37"/>
        <v>実践知</v>
      </c>
      <c r="K459" s="3">
        <f t="shared" si="38"/>
        <v>35</v>
      </c>
      <c r="L459" s="1" t="str">
        <f t="shared" si="39"/>
        <v>Marketing of Life</v>
      </c>
    </row>
    <row r="460" s="3" customFormat="1" spans="1:12">
      <c r="A460" s="3">
        <f>ROW($A460)-ROW($A$2)</f>
        <v>458</v>
      </c>
      <c r="B460" s="3" t="s">
        <v>979</v>
      </c>
      <c r="C460" s="3">
        <v>21</v>
      </c>
      <c r="D460" s="3" t="s">
        <v>1023</v>
      </c>
      <c r="E460" s="3" t="s">
        <v>124</v>
      </c>
      <c r="F460" s="3" t="s">
        <v>18</v>
      </c>
      <c r="G460" s="3" t="s">
        <v>1024</v>
      </c>
      <c r="H460" s="3" t="str">
        <f t="shared" si="35"/>
        <v>0</v>
      </c>
      <c r="I460" s="3" t="str">
        <f t="shared" si="36"/>
        <v>04</v>
      </c>
      <c r="J460" s="3" t="str">
        <f t="shared" si="37"/>
        <v>実践知</v>
      </c>
      <c r="K460" s="3">
        <f t="shared" si="38"/>
        <v>4</v>
      </c>
      <c r="L460" s="1" t="str">
        <f t="shared" si="39"/>
        <v>達人の一冊／イノベーション・オブ・ライフ</v>
      </c>
    </row>
    <row r="461" s="3" customFormat="1" spans="1:12">
      <c r="A461" s="3">
        <f>ROW($A461)-ROW($A$2)</f>
        <v>459</v>
      </c>
      <c r="B461" s="3" t="s">
        <v>979</v>
      </c>
      <c r="C461" s="3">
        <v>22</v>
      </c>
      <c r="D461" s="3" t="s">
        <v>1025</v>
      </c>
      <c r="E461" s="3" t="s">
        <v>124</v>
      </c>
      <c r="F461" s="3" t="s">
        <v>24</v>
      </c>
      <c r="G461" s="3" t="s">
        <v>1026</v>
      </c>
      <c r="H461" s="3" t="str">
        <f t="shared" si="35"/>
        <v>0</v>
      </c>
      <c r="I461" s="3" t="str">
        <f t="shared" si="36"/>
        <v>08</v>
      </c>
      <c r="J461" s="3" t="str">
        <f t="shared" si="37"/>
        <v>実践知</v>
      </c>
      <c r="K461" s="3">
        <f t="shared" si="38"/>
        <v>8</v>
      </c>
      <c r="L461" s="1" t="str">
        <f t="shared" si="39"/>
        <v>達人の一冊／MICROECONOMICS</v>
      </c>
    </row>
    <row r="462" s="3" customFormat="1" spans="1:12">
      <c r="A462" s="3">
        <f>ROW($A462)-ROW($A$2)</f>
        <v>460</v>
      </c>
      <c r="B462" s="3" t="s">
        <v>979</v>
      </c>
      <c r="C462" s="3">
        <v>23</v>
      </c>
      <c r="D462" s="3" t="s">
        <v>1027</v>
      </c>
      <c r="E462" s="3" t="s">
        <v>124</v>
      </c>
      <c r="F462" s="3" t="s">
        <v>21</v>
      </c>
      <c r="G462" s="3" t="s">
        <v>1028</v>
      </c>
      <c r="H462" s="3" t="str">
        <f t="shared" si="35"/>
        <v>0</v>
      </c>
      <c r="I462" s="3" t="str">
        <f t="shared" si="36"/>
        <v>06</v>
      </c>
      <c r="J462" s="3" t="str">
        <f t="shared" si="37"/>
        <v>実践知</v>
      </c>
      <c r="K462" s="3">
        <f t="shared" si="38"/>
        <v>6</v>
      </c>
      <c r="L462" s="1" t="str">
        <f t="shared" si="39"/>
        <v>達人の一冊／トリガー　自分を変えるコーチングの極意</v>
      </c>
    </row>
    <row r="463" s="3" customFormat="1" spans="1:12">
      <c r="A463" s="3">
        <f>ROW($A463)-ROW($A$2)</f>
        <v>461</v>
      </c>
      <c r="B463" s="3" t="s">
        <v>979</v>
      </c>
      <c r="C463" s="3">
        <v>24</v>
      </c>
      <c r="D463" s="3" t="s">
        <v>1029</v>
      </c>
      <c r="E463" s="3" t="s">
        <v>124</v>
      </c>
      <c r="F463" s="3" t="s">
        <v>18</v>
      </c>
      <c r="G463" s="3" t="s">
        <v>1030</v>
      </c>
      <c r="H463" s="3" t="str">
        <f t="shared" si="35"/>
        <v>0</v>
      </c>
      <c r="I463" s="3" t="str">
        <f t="shared" si="36"/>
        <v>04</v>
      </c>
      <c r="J463" s="3" t="str">
        <f t="shared" si="37"/>
        <v>実践知</v>
      </c>
      <c r="K463" s="3">
        <f t="shared" si="38"/>
        <v>4</v>
      </c>
      <c r="L463" s="1" t="str">
        <f t="shared" si="39"/>
        <v>達人の一冊／Learn Better</v>
      </c>
    </row>
    <row r="464" s="3" customFormat="1" spans="1:12">
      <c r="A464" s="3">
        <f>ROW($A464)-ROW($A$2)</f>
        <v>462</v>
      </c>
      <c r="B464" s="3" t="s">
        <v>979</v>
      </c>
      <c r="C464" s="3">
        <v>25</v>
      </c>
      <c r="D464" s="3" t="s">
        <v>1031</v>
      </c>
      <c r="E464" s="3" t="s">
        <v>124</v>
      </c>
      <c r="F464" s="3" t="s">
        <v>21</v>
      </c>
      <c r="G464" s="3" t="s">
        <v>1032</v>
      </c>
      <c r="H464" s="3" t="str">
        <f t="shared" si="35"/>
        <v>0</v>
      </c>
      <c r="I464" s="3" t="str">
        <f t="shared" si="36"/>
        <v>06</v>
      </c>
      <c r="J464" s="3" t="str">
        <f t="shared" si="37"/>
        <v>実践知</v>
      </c>
      <c r="K464" s="3">
        <f t="shared" si="38"/>
        <v>6</v>
      </c>
      <c r="L464" s="1" t="str">
        <f t="shared" si="39"/>
        <v>達人の一冊／プロフェッショナルの条件</v>
      </c>
    </row>
    <row r="465" s="3" customFormat="1" spans="1:12">
      <c r="A465" s="3">
        <f>ROW($A465)-ROW($A$2)</f>
        <v>463</v>
      </c>
      <c r="B465" s="3" t="s">
        <v>979</v>
      </c>
      <c r="C465" s="3">
        <v>26</v>
      </c>
      <c r="D465" s="3" t="s">
        <v>1033</v>
      </c>
      <c r="E465" s="3" t="s">
        <v>124</v>
      </c>
      <c r="F465" s="3" t="s">
        <v>478</v>
      </c>
      <c r="G465" s="3" t="s">
        <v>1034</v>
      </c>
      <c r="H465" s="3" t="str">
        <f t="shared" si="35"/>
        <v>0</v>
      </c>
      <c r="I465" s="3" t="str">
        <f t="shared" si="36"/>
        <v>45</v>
      </c>
      <c r="J465" s="3" t="str">
        <f t="shared" si="37"/>
        <v>実践知</v>
      </c>
      <c r="K465" s="3">
        <f t="shared" si="38"/>
        <v>45</v>
      </c>
      <c r="L465" s="1" t="str">
        <f t="shared" si="39"/>
        <v>コネ・カネ・チエのキャリア戦略</v>
      </c>
    </row>
    <row r="466" s="3" customFormat="1" spans="1:12">
      <c r="A466" s="3">
        <f>ROW($A466)-ROW($A$2)</f>
        <v>464</v>
      </c>
      <c r="B466" s="3" t="s">
        <v>979</v>
      </c>
      <c r="C466" s="3">
        <v>27</v>
      </c>
      <c r="D466" s="3" t="s">
        <v>1035</v>
      </c>
      <c r="E466" s="3" t="s">
        <v>124</v>
      </c>
      <c r="F466" s="3" t="s">
        <v>948</v>
      </c>
      <c r="G466" s="3" t="s">
        <v>1036</v>
      </c>
      <c r="H466" s="3" t="str">
        <f t="shared" si="35"/>
        <v>0</v>
      </c>
      <c r="I466" s="3" t="str">
        <f t="shared" si="36"/>
        <v>34</v>
      </c>
      <c r="J466" s="3" t="str">
        <f t="shared" si="37"/>
        <v>実践知</v>
      </c>
      <c r="K466" s="3">
        <f t="shared" si="38"/>
        <v>34</v>
      </c>
      <c r="L466" s="1" t="str">
        <f t="shared" si="39"/>
        <v>チャンスをつかむノートメソット　THE MEANING NOTE</v>
      </c>
    </row>
    <row r="467" s="3" customFormat="1" spans="1:12">
      <c r="A467" s="3">
        <f>ROW($A467)-ROW($A$2)</f>
        <v>465</v>
      </c>
      <c r="B467" s="3" t="s">
        <v>979</v>
      </c>
      <c r="C467" s="3">
        <v>28</v>
      </c>
      <c r="D467" s="3" t="s">
        <v>1037</v>
      </c>
      <c r="E467" s="3" t="s">
        <v>124</v>
      </c>
      <c r="F467" s="3" t="s">
        <v>50</v>
      </c>
      <c r="G467" s="3" t="s">
        <v>1038</v>
      </c>
      <c r="H467" s="3" t="str">
        <f t="shared" si="35"/>
        <v>0</v>
      </c>
      <c r="I467" s="3" t="str">
        <f t="shared" si="36"/>
        <v>15</v>
      </c>
      <c r="J467" s="3" t="str">
        <f t="shared" si="37"/>
        <v>実践知</v>
      </c>
      <c r="K467" s="3">
        <f t="shared" si="38"/>
        <v>15</v>
      </c>
      <c r="L467" s="1" t="str">
        <f t="shared" si="39"/>
        <v>変動の時代を生き抜く為のビジネスパーソン5原則</v>
      </c>
    </row>
    <row r="468" s="3" customFormat="1" spans="1:12">
      <c r="A468" s="3">
        <f>ROW($A468)-ROW($A$2)</f>
        <v>466</v>
      </c>
      <c r="B468" s="3" t="s">
        <v>979</v>
      </c>
      <c r="C468" s="3">
        <v>29</v>
      </c>
      <c r="D468" s="3" t="s">
        <v>1039</v>
      </c>
      <c r="E468" s="3" t="s">
        <v>124</v>
      </c>
      <c r="F468" s="3" t="s">
        <v>139</v>
      </c>
      <c r="G468" s="3" t="s">
        <v>1040</v>
      </c>
      <c r="H468" s="3" t="str">
        <f t="shared" si="35"/>
        <v>0</v>
      </c>
      <c r="I468" s="3" t="str">
        <f t="shared" si="36"/>
        <v>22</v>
      </c>
      <c r="J468" s="3" t="str">
        <f t="shared" si="37"/>
        <v>実践知</v>
      </c>
      <c r="K468" s="3">
        <f t="shared" si="38"/>
        <v>22</v>
      </c>
      <c r="L468" s="1" t="str">
        <f t="shared" si="39"/>
        <v>差異力～VUCA時代を勝ち抜く秘訣～</v>
      </c>
    </row>
    <row r="469" s="3" customFormat="1" spans="1:12">
      <c r="A469" s="3">
        <f>ROW($A469)-ROW($A$2)</f>
        <v>467</v>
      </c>
      <c r="B469" s="3" t="s">
        <v>979</v>
      </c>
      <c r="C469" s="3">
        <v>30</v>
      </c>
      <c r="D469" s="3" t="s">
        <v>1041</v>
      </c>
      <c r="E469" s="3" t="s">
        <v>124</v>
      </c>
      <c r="F469" s="3" t="s">
        <v>489</v>
      </c>
      <c r="G469" s="3" t="s">
        <v>1042</v>
      </c>
      <c r="H469" s="3" t="str">
        <f t="shared" si="35"/>
        <v>0</v>
      </c>
      <c r="I469" s="3" t="str">
        <f t="shared" si="36"/>
        <v>47</v>
      </c>
      <c r="J469" s="3" t="str">
        <f t="shared" si="37"/>
        <v>実践知</v>
      </c>
      <c r="K469" s="3">
        <f t="shared" si="38"/>
        <v>47</v>
      </c>
      <c r="L469" s="1" t="str">
        <f t="shared" si="39"/>
        <v>本業×社会活動！パラレルキャリアを始めよう！</v>
      </c>
    </row>
    <row r="470" s="3" customFormat="1" spans="1:12">
      <c r="A470" s="3">
        <f>ROW($A470)-ROW($A$2)</f>
        <v>468</v>
      </c>
      <c r="B470" s="3" t="s">
        <v>979</v>
      </c>
      <c r="C470" s="3">
        <v>31</v>
      </c>
      <c r="D470" s="3" t="s">
        <v>1043</v>
      </c>
      <c r="E470" s="3" t="s">
        <v>124</v>
      </c>
      <c r="F470" s="3" t="s">
        <v>366</v>
      </c>
      <c r="G470" s="3" t="s">
        <v>1044</v>
      </c>
      <c r="H470" s="3" t="str">
        <f t="shared" si="35"/>
        <v>0</v>
      </c>
      <c r="I470" s="3" t="str">
        <f t="shared" si="36"/>
        <v>24</v>
      </c>
      <c r="J470" s="3" t="str">
        <f t="shared" si="37"/>
        <v>実践知</v>
      </c>
      <c r="K470" s="3">
        <f t="shared" si="38"/>
        <v>24</v>
      </c>
      <c r="L470" s="1" t="str">
        <f t="shared" si="39"/>
        <v>After終身雇用～おさえておくべき新時代のキャリアの考え方～</v>
      </c>
    </row>
    <row r="471" s="3" customFormat="1" spans="1:12">
      <c r="A471" s="3">
        <f>ROW($A471)-ROW($A$2)</f>
        <v>469</v>
      </c>
      <c r="B471" s="3" t="s">
        <v>979</v>
      </c>
      <c r="C471" s="3">
        <v>32</v>
      </c>
      <c r="D471" s="3" t="s">
        <v>1045</v>
      </c>
      <c r="E471" s="3" t="s">
        <v>124</v>
      </c>
      <c r="F471" s="3" t="s">
        <v>145</v>
      </c>
      <c r="G471" s="3" t="s">
        <v>1046</v>
      </c>
      <c r="H471" s="3" t="str">
        <f t="shared" si="35"/>
        <v>0</v>
      </c>
      <c r="I471" s="3" t="str">
        <f t="shared" si="36"/>
        <v>26</v>
      </c>
      <c r="J471" s="3" t="str">
        <f t="shared" si="37"/>
        <v>実践知</v>
      </c>
      <c r="K471" s="3">
        <f t="shared" si="38"/>
        <v>26</v>
      </c>
      <c r="L471" s="1" t="str">
        <f t="shared" si="39"/>
        <v>人生100年時代のキャリアを考える</v>
      </c>
    </row>
    <row r="472" s="3" customFormat="1" spans="1:12">
      <c r="A472" s="3">
        <f>ROW($A472)-ROW($A$2)</f>
        <v>470</v>
      </c>
      <c r="B472" s="3" t="s">
        <v>979</v>
      </c>
      <c r="C472" s="3">
        <v>33</v>
      </c>
      <c r="D472" s="3" t="s">
        <v>1047</v>
      </c>
      <c r="E472" s="3" t="s">
        <v>124</v>
      </c>
      <c r="F472" s="3" t="s">
        <v>1048</v>
      </c>
      <c r="G472" s="3" t="s">
        <v>1049</v>
      </c>
      <c r="H472" s="3" t="str">
        <f t="shared" si="35"/>
        <v>1</v>
      </c>
      <c r="I472" s="3" t="str">
        <f t="shared" si="36"/>
        <v>17</v>
      </c>
      <c r="J472" s="3" t="str">
        <f t="shared" si="37"/>
        <v>実践知</v>
      </c>
      <c r="K472" s="3">
        <f t="shared" si="38"/>
        <v>77</v>
      </c>
      <c r="L472" s="1" t="str">
        <f t="shared" si="39"/>
        <v>マインドフルネス入門</v>
      </c>
    </row>
    <row r="473" s="3" customFormat="1" spans="1:12">
      <c r="A473" s="3">
        <f>ROW($A473)-ROW($A$2)</f>
        <v>471</v>
      </c>
      <c r="B473" s="3" t="s">
        <v>979</v>
      </c>
      <c r="C473" s="3">
        <v>34</v>
      </c>
      <c r="D473" s="3" t="s">
        <v>1050</v>
      </c>
      <c r="E473" s="3" t="s">
        <v>124</v>
      </c>
      <c r="F473" s="3" t="s">
        <v>416</v>
      </c>
      <c r="G473" s="3" t="s">
        <v>1051</v>
      </c>
      <c r="H473" s="3" t="str">
        <f t="shared" si="35"/>
        <v>0</v>
      </c>
      <c r="I473" s="3" t="str">
        <f t="shared" si="36"/>
        <v>56</v>
      </c>
      <c r="J473" s="3" t="str">
        <f t="shared" si="37"/>
        <v>実践知</v>
      </c>
      <c r="K473" s="3">
        <f t="shared" si="38"/>
        <v>56</v>
      </c>
      <c r="L473" s="1" t="str">
        <f t="shared" si="39"/>
        <v>ビジネスパーソンのための読書法概論</v>
      </c>
    </row>
    <row r="474" s="3" customFormat="1" spans="1:12">
      <c r="A474" s="3">
        <f>ROW($A474)-ROW($A$2)</f>
        <v>472</v>
      </c>
      <c r="B474" s="3" t="s">
        <v>979</v>
      </c>
      <c r="C474" s="3">
        <v>35</v>
      </c>
      <c r="D474" s="3" t="s">
        <v>1052</v>
      </c>
      <c r="E474" s="3" t="s">
        <v>124</v>
      </c>
      <c r="F474" s="3" t="s">
        <v>50</v>
      </c>
      <c r="G474" s="3" t="s">
        <v>1053</v>
      </c>
      <c r="H474" s="3" t="str">
        <f t="shared" si="35"/>
        <v>0</v>
      </c>
      <c r="I474" s="3" t="str">
        <f t="shared" si="36"/>
        <v>15</v>
      </c>
      <c r="J474" s="3" t="str">
        <f t="shared" si="37"/>
        <v>実践知</v>
      </c>
      <c r="K474" s="3">
        <f t="shared" si="38"/>
        <v>15</v>
      </c>
      <c r="L474" s="1" t="str">
        <f t="shared" si="39"/>
        <v>パラレルキャリア～組織に依存しない働き方～</v>
      </c>
    </row>
    <row r="475" s="3" customFormat="1" spans="1:12">
      <c r="A475" s="3">
        <f>ROW($A475)-ROW($A$2)</f>
        <v>473</v>
      </c>
      <c r="B475" s="3" t="s">
        <v>979</v>
      </c>
      <c r="C475" s="3">
        <v>36</v>
      </c>
      <c r="D475" s="3" t="s">
        <v>1054</v>
      </c>
      <c r="E475" s="3" t="s">
        <v>177</v>
      </c>
      <c r="F475" s="3" t="s">
        <v>402</v>
      </c>
      <c r="G475" s="3" t="s">
        <v>1055</v>
      </c>
      <c r="H475" s="3" t="str">
        <f t="shared" si="35"/>
        <v>0</v>
      </c>
      <c r="I475" s="3" t="str">
        <f t="shared" si="36"/>
        <v>42</v>
      </c>
      <c r="J475" s="3" t="str">
        <f t="shared" si="37"/>
        <v>知見録 Premium</v>
      </c>
      <c r="K475" s="3">
        <f t="shared" si="38"/>
        <v>42</v>
      </c>
      <c r="L475" s="1" t="str">
        <f t="shared" si="39"/>
        <v>【3月31日までの限定公開】ダイバーシティニュース　教育／藤原和博（1/31放送）</v>
      </c>
    </row>
    <row r="476" s="3" customFormat="1" spans="1:12">
      <c r="A476" s="3">
        <f>ROW($A476)-ROW($A$2)</f>
        <v>474</v>
      </c>
      <c r="B476" s="3" t="s">
        <v>979</v>
      </c>
      <c r="C476" s="3">
        <v>37</v>
      </c>
      <c r="D476" s="3" t="s">
        <v>1056</v>
      </c>
      <c r="E476" s="3" t="s">
        <v>177</v>
      </c>
      <c r="F476" s="3" t="s">
        <v>765</v>
      </c>
      <c r="G476" s="3" t="s">
        <v>1057</v>
      </c>
      <c r="H476" s="3" t="str">
        <f t="shared" si="35"/>
        <v>0</v>
      </c>
      <c r="I476" s="3" t="str">
        <f t="shared" si="36"/>
        <v>14</v>
      </c>
      <c r="J476" s="3" t="str">
        <f t="shared" si="37"/>
        <v>知見録 Premium</v>
      </c>
      <c r="K476" s="3">
        <f t="shared" si="38"/>
        <v>14</v>
      </c>
      <c r="L476" s="1" t="str">
        <f t="shared" si="39"/>
        <v>おかしな企業風土を変えたいときは「アンコンシャス・バイアス」を発見・指摘せよ／みんなの相談室Premium</v>
      </c>
    </row>
    <row r="477" s="3" customFormat="1" spans="1:12">
      <c r="A477" s="3">
        <f>ROW($A477)-ROW($A$2)</f>
        <v>475</v>
      </c>
      <c r="B477" s="3" t="s">
        <v>979</v>
      </c>
      <c r="C477" s="3">
        <v>38</v>
      </c>
      <c r="D477" s="3" t="s">
        <v>1058</v>
      </c>
      <c r="E477" s="3" t="s">
        <v>177</v>
      </c>
      <c r="F477" s="3" t="s">
        <v>24</v>
      </c>
      <c r="G477" s="3" t="s">
        <v>1059</v>
      </c>
      <c r="H477" s="3" t="str">
        <f t="shared" si="35"/>
        <v>0</v>
      </c>
      <c r="I477" s="3" t="str">
        <f t="shared" si="36"/>
        <v>08</v>
      </c>
      <c r="J477" s="3" t="str">
        <f t="shared" si="37"/>
        <v>知見録 Premium</v>
      </c>
      <c r="K477" s="3">
        <f t="shared" si="38"/>
        <v>8</v>
      </c>
      <c r="L477" s="1" t="str">
        <f t="shared" si="39"/>
        <v>できるビジネスパーソンが陥りがちな「アクティブ・ノンアクションの罠」から抜け出そう！／みんなの相談室Premium</v>
      </c>
    </row>
    <row r="478" s="3" customFormat="1" spans="1:12">
      <c r="A478" s="3">
        <f>ROW($A478)-ROW($A$2)</f>
        <v>476</v>
      </c>
      <c r="B478" s="3" t="s">
        <v>979</v>
      </c>
      <c r="C478" s="3">
        <v>39</v>
      </c>
      <c r="D478" s="3" t="s">
        <v>1060</v>
      </c>
      <c r="E478" s="3" t="s">
        <v>177</v>
      </c>
      <c r="F478" s="3" t="s">
        <v>31</v>
      </c>
      <c r="G478" s="3" t="s">
        <v>1061</v>
      </c>
      <c r="H478" s="3" t="str">
        <f t="shared" si="35"/>
        <v>0</v>
      </c>
      <c r="I478" s="3" t="str">
        <f t="shared" si="36"/>
        <v>11</v>
      </c>
      <c r="J478" s="3" t="str">
        <f t="shared" si="37"/>
        <v>知見録 Premium</v>
      </c>
      <c r="K478" s="3">
        <f t="shared" si="38"/>
        <v>11</v>
      </c>
      <c r="L478" s="1" t="str">
        <f t="shared" si="39"/>
        <v>自分の成長に不安を抱いたときは「アンゾフの成長マトリクス」で考えよう／みんなの相談室Premium</v>
      </c>
    </row>
    <row r="479" s="3" customFormat="1" spans="1:12">
      <c r="A479" s="3">
        <f>ROW($A479)-ROW($A$2)</f>
        <v>477</v>
      </c>
      <c r="B479" s="3" t="s">
        <v>979</v>
      </c>
      <c r="C479" s="3">
        <v>40</v>
      </c>
      <c r="D479" s="3" t="s">
        <v>1062</v>
      </c>
      <c r="E479" s="3" t="s">
        <v>177</v>
      </c>
      <c r="F479" s="3" t="s">
        <v>57</v>
      </c>
      <c r="G479" s="3" t="s">
        <v>1063</v>
      </c>
      <c r="H479" s="3" t="str">
        <f t="shared" si="35"/>
        <v>0</v>
      </c>
      <c r="I479" s="3" t="str">
        <f t="shared" si="36"/>
        <v>09</v>
      </c>
      <c r="J479" s="3" t="str">
        <f t="shared" si="37"/>
        <v>知見録 Premium</v>
      </c>
      <c r="K479" s="3">
        <f t="shared" si="38"/>
        <v>9</v>
      </c>
      <c r="L479" s="1" t="str">
        <f t="shared" si="39"/>
        <v>仕事が出来ると思われるためには「期待値のコントロール」を意識せよ！／みんなの相談室Premium</v>
      </c>
    </row>
    <row r="480" s="3" customFormat="1" spans="1:12">
      <c r="A480" s="3">
        <f>ROW($A480)-ROW($A$2)</f>
        <v>478</v>
      </c>
      <c r="B480" s="3" t="s">
        <v>979</v>
      </c>
      <c r="C480" s="3">
        <v>41</v>
      </c>
      <c r="D480" s="3" t="s">
        <v>1064</v>
      </c>
      <c r="E480" s="3" t="s">
        <v>177</v>
      </c>
      <c r="F480" s="3" t="s">
        <v>24</v>
      </c>
      <c r="G480" s="3" t="s">
        <v>1065</v>
      </c>
      <c r="H480" s="3" t="str">
        <f t="shared" si="35"/>
        <v>0</v>
      </c>
      <c r="I480" s="3" t="str">
        <f t="shared" si="36"/>
        <v>08</v>
      </c>
      <c r="J480" s="3" t="str">
        <f t="shared" si="37"/>
        <v>知見録 Premium</v>
      </c>
      <c r="K480" s="3">
        <f t="shared" si="38"/>
        <v>8</v>
      </c>
      <c r="L480" s="1" t="str">
        <f t="shared" si="39"/>
        <v>勉強する習慣をつけたい人は「BPR」で仕事もプライベートも充実させよう／みんなの相談室Premium</v>
      </c>
    </row>
    <row r="481" s="3" customFormat="1" spans="1:12">
      <c r="A481" s="3">
        <f>ROW($A481)-ROW($A$2)</f>
        <v>479</v>
      </c>
      <c r="B481" s="3" t="s">
        <v>979</v>
      </c>
      <c r="C481" s="3">
        <v>42</v>
      </c>
      <c r="D481" s="3" t="s">
        <v>1066</v>
      </c>
      <c r="E481" s="3" t="s">
        <v>177</v>
      </c>
      <c r="F481" s="3" t="s">
        <v>38</v>
      </c>
      <c r="G481" s="3" t="s">
        <v>1067</v>
      </c>
      <c r="H481" s="3" t="str">
        <f t="shared" si="35"/>
        <v>0</v>
      </c>
      <c r="I481" s="3" t="str">
        <f t="shared" si="36"/>
        <v>10</v>
      </c>
      <c r="J481" s="3" t="str">
        <f t="shared" si="37"/>
        <v>知見録 Premium</v>
      </c>
      <c r="K481" s="3">
        <f t="shared" si="38"/>
        <v>10</v>
      </c>
      <c r="L481" s="1" t="str">
        <f t="shared" si="39"/>
        <v>今後のキャリアを考えるときは「ワーク・オートノミー」獲得に目を向けよう／みんなの相談室Premium</v>
      </c>
    </row>
    <row r="482" s="3" customFormat="1" spans="1:12">
      <c r="A482" s="3">
        <f>ROW($A482)-ROW($A$2)</f>
        <v>480</v>
      </c>
      <c r="B482" s="3" t="s">
        <v>979</v>
      </c>
      <c r="C482" s="3">
        <v>43</v>
      </c>
      <c r="D482" s="3" t="s">
        <v>1068</v>
      </c>
      <c r="E482" s="3" t="s">
        <v>177</v>
      </c>
      <c r="F482" s="3" t="s">
        <v>24</v>
      </c>
      <c r="G482" s="3" t="s">
        <v>1069</v>
      </c>
      <c r="H482" s="3" t="str">
        <f t="shared" si="35"/>
        <v>0</v>
      </c>
      <c r="I482" s="3" t="str">
        <f t="shared" si="36"/>
        <v>08</v>
      </c>
      <c r="J482" s="3" t="str">
        <f t="shared" si="37"/>
        <v>知見録 Premium</v>
      </c>
      <c r="K482" s="3">
        <f t="shared" si="38"/>
        <v>8</v>
      </c>
      <c r="L482" s="1" t="str">
        <f t="shared" si="39"/>
        <v>給与アップ・キャリアアップを狙う人は「プランド・ハップンスタンス理論」を活用しよう／みんなの相談室Premium</v>
      </c>
    </row>
    <row r="483" s="3" customFormat="1" spans="1:12">
      <c r="A483" s="3">
        <f>ROW($A483)-ROW($A$2)</f>
        <v>481</v>
      </c>
      <c r="B483" s="3" t="s">
        <v>979</v>
      </c>
      <c r="C483" s="3">
        <v>44</v>
      </c>
      <c r="D483" s="3" t="s">
        <v>1070</v>
      </c>
      <c r="E483" s="3" t="s">
        <v>177</v>
      </c>
      <c r="F483" s="3" t="s">
        <v>50</v>
      </c>
      <c r="G483" s="3" t="s">
        <v>1071</v>
      </c>
      <c r="H483" s="3" t="str">
        <f t="shared" si="35"/>
        <v>0</v>
      </c>
      <c r="I483" s="3" t="str">
        <f t="shared" si="36"/>
        <v>15</v>
      </c>
      <c r="J483" s="3" t="str">
        <f t="shared" si="37"/>
        <v>知見録 Premium</v>
      </c>
      <c r="K483" s="3">
        <f t="shared" si="38"/>
        <v>15</v>
      </c>
      <c r="L483" s="1" t="str">
        <f t="shared" si="39"/>
        <v>ジェネラリストorスペシャリスト、どちらが良い？　「プロティアン・キャリア」を歩もう／みんなの相談室Premium</v>
      </c>
    </row>
    <row r="484" s="3" customFormat="1" spans="1:12">
      <c r="A484" s="3">
        <f>ROW($A484)-ROW($A$2)</f>
        <v>482</v>
      </c>
      <c r="B484" s="3" t="s">
        <v>979</v>
      </c>
      <c r="C484" s="3">
        <v>45</v>
      </c>
      <c r="D484" s="3" t="s">
        <v>1072</v>
      </c>
      <c r="E484" s="3" t="s">
        <v>177</v>
      </c>
      <c r="F484" s="3" t="s">
        <v>116</v>
      </c>
      <c r="G484" s="3" t="s">
        <v>1073</v>
      </c>
      <c r="H484" s="3" t="str">
        <f t="shared" si="35"/>
        <v>0</v>
      </c>
      <c r="I484" s="3" t="str">
        <f t="shared" si="36"/>
        <v>51</v>
      </c>
      <c r="J484" s="3" t="str">
        <f t="shared" si="37"/>
        <v>知見録 Premium</v>
      </c>
      <c r="K484" s="3">
        <f t="shared" si="38"/>
        <v>51</v>
      </c>
      <c r="L484" s="1" t="str">
        <f t="shared" si="39"/>
        <v>リーダーの挑戦⑱　有森裕子氏（元プロマラソンランナー）</v>
      </c>
    </row>
    <row r="485" s="3" customFormat="1" spans="1:12">
      <c r="A485" s="3">
        <f>ROW($A485)-ROW($A$2)</f>
        <v>483</v>
      </c>
      <c r="B485" s="3" t="s">
        <v>979</v>
      </c>
      <c r="C485" s="3">
        <v>46</v>
      </c>
      <c r="D485" s="3" t="s">
        <v>1074</v>
      </c>
      <c r="E485" s="3" t="s">
        <v>177</v>
      </c>
      <c r="F485" s="3" t="s">
        <v>682</v>
      </c>
      <c r="G485" s="3" t="s">
        <v>1075</v>
      </c>
      <c r="H485" s="3" t="str">
        <f t="shared" si="35"/>
        <v>0</v>
      </c>
      <c r="I485" s="3" t="str">
        <f t="shared" si="36"/>
        <v>18</v>
      </c>
      <c r="J485" s="3" t="str">
        <f t="shared" si="37"/>
        <v>知見録 Premium</v>
      </c>
      <c r="K485" s="3">
        <f t="shared" si="38"/>
        <v>18</v>
      </c>
      <c r="L485" s="1" t="str">
        <f t="shared" si="39"/>
        <v>「努力する人は夢中な人に勝てない」生産者と共に歩む一次産業サービスの魅力～秋元里奈氏（株式会社ビビッドガーデン　代表取締役社長）</v>
      </c>
    </row>
    <row r="486" s="3" customFormat="1" spans="1:12">
      <c r="A486" s="3">
        <f>ROW($A486)-ROW($A$2)</f>
        <v>484</v>
      </c>
      <c r="B486" s="3" t="s">
        <v>979</v>
      </c>
      <c r="C486" s="3">
        <v>47</v>
      </c>
      <c r="D486" s="3" t="s">
        <v>1076</v>
      </c>
      <c r="E486" s="3" t="s">
        <v>177</v>
      </c>
      <c r="F486" s="3" t="s">
        <v>609</v>
      </c>
      <c r="G486" s="3" t="s">
        <v>1077</v>
      </c>
      <c r="H486" s="3" t="str">
        <f t="shared" si="35"/>
        <v>0</v>
      </c>
      <c r="I486" s="3" t="str">
        <f t="shared" si="36"/>
        <v>19</v>
      </c>
      <c r="J486" s="3" t="str">
        <f t="shared" si="37"/>
        <v>知見録 Premium</v>
      </c>
      <c r="K486" s="3">
        <f t="shared" si="38"/>
        <v>19</v>
      </c>
      <c r="L486" s="1" t="str">
        <f t="shared" si="39"/>
        <v>信頼される人が報われる転職市場に！日本のキャリアSNS～岩崎由夏氏（株式会社YOUTRUST　代表取締役）</v>
      </c>
    </row>
    <row r="487" s="3" customFormat="1" spans="1:12">
      <c r="A487" s="3">
        <f>ROW($A487)-ROW($A$2)</f>
        <v>485</v>
      </c>
      <c r="B487" s="3" t="s">
        <v>979</v>
      </c>
      <c r="C487" s="3">
        <v>48</v>
      </c>
      <c r="D487" s="3" t="s">
        <v>1078</v>
      </c>
      <c r="E487" s="3" t="s">
        <v>177</v>
      </c>
      <c r="F487" s="3" t="s">
        <v>182</v>
      </c>
      <c r="G487" s="3" t="s">
        <v>1079</v>
      </c>
      <c r="H487" s="3" t="str">
        <f t="shared" si="35"/>
        <v>0</v>
      </c>
      <c r="I487" s="3" t="str">
        <f t="shared" si="36"/>
        <v>13</v>
      </c>
      <c r="J487" s="3" t="str">
        <f t="shared" si="37"/>
        <v>知見録 Premium</v>
      </c>
      <c r="K487" s="3">
        <f t="shared" si="38"/>
        <v>13</v>
      </c>
      <c r="L487" s="1" t="str">
        <f t="shared" si="39"/>
        <v>仕事も休みも大切にして自分らしく生きる！フィンランドに学ぶ「働き方」の秘訣～堀内都喜子氏（フィンランド大使館）</v>
      </c>
    </row>
    <row r="488" s="3" customFormat="1" spans="1:12">
      <c r="A488" s="3">
        <f>ROW($A488)-ROW($A$2)</f>
        <v>486</v>
      </c>
      <c r="B488" s="3" t="s">
        <v>979</v>
      </c>
      <c r="C488" s="3">
        <v>49</v>
      </c>
      <c r="D488" s="3" t="s">
        <v>1080</v>
      </c>
      <c r="E488" s="3" t="s">
        <v>177</v>
      </c>
      <c r="F488" s="3" t="s">
        <v>24</v>
      </c>
      <c r="G488" s="3" t="s">
        <v>1081</v>
      </c>
      <c r="H488" s="3" t="str">
        <f t="shared" si="35"/>
        <v>0</v>
      </c>
      <c r="I488" s="3" t="str">
        <f t="shared" si="36"/>
        <v>08</v>
      </c>
      <c r="J488" s="3" t="str">
        <f t="shared" si="37"/>
        <v>知見録 Premium</v>
      </c>
      <c r="K488" s="3">
        <f t="shared" si="38"/>
        <v>8</v>
      </c>
      <c r="L488" s="1" t="str">
        <f t="shared" si="39"/>
        <v>就職・転職で仕事を選ぶときには「マトリクス」を使って考えよう／みんなの相談室Premium</v>
      </c>
    </row>
    <row r="489" s="3" customFormat="1" spans="1:12">
      <c r="A489" s="3">
        <f>ROW($A489)-ROW($A$2)</f>
        <v>487</v>
      </c>
      <c r="B489" s="3" t="s">
        <v>979</v>
      </c>
      <c r="C489" s="3">
        <v>50</v>
      </c>
      <c r="D489" s="3" t="s">
        <v>1082</v>
      </c>
      <c r="E489" s="3" t="s">
        <v>177</v>
      </c>
      <c r="F489" s="3" t="s">
        <v>38</v>
      </c>
      <c r="G489" s="3" t="s">
        <v>1083</v>
      </c>
      <c r="H489" s="3" t="str">
        <f t="shared" si="35"/>
        <v>0</v>
      </c>
      <c r="I489" s="3" t="str">
        <f t="shared" si="36"/>
        <v>10</v>
      </c>
      <c r="J489" s="3" t="str">
        <f t="shared" si="37"/>
        <v>知見録 Premium</v>
      </c>
      <c r="K489" s="3">
        <f t="shared" si="38"/>
        <v>10</v>
      </c>
      <c r="L489" s="1" t="str">
        <f t="shared" si="39"/>
        <v>プロ野球からコンサルへ異例の転身！次世代のセカンドキャリア～久古健太郎氏（デロイト トーマツ コンサルティング／元東京ヤクルトスワローズ）</v>
      </c>
    </row>
    <row r="490" s="3" customFormat="1" spans="1:12">
      <c r="A490" s="3">
        <f>ROW($A490)-ROW($A$2)</f>
        <v>488</v>
      </c>
      <c r="B490" s="3" t="s">
        <v>979</v>
      </c>
      <c r="C490" s="3">
        <v>51</v>
      </c>
      <c r="D490" s="3" t="s">
        <v>1084</v>
      </c>
      <c r="E490" s="3" t="s">
        <v>177</v>
      </c>
      <c r="F490" s="3" t="s">
        <v>182</v>
      </c>
      <c r="G490" s="3" t="s">
        <v>1085</v>
      </c>
      <c r="H490" s="3" t="str">
        <f t="shared" si="35"/>
        <v>0</v>
      </c>
      <c r="I490" s="3" t="str">
        <f t="shared" si="36"/>
        <v>13</v>
      </c>
      <c r="J490" s="3" t="str">
        <f t="shared" si="37"/>
        <v>知見録 Premium</v>
      </c>
      <c r="K490" s="3">
        <f t="shared" si="38"/>
        <v>13</v>
      </c>
      <c r="L490" s="1" t="str">
        <f t="shared" si="39"/>
        <v>自分のキャリアを考えるときは「キャリア・アンカー」を理解せよ！／みんなの相談室Premium</v>
      </c>
    </row>
    <row r="491" s="3" customFormat="1" spans="1:12">
      <c r="A491" s="3">
        <f>ROW($A491)-ROW($A$2)</f>
        <v>489</v>
      </c>
      <c r="B491" s="3" t="s">
        <v>979</v>
      </c>
      <c r="C491" s="3">
        <v>52</v>
      </c>
      <c r="D491" s="3" t="s">
        <v>1086</v>
      </c>
      <c r="E491" s="3" t="s">
        <v>177</v>
      </c>
      <c r="F491" s="3" t="s">
        <v>926</v>
      </c>
      <c r="G491" s="3" t="s">
        <v>1087</v>
      </c>
      <c r="H491" s="3" t="str">
        <f t="shared" si="35"/>
        <v>0</v>
      </c>
      <c r="I491" s="3" t="str">
        <f t="shared" si="36"/>
        <v>20</v>
      </c>
      <c r="J491" s="3" t="str">
        <f t="shared" si="37"/>
        <v>知見録 Premium</v>
      </c>
      <c r="K491" s="3">
        <f t="shared" si="38"/>
        <v>20</v>
      </c>
      <c r="L491" s="1" t="str">
        <f t="shared" si="39"/>
        <v>英語が苦手・内向的な性格…でも「シリコンバレーで起業する方法」～山田俊輔氏（Remotehour創業者）</v>
      </c>
    </row>
    <row r="492" s="3" customFormat="1" spans="1:12">
      <c r="A492" s="3">
        <f>ROW($A492)-ROW($A$2)</f>
        <v>490</v>
      </c>
      <c r="B492" s="3" t="s">
        <v>979</v>
      </c>
      <c r="C492" s="3">
        <v>53</v>
      </c>
      <c r="D492" s="3" t="s">
        <v>1088</v>
      </c>
      <c r="E492" s="3" t="s">
        <v>177</v>
      </c>
      <c r="F492" s="3" t="s">
        <v>307</v>
      </c>
      <c r="G492" s="3" t="s">
        <v>1089</v>
      </c>
      <c r="H492" s="3" t="str">
        <f t="shared" si="35"/>
        <v>0</v>
      </c>
      <c r="I492" s="3" t="str">
        <f t="shared" si="36"/>
        <v>21</v>
      </c>
      <c r="J492" s="3" t="str">
        <f t="shared" si="37"/>
        <v>知見録 Premium</v>
      </c>
      <c r="K492" s="3">
        <f t="shared" si="38"/>
        <v>21</v>
      </c>
      <c r="L492" s="1" t="str">
        <f t="shared" si="39"/>
        <v>“自分軸”を持って生産性向上！リモートワークとの上手な付き合い方～山内貴弘氏（株式会社クレスコ）</v>
      </c>
    </row>
    <row r="493" s="3" customFormat="1" spans="1:12">
      <c r="A493" s="3">
        <f>ROW($A493)-ROW($A$2)</f>
        <v>491</v>
      </c>
      <c r="B493" s="3" t="s">
        <v>979</v>
      </c>
      <c r="C493" s="3">
        <v>54</v>
      </c>
      <c r="D493" s="3" t="s">
        <v>1090</v>
      </c>
      <c r="E493" s="3" t="s">
        <v>177</v>
      </c>
      <c r="F493" s="3" t="s">
        <v>57</v>
      </c>
      <c r="G493" s="3" t="s">
        <v>1091</v>
      </c>
      <c r="H493" s="3" t="str">
        <f t="shared" si="35"/>
        <v>0</v>
      </c>
      <c r="I493" s="3" t="str">
        <f t="shared" si="36"/>
        <v>09</v>
      </c>
      <c r="J493" s="3" t="str">
        <f t="shared" si="37"/>
        <v>知見録 Premium</v>
      </c>
      <c r="K493" s="3">
        <f t="shared" si="38"/>
        <v>9</v>
      </c>
      <c r="L493" s="1" t="str">
        <f t="shared" si="39"/>
        <v>マーケターのように生きろ～「自分の価値」を最大化する生き方～井上大輔氏（ソフトバンク株式会社）</v>
      </c>
    </row>
    <row r="494" s="3" customFormat="1" spans="1:12">
      <c r="A494" s="3">
        <f>ROW($A494)-ROW($A$2)</f>
        <v>492</v>
      </c>
      <c r="B494" s="3" t="s">
        <v>979</v>
      </c>
      <c r="C494" s="3">
        <v>55</v>
      </c>
      <c r="D494" s="3" t="s">
        <v>1092</v>
      </c>
      <c r="E494" s="3" t="s">
        <v>177</v>
      </c>
      <c r="F494" s="3" t="s">
        <v>24</v>
      </c>
      <c r="G494" s="3" t="s">
        <v>1093</v>
      </c>
      <c r="H494" s="3" t="str">
        <f t="shared" si="35"/>
        <v>0</v>
      </c>
      <c r="I494" s="3" t="str">
        <f t="shared" si="36"/>
        <v>08</v>
      </c>
      <c r="J494" s="3" t="str">
        <f t="shared" si="37"/>
        <v>知見録 Premium</v>
      </c>
      <c r="K494" s="3">
        <f t="shared" si="38"/>
        <v>8</v>
      </c>
      <c r="L494" s="1" t="str">
        <f t="shared" si="39"/>
        <v>不安やストレスに打ち勝つ「最強メンタル」のつくり方</v>
      </c>
    </row>
    <row r="495" s="3" customFormat="1" spans="1:12">
      <c r="A495" s="3">
        <f>ROW($A495)-ROW($A$2)</f>
        <v>493</v>
      </c>
      <c r="B495" s="3" t="s">
        <v>979</v>
      </c>
      <c r="C495" s="3">
        <v>56</v>
      </c>
      <c r="D495" s="3" t="s">
        <v>1094</v>
      </c>
      <c r="E495" s="3" t="s">
        <v>177</v>
      </c>
      <c r="F495" s="3" t="s">
        <v>31</v>
      </c>
      <c r="G495" s="3" t="s">
        <v>1095</v>
      </c>
      <c r="H495" s="3" t="str">
        <f t="shared" si="35"/>
        <v>0</v>
      </c>
      <c r="I495" s="3" t="str">
        <f t="shared" si="36"/>
        <v>11</v>
      </c>
      <c r="J495" s="3" t="str">
        <f t="shared" si="37"/>
        <v>知見録 Premium</v>
      </c>
      <c r="K495" s="3">
        <f t="shared" si="38"/>
        <v>11</v>
      </c>
      <c r="L495" s="1" t="str">
        <f t="shared" si="39"/>
        <v>ホリエモンチャンネルMCが教える！誰にでも堂々と振る舞えるコミュニケーション術</v>
      </c>
    </row>
    <row r="496" s="3" customFormat="1" spans="1:12">
      <c r="A496" s="3">
        <f>ROW($A496)-ROW($A$2)</f>
        <v>494</v>
      </c>
      <c r="B496" s="3" t="s">
        <v>979</v>
      </c>
      <c r="C496" s="3">
        <v>57</v>
      </c>
      <c r="D496" s="3" t="s">
        <v>1096</v>
      </c>
      <c r="E496" s="3" t="s">
        <v>177</v>
      </c>
      <c r="F496" s="3" t="s">
        <v>142</v>
      </c>
      <c r="G496" s="3" t="s">
        <v>1097</v>
      </c>
      <c r="H496" s="3" t="str">
        <f t="shared" si="35"/>
        <v>0</v>
      </c>
      <c r="I496" s="3" t="str">
        <f t="shared" si="36"/>
        <v>17</v>
      </c>
      <c r="J496" s="3" t="str">
        <f t="shared" si="37"/>
        <v>知見録 Premium</v>
      </c>
      <c r="K496" s="3">
        <f t="shared" si="38"/>
        <v>17</v>
      </c>
      <c r="L496" s="1" t="str">
        <f t="shared" si="39"/>
        <v>ビジネスのパフォーマンスを最大化する！医者が教える正しいサウナの入り方</v>
      </c>
    </row>
    <row r="497" s="3" customFormat="1" spans="1:12">
      <c r="A497" s="3">
        <f>ROW($A497)-ROW($A$2)</f>
        <v>495</v>
      </c>
      <c r="B497" s="3" t="s">
        <v>979</v>
      </c>
      <c r="C497" s="3">
        <v>58</v>
      </c>
      <c r="D497" s="3" t="s">
        <v>1098</v>
      </c>
      <c r="E497" s="3" t="s">
        <v>177</v>
      </c>
      <c r="F497" s="3" t="s">
        <v>369</v>
      </c>
      <c r="G497" s="3" t="s">
        <v>1099</v>
      </c>
      <c r="H497" s="3" t="str">
        <f t="shared" si="35"/>
        <v>0</v>
      </c>
      <c r="I497" s="3" t="str">
        <f t="shared" si="36"/>
        <v>57</v>
      </c>
      <c r="J497" s="3" t="str">
        <f t="shared" si="37"/>
        <v>知見録 Premium</v>
      </c>
      <c r="K497" s="3">
        <f t="shared" si="38"/>
        <v>57</v>
      </c>
      <c r="L497" s="1" t="str">
        <f t="shared" si="39"/>
        <v>志を培う「コミュニケーション」の本質とは？～伊藤羊一×紺野俊介×島田久仁彦×田中愼一×木暮太一</v>
      </c>
    </row>
    <row r="498" s="3" customFormat="1" spans="1:12">
      <c r="A498" s="3">
        <f>ROW($A498)-ROW($A$2)</f>
        <v>496</v>
      </c>
      <c r="B498" s="3" t="s">
        <v>979</v>
      </c>
      <c r="C498" s="3">
        <v>59</v>
      </c>
      <c r="D498" s="3" t="s">
        <v>1100</v>
      </c>
      <c r="E498" s="3" t="s">
        <v>177</v>
      </c>
      <c r="F498" s="3" t="s">
        <v>383</v>
      </c>
      <c r="G498" s="3" t="s">
        <v>1101</v>
      </c>
      <c r="H498" s="3" t="str">
        <f t="shared" si="35"/>
        <v>0</v>
      </c>
      <c r="I498" s="3" t="str">
        <f t="shared" si="36"/>
        <v>59</v>
      </c>
      <c r="J498" s="3" t="str">
        <f t="shared" si="37"/>
        <v>知見録 Premium</v>
      </c>
      <c r="K498" s="3">
        <f t="shared" si="38"/>
        <v>59</v>
      </c>
      <c r="L498" s="1" t="str">
        <f t="shared" si="39"/>
        <v>起業は不幸か幸せか～家入一真×石川善樹×矢野和男×塩田元規</v>
      </c>
    </row>
    <row r="499" s="3" customFormat="1" spans="1:12">
      <c r="A499" s="3">
        <f>ROW($A499)-ROW($A$2)</f>
        <v>497</v>
      </c>
      <c r="B499" s="3" t="s">
        <v>979</v>
      </c>
      <c r="C499" s="3">
        <v>60</v>
      </c>
      <c r="D499" s="3" t="s">
        <v>1102</v>
      </c>
      <c r="E499" s="3" t="s">
        <v>177</v>
      </c>
      <c r="F499" s="3" t="s">
        <v>121</v>
      </c>
      <c r="G499" s="3" t="s">
        <v>1103</v>
      </c>
      <c r="H499" s="3" t="str">
        <f t="shared" si="35"/>
        <v>1</v>
      </c>
      <c r="I499" s="3" t="str">
        <f t="shared" si="36"/>
        <v>05</v>
      </c>
      <c r="J499" s="3" t="str">
        <f t="shared" si="37"/>
        <v>知見録 Premium</v>
      </c>
      <c r="K499" s="3">
        <f t="shared" si="38"/>
        <v>65</v>
      </c>
      <c r="L499" s="1" t="str">
        <f t="shared" si="39"/>
        <v>出口治明が説く「これからの時代を生き抜く力」</v>
      </c>
    </row>
    <row r="500" s="3" customFormat="1" spans="1:12">
      <c r="A500" s="3">
        <f>ROW($A500)-ROW($A$2)</f>
        <v>498</v>
      </c>
      <c r="B500" s="3" t="s">
        <v>979</v>
      </c>
      <c r="C500" s="3">
        <v>61</v>
      </c>
      <c r="D500" s="3" t="s">
        <v>1104</v>
      </c>
      <c r="E500" s="3" t="s">
        <v>177</v>
      </c>
      <c r="F500" s="3" t="s">
        <v>441</v>
      </c>
      <c r="G500" s="3" t="s">
        <v>1105</v>
      </c>
      <c r="H500" s="3" t="str">
        <f t="shared" si="35"/>
        <v>1</v>
      </c>
      <c r="I500" s="3" t="str">
        <f t="shared" si="36"/>
        <v>01</v>
      </c>
      <c r="J500" s="3" t="str">
        <f t="shared" si="37"/>
        <v>知見録 Premium</v>
      </c>
      <c r="K500" s="3">
        <f t="shared" si="38"/>
        <v>61</v>
      </c>
      <c r="L500" s="1" t="str">
        <f t="shared" si="39"/>
        <v>大阿闍梨　塩沼亮潤が死の手前で見つけた「生き方」</v>
      </c>
    </row>
    <row r="501" s="3" customFormat="1" spans="1:12">
      <c r="A501" s="3">
        <f>ROW($A501)-ROW($A$2)</f>
        <v>499</v>
      </c>
      <c r="B501" s="3" t="s">
        <v>1106</v>
      </c>
      <c r="C501" s="3">
        <v>0</v>
      </c>
      <c r="D501" s="3" t="s">
        <v>1107</v>
      </c>
      <c r="E501" s="3" t="s">
        <v>17</v>
      </c>
      <c r="F501" s="3" t="s">
        <v>31</v>
      </c>
      <c r="G501" s="3" t="s">
        <v>1108</v>
      </c>
      <c r="H501" s="3" t="str">
        <f t="shared" si="35"/>
        <v>0</v>
      </c>
      <c r="I501" s="3" t="str">
        <f t="shared" si="36"/>
        <v>11</v>
      </c>
      <c r="J501" s="3" t="str">
        <f t="shared" si="37"/>
        <v>初級</v>
      </c>
      <c r="K501" s="3">
        <f t="shared" si="38"/>
        <v>11</v>
      </c>
      <c r="L501" s="1" t="str">
        <f t="shared" si="39"/>
        <v>コッターの変革プロセス</v>
      </c>
    </row>
    <row r="502" s="3" customFormat="1" spans="1:12">
      <c r="A502" s="3">
        <f>ROW($A502)-ROW($A$2)</f>
        <v>500</v>
      </c>
      <c r="B502" s="3" t="s">
        <v>1106</v>
      </c>
      <c r="C502" s="3">
        <v>1</v>
      </c>
      <c r="D502" s="3" t="s">
        <v>1109</v>
      </c>
      <c r="E502" s="3" t="s">
        <v>124</v>
      </c>
      <c r="F502" s="3" t="s">
        <v>836</v>
      </c>
      <c r="G502" s="3" t="s">
        <v>1110</v>
      </c>
      <c r="H502" s="3" t="str">
        <f t="shared" si="35"/>
        <v>1</v>
      </c>
      <c r="I502" s="3" t="str">
        <f t="shared" si="36"/>
        <v>03</v>
      </c>
      <c r="J502" s="3" t="str">
        <f t="shared" si="37"/>
        <v>実践知</v>
      </c>
      <c r="K502" s="3">
        <f t="shared" si="38"/>
        <v>63</v>
      </c>
      <c r="L502" s="1" t="str">
        <f t="shared" si="39"/>
        <v>変われない組織の空気を打破する～これからの個人と組織のあり方～</v>
      </c>
    </row>
    <row r="503" s="3" customFormat="1" spans="1:12">
      <c r="A503" s="3">
        <f>ROW($A503)-ROW($A$2)</f>
        <v>501</v>
      </c>
      <c r="B503" s="3" t="s">
        <v>1106</v>
      </c>
      <c r="C503" s="3">
        <v>2</v>
      </c>
      <c r="D503" s="3" t="s">
        <v>1111</v>
      </c>
      <c r="E503" s="3" t="s">
        <v>124</v>
      </c>
      <c r="F503" s="3" t="s">
        <v>1112</v>
      </c>
      <c r="G503" s="3" t="s">
        <v>1113</v>
      </c>
      <c r="H503" s="3" t="str">
        <f t="shared" si="35"/>
        <v>0</v>
      </c>
      <c r="I503" s="3" t="str">
        <f t="shared" si="36"/>
        <v>27</v>
      </c>
      <c r="J503" s="3" t="str">
        <f t="shared" si="37"/>
        <v>実践知</v>
      </c>
      <c r="K503" s="3">
        <f t="shared" si="38"/>
        <v>27</v>
      </c>
      <c r="L503" s="1" t="str">
        <f t="shared" si="39"/>
        <v>変革のリーダーシップ</v>
      </c>
    </row>
    <row r="504" s="3" customFormat="1" spans="1:12">
      <c r="A504" s="3">
        <f>ROW($A504)-ROW($A$2)</f>
        <v>502</v>
      </c>
      <c r="B504" s="3" t="s">
        <v>1106</v>
      </c>
      <c r="C504" s="3">
        <v>3</v>
      </c>
      <c r="D504" s="3" t="s">
        <v>1114</v>
      </c>
      <c r="E504" s="3" t="s">
        <v>177</v>
      </c>
      <c r="F504" s="3" t="s">
        <v>446</v>
      </c>
      <c r="G504" s="3" t="s">
        <v>1115</v>
      </c>
      <c r="H504" s="3" t="str">
        <f t="shared" si="35"/>
        <v>1</v>
      </c>
      <c r="I504" s="3" t="str">
        <f t="shared" si="36"/>
        <v>02</v>
      </c>
      <c r="J504" s="3" t="str">
        <f t="shared" si="37"/>
        <v>知見録 Premium</v>
      </c>
      <c r="K504" s="3">
        <f t="shared" si="38"/>
        <v>62</v>
      </c>
      <c r="L504" s="1" t="str">
        <f t="shared" si="39"/>
        <v>コロナが変えるソーシャルビジネスの新たな潮流～佐藤大吾×杉山文野×米良はるか×安渕聖司×宮城治男</v>
      </c>
    </row>
    <row r="505" s="3" customFormat="1" spans="1:12">
      <c r="A505" s="3">
        <f>ROW($A505)-ROW($A$2)</f>
        <v>503</v>
      </c>
      <c r="B505" s="3" t="s">
        <v>1106</v>
      </c>
      <c r="C505" s="3">
        <v>4</v>
      </c>
      <c r="D505" s="3" t="s">
        <v>1116</v>
      </c>
      <c r="E505" s="3" t="s">
        <v>177</v>
      </c>
      <c r="F505" s="3" t="s">
        <v>441</v>
      </c>
      <c r="G505" s="3" t="s">
        <v>1117</v>
      </c>
      <c r="H505" s="3" t="str">
        <f t="shared" si="35"/>
        <v>1</v>
      </c>
      <c r="I505" s="3" t="str">
        <f t="shared" si="36"/>
        <v>01</v>
      </c>
      <c r="J505" s="3" t="str">
        <f t="shared" si="37"/>
        <v>知見録 Premium</v>
      </c>
      <c r="K505" s="3">
        <f t="shared" si="38"/>
        <v>61</v>
      </c>
      <c r="L505" s="1" t="str">
        <f t="shared" si="39"/>
        <v>持続可能な社会のために必要な「資本主義の未来」とは～鈴木馨祐×竹中平蔵×田代桂子×成田悠輔×Jesper Koll</v>
      </c>
    </row>
    <row r="506" s="3" customFormat="1" spans="1:12">
      <c r="A506" s="3">
        <f>ROW($A506)-ROW($A$2)</f>
        <v>504</v>
      </c>
      <c r="B506" s="3" t="s">
        <v>1106</v>
      </c>
      <c r="C506" s="3">
        <v>5</v>
      </c>
      <c r="D506" s="3" t="s">
        <v>1118</v>
      </c>
      <c r="E506" s="3" t="s">
        <v>177</v>
      </c>
      <c r="F506" s="3" t="s">
        <v>185</v>
      </c>
      <c r="G506" s="3" t="s">
        <v>1119</v>
      </c>
      <c r="H506" s="3" t="str">
        <f t="shared" si="35"/>
        <v>1</v>
      </c>
      <c r="I506" s="3" t="str">
        <f t="shared" si="36"/>
        <v>00</v>
      </c>
      <c r="J506" s="3" t="str">
        <f t="shared" si="37"/>
        <v>知見録 Premium</v>
      </c>
      <c r="K506" s="3">
        <f t="shared" si="38"/>
        <v>60</v>
      </c>
      <c r="L506" s="1" t="str">
        <f t="shared" si="39"/>
        <v>多様な生き方・働き方で変わる都市のかたち～五十嵐立青×須田善明×森俊子×森浩生×秋山咲恵</v>
      </c>
    </row>
    <row r="507" s="3" customFormat="1" spans="1:12">
      <c r="A507" s="3">
        <f>ROW($A507)-ROW($A$2)</f>
        <v>505</v>
      </c>
      <c r="B507" s="3" t="s">
        <v>1106</v>
      </c>
      <c r="C507" s="3">
        <v>6</v>
      </c>
      <c r="D507" s="3" t="s">
        <v>1120</v>
      </c>
      <c r="E507" s="3" t="s">
        <v>177</v>
      </c>
      <c r="F507" s="3" t="s">
        <v>383</v>
      </c>
      <c r="G507" s="3" t="s">
        <v>1121</v>
      </c>
      <c r="H507" s="3" t="str">
        <f t="shared" si="35"/>
        <v>0</v>
      </c>
      <c r="I507" s="3" t="str">
        <f t="shared" si="36"/>
        <v>59</v>
      </c>
      <c r="J507" s="3" t="str">
        <f t="shared" si="37"/>
        <v>知見録 Premium</v>
      </c>
      <c r="K507" s="3">
        <f t="shared" si="38"/>
        <v>59</v>
      </c>
      <c r="L507" s="1" t="str">
        <f t="shared" si="39"/>
        <v>コロナ禍における子どもたちの危機をどう救うか？～白井智子×中室牧子×森まさこ×駒崎弘樹</v>
      </c>
    </row>
    <row r="508" s="3" customFormat="1" spans="1:12">
      <c r="A508" s="3">
        <f>ROW($A508)-ROW($A$2)</f>
        <v>506</v>
      </c>
      <c r="B508" s="3" t="s">
        <v>1106</v>
      </c>
      <c r="C508" s="3">
        <v>7</v>
      </c>
      <c r="D508" s="3" t="s">
        <v>1122</v>
      </c>
      <c r="E508" s="3" t="s">
        <v>177</v>
      </c>
      <c r="F508" s="3" t="s">
        <v>282</v>
      </c>
      <c r="G508" s="3" t="s">
        <v>1123</v>
      </c>
      <c r="H508" s="3" t="str">
        <f t="shared" si="35"/>
        <v>0</v>
      </c>
      <c r="I508" s="3" t="str">
        <f t="shared" si="36"/>
        <v>58</v>
      </c>
      <c r="J508" s="3" t="str">
        <f t="shared" si="37"/>
        <v>知見録 Premium</v>
      </c>
      <c r="K508" s="3">
        <f t="shared" si="38"/>
        <v>58</v>
      </c>
      <c r="L508" s="1" t="str">
        <f t="shared" si="39"/>
        <v>社会の分断・格差が起こす「見えにくい問題」とは～川口加奈×工藤啓×﨑田恭平×鈴木隼人×今村久美</v>
      </c>
    </row>
    <row r="509" s="3" customFormat="1" spans="1:12">
      <c r="A509" s="3">
        <f>ROW($A509)-ROW($A$2)</f>
        <v>507</v>
      </c>
      <c r="B509" s="3" t="s">
        <v>1106</v>
      </c>
      <c r="C509" s="3">
        <v>8</v>
      </c>
      <c r="D509" s="3" t="s">
        <v>1124</v>
      </c>
      <c r="E509" s="3" t="s">
        <v>177</v>
      </c>
      <c r="F509" s="3" t="s">
        <v>185</v>
      </c>
      <c r="G509" s="3" t="s">
        <v>1125</v>
      </c>
      <c r="H509" s="3" t="str">
        <f t="shared" si="35"/>
        <v>1</v>
      </c>
      <c r="I509" s="3" t="str">
        <f t="shared" si="36"/>
        <v>00</v>
      </c>
      <c r="J509" s="3" t="str">
        <f t="shared" si="37"/>
        <v>知見録 Premium</v>
      </c>
      <c r="K509" s="3">
        <f t="shared" si="38"/>
        <v>60</v>
      </c>
      <c r="L509" s="1" t="str">
        <f t="shared" si="39"/>
        <v>社会保障制度の現状と浮彫りになった課題とは？～小黒一正×佐藤啓×古川元久×堀真奈美×堀義人</v>
      </c>
    </row>
    <row r="510" s="3" customFormat="1" spans="1:12">
      <c r="A510" s="3">
        <f>ROW($A510)-ROW($A$2)</f>
        <v>508</v>
      </c>
      <c r="B510" s="3" t="s">
        <v>1106</v>
      </c>
      <c r="C510" s="3">
        <v>9</v>
      </c>
      <c r="D510" s="3" t="s">
        <v>1126</v>
      </c>
      <c r="E510" s="3" t="s">
        <v>177</v>
      </c>
      <c r="F510" s="3" t="s">
        <v>310</v>
      </c>
      <c r="G510" s="3" t="s">
        <v>1127</v>
      </c>
      <c r="H510" s="3" t="str">
        <f t="shared" si="35"/>
        <v>0</v>
      </c>
      <c r="I510" s="3" t="str">
        <f t="shared" si="36"/>
        <v>16</v>
      </c>
      <c r="J510" s="3" t="str">
        <f t="shared" si="37"/>
        <v>知見録 Premium</v>
      </c>
      <c r="K510" s="3">
        <f t="shared" si="38"/>
        <v>16</v>
      </c>
      <c r="L510" s="1" t="str">
        <f t="shared" si="39"/>
        <v>22年4月から個別周知義務化　男性育休のメリット～天野妙氏（みらい子育て全国ネットワーク代表／合同会社Respect each other代表）</v>
      </c>
    </row>
    <row r="511" s="3" customFormat="1" spans="1:12">
      <c r="A511" s="3">
        <f>ROW($A511)-ROW($A$2)</f>
        <v>509</v>
      </c>
      <c r="B511" s="3" t="s">
        <v>1106</v>
      </c>
      <c r="C511" s="3">
        <v>10</v>
      </c>
      <c r="D511" s="3" t="s">
        <v>1128</v>
      </c>
      <c r="E511" s="3" t="s">
        <v>177</v>
      </c>
      <c r="F511" s="3" t="s">
        <v>441</v>
      </c>
      <c r="G511" s="4" t="s">
        <v>1129</v>
      </c>
      <c r="H511" s="3" t="str">
        <f t="shared" si="35"/>
        <v>1</v>
      </c>
      <c r="I511" s="3" t="str">
        <f t="shared" si="36"/>
        <v>01</v>
      </c>
      <c r="J511" s="3" t="str">
        <f t="shared" si="37"/>
        <v>知見録 Premium</v>
      </c>
      <c r="K511" s="3">
        <f t="shared" si="38"/>
        <v>61</v>
      </c>
      <c r="L511" s="1" t="str">
        <f t="shared" si="39"/>
        <v>丸井、ヤフー、富士通、コロナ危機をチャンスに変えるために経営者は今、何をすべきか～青井浩×川邊健太郎×時田隆仁×秋山咲恵</v>
      </c>
    </row>
    <row r="512" s="3" customFormat="1" spans="1:12">
      <c r="A512" s="3">
        <f>ROW($A512)-ROW($A$2)</f>
        <v>510</v>
      </c>
      <c r="B512" s="3" t="s">
        <v>1106</v>
      </c>
      <c r="C512" s="3">
        <v>11</v>
      </c>
      <c r="D512" s="3" t="s">
        <v>1130</v>
      </c>
      <c r="E512" s="3" t="s">
        <v>177</v>
      </c>
      <c r="F512" s="3" t="s">
        <v>204</v>
      </c>
      <c r="G512" s="3" t="s">
        <v>1131</v>
      </c>
      <c r="H512" s="3" t="str">
        <f t="shared" si="35"/>
        <v>0</v>
      </c>
      <c r="I512" s="3" t="str">
        <f t="shared" si="36"/>
        <v>12</v>
      </c>
      <c r="J512" s="3" t="str">
        <f t="shared" si="37"/>
        <v>知見録 Premium</v>
      </c>
      <c r="K512" s="3">
        <f t="shared" si="38"/>
        <v>12</v>
      </c>
      <c r="L512" s="1" t="str">
        <f t="shared" si="39"/>
        <v>参拝者が倍増！築地本願寺の経営改革</v>
      </c>
    </row>
    <row r="513" s="3" customFormat="1" spans="1:12">
      <c r="A513" s="3">
        <f>ROW($A513)-ROW($A$2)</f>
        <v>511</v>
      </c>
      <c r="B513" s="3" t="s">
        <v>1106</v>
      </c>
      <c r="C513" s="3">
        <v>12</v>
      </c>
      <c r="D513" s="3" t="s">
        <v>1132</v>
      </c>
      <c r="E513" s="3" t="s">
        <v>177</v>
      </c>
      <c r="F513" s="3" t="s">
        <v>369</v>
      </c>
      <c r="G513" s="3" t="s">
        <v>1133</v>
      </c>
      <c r="H513" s="3" t="str">
        <f t="shared" si="35"/>
        <v>0</v>
      </c>
      <c r="I513" s="3" t="str">
        <f t="shared" si="36"/>
        <v>57</v>
      </c>
      <c r="J513" s="3" t="str">
        <f t="shared" si="37"/>
        <v>知見録 Premium</v>
      </c>
      <c r="K513" s="3">
        <f t="shared" si="38"/>
        <v>57</v>
      </c>
      <c r="L513" s="1" t="str">
        <f t="shared" si="39"/>
        <v>オクト（建設）×キャディ（製造）×Shippio（物流）×ラクスル（印刷／物流）の創業経営者たちが語る！業界を変革する時の課題と戦略～稲田武夫×加藤勇志郎×佐藤孝徳×松本恭攝</v>
      </c>
    </row>
    <row r="514" s="3" customFormat="1" spans="1:12">
      <c r="A514" s="3">
        <f>ROW($A514)-ROW($A$2)</f>
        <v>512</v>
      </c>
      <c r="B514" s="3" t="s">
        <v>1134</v>
      </c>
      <c r="C514" s="3">
        <v>0</v>
      </c>
      <c r="D514" s="3" t="s">
        <v>1135</v>
      </c>
      <c r="E514" s="3" t="s">
        <v>17</v>
      </c>
      <c r="F514" s="3" t="s">
        <v>31</v>
      </c>
      <c r="G514" s="3" t="s">
        <v>1136</v>
      </c>
      <c r="H514" s="3" t="str">
        <f t="shared" si="35"/>
        <v>0</v>
      </c>
      <c r="I514" s="3" t="str">
        <f t="shared" si="36"/>
        <v>11</v>
      </c>
      <c r="J514" s="3" t="str">
        <f t="shared" si="37"/>
        <v>初級</v>
      </c>
      <c r="K514" s="3">
        <f t="shared" si="38"/>
        <v>11</v>
      </c>
      <c r="L514" s="1" t="str">
        <f t="shared" si="39"/>
        <v>NPS</v>
      </c>
    </row>
    <row r="515" s="3" customFormat="1" spans="1:12">
      <c r="A515" s="3">
        <f>ROW($A515)-ROW($A$2)</f>
        <v>513</v>
      </c>
      <c r="B515" s="3" t="s">
        <v>1134</v>
      </c>
      <c r="C515" s="3">
        <v>1</v>
      </c>
      <c r="D515" s="3" t="s">
        <v>1137</v>
      </c>
      <c r="E515" s="3" t="s">
        <v>17</v>
      </c>
      <c r="F515" s="3" t="s">
        <v>204</v>
      </c>
      <c r="G515" s="3" t="s">
        <v>1138</v>
      </c>
      <c r="H515" s="3" t="str">
        <f t="shared" ref="H515:H578" si="40">LEFT($F515,1)</f>
        <v>0</v>
      </c>
      <c r="I515" s="3" t="str">
        <f t="shared" ref="I515:I578" si="41">LEFT(RIGHT($F515,3),2)</f>
        <v>12</v>
      </c>
      <c r="J515" s="3" t="str">
        <f t="shared" ref="J515:J578" si="42">$E515</f>
        <v>初級</v>
      </c>
      <c r="K515" s="3">
        <f t="shared" ref="K515:K578" si="43">$H515*60+$I515</f>
        <v>12</v>
      </c>
      <c r="L515" s="1" t="str">
        <f t="shared" ref="L515:L578" si="44">HYPERLINK($G515,$D515)</f>
        <v>クラウド</v>
      </c>
    </row>
    <row r="516" s="3" customFormat="1" spans="1:12">
      <c r="A516" s="3">
        <f>ROW($A516)-ROW($A$2)</f>
        <v>514</v>
      </c>
      <c r="B516" s="3" t="s">
        <v>1134</v>
      </c>
      <c r="C516" s="3">
        <v>2</v>
      </c>
      <c r="D516" s="3" t="s">
        <v>1139</v>
      </c>
      <c r="E516" s="3" t="s">
        <v>17</v>
      </c>
      <c r="F516" s="3" t="s">
        <v>57</v>
      </c>
      <c r="G516" s="3" t="s">
        <v>1140</v>
      </c>
      <c r="H516" s="3" t="str">
        <f t="shared" si="40"/>
        <v>0</v>
      </c>
      <c r="I516" s="3" t="str">
        <f t="shared" si="41"/>
        <v>09</v>
      </c>
      <c r="J516" s="3" t="str">
        <f t="shared" si="42"/>
        <v>初級</v>
      </c>
      <c r="K516" s="3">
        <f t="shared" si="43"/>
        <v>9</v>
      </c>
      <c r="L516" s="1" t="str">
        <f t="shared" si="44"/>
        <v>UI/UX</v>
      </c>
    </row>
    <row r="517" s="3" customFormat="1" spans="1:12">
      <c r="A517" s="3">
        <f>ROW($A517)-ROW($A$2)</f>
        <v>515</v>
      </c>
      <c r="B517" s="3" t="s">
        <v>1134</v>
      </c>
      <c r="C517" s="3">
        <v>3</v>
      </c>
      <c r="D517" s="3" t="s">
        <v>1141</v>
      </c>
      <c r="E517" s="3" t="s">
        <v>17</v>
      </c>
      <c r="F517" s="3" t="s">
        <v>182</v>
      </c>
      <c r="G517" s="3" t="s">
        <v>1142</v>
      </c>
      <c r="H517" s="3" t="str">
        <f t="shared" si="40"/>
        <v>0</v>
      </c>
      <c r="I517" s="3" t="str">
        <f t="shared" si="41"/>
        <v>13</v>
      </c>
      <c r="J517" s="3" t="str">
        <f t="shared" si="42"/>
        <v>初級</v>
      </c>
      <c r="K517" s="3">
        <f t="shared" si="43"/>
        <v>13</v>
      </c>
      <c r="L517" s="1" t="str">
        <f t="shared" si="44"/>
        <v>Webマーケティング指標</v>
      </c>
    </row>
    <row r="518" s="3" customFormat="1" spans="1:12">
      <c r="A518" s="3">
        <f>ROW($A518)-ROW($A$2)</f>
        <v>516</v>
      </c>
      <c r="B518" s="3" t="s">
        <v>1134</v>
      </c>
      <c r="C518" s="3">
        <v>4</v>
      </c>
      <c r="D518" s="3" t="s">
        <v>1143</v>
      </c>
      <c r="E518" s="3" t="s">
        <v>17</v>
      </c>
      <c r="F518" s="3" t="s">
        <v>204</v>
      </c>
      <c r="G518" s="3" t="s">
        <v>1144</v>
      </c>
      <c r="H518" s="3" t="str">
        <f t="shared" si="40"/>
        <v>0</v>
      </c>
      <c r="I518" s="3" t="str">
        <f t="shared" si="41"/>
        <v>12</v>
      </c>
      <c r="J518" s="3" t="str">
        <f t="shared" si="42"/>
        <v>初級</v>
      </c>
      <c r="K518" s="3">
        <f t="shared" si="43"/>
        <v>12</v>
      </c>
      <c r="L518" s="1" t="str">
        <f t="shared" si="44"/>
        <v>レイヤー構造</v>
      </c>
    </row>
    <row r="519" s="3" customFormat="1" spans="1:12">
      <c r="A519" s="3">
        <f>ROW($A519)-ROW($A$2)</f>
        <v>517</v>
      </c>
      <c r="B519" s="3" t="s">
        <v>1134</v>
      </c>
      <c r="C519" s="3">
        <v>5</v>
      </c>
      <c r="D519" s="3" t="s">
        <v>1145</v>
      </c>
      <c r="E519" s="3" t="s">
        <v>17</v>
      </c>
      <c r="F519" s="3" t="s">
        <v>31</v>
      </c>
      <c r="G519" s="3" t="s">
        <v>1146</v>
      </c>
      <c r="H519" s="3" t="str">
        <f t="shared" si="40"/>
        <v>0</v>
      </c>
      <c r="I519" s="3" t="str">
        <f t="shared" si="41"/>
        <v>11</v>
      </c>
      <c r="J519" s="3" t="str">
        <f t="shared" si="42"/>
        <v>初級</v>
      </c>
      <c r="K519" s="3">
        <f t="shared" si="43"/>
        <v>11</v>
      </c>
      <c r="L519" s="1" t="str">
        <f t="shared" si="44"/>
        <v>ビッグデータ</v>
      </c>
    </row>
    <row r="520" s="3" customFormat="1" spans="1:12">
      <c r="A520" s="3">
        <f>ROW($A520)-ROW($A$2)</f>
        <v>518</v>
      </c>
      <c r="B520" s="3" t="s">
        <v>1134</v>
      </c>
      <c r="C520" s="3">
        <v>6</v>
      </c>
      <c r="D520" s="3" t="s">
        <v>1147</v>
      </c>
      <c r="E520" s="3" t="s">
        <v>17</v>
      </c>
      <c r="F520" s="3" t="s">
        <v>57</v>
      </c>
      <c r="G520" s="3" t="s">
        <v>1148</v>
      </c>
      <c r="H520" s="3" t="str">
        <f t="shared" si="40"/>
        <v>0</v>
      </c>
      <c r="I520" s="3" t="str">
        <f t="shared" si="41"/>
        <v>09</v>
      </c>
      <c r="J520" s="3" t="str">
        <f t="shared" si="42"/>
        <v>初級</v>
      </c>
      <c r="K520" s="3">
        <f t="shared" si="43"/>
        <v>9</v>
      </c>
      <c r="L520" s="1" t="str">
        <f t="shared" si="44"/>
        <v>VR／AR／MR</v>
      </c>
    </row>
    <row r="521" s="3" customFormat="1" spans="1:12">
      <c r="A521" s="3">
        <f>ROW($A521)-ROW($A$2)</f>
        <v>519</v>
      </c>
      <c r="B521" s="3" t="s">
        <v>1134</v>
      </c>
      <c r="C521" s="3">
        <v>7</v>
      </c>
      <c r="D521" s="3" t="s">
        <v>1149</v>
      </c>
      <c r="E521" s="3" t="s">
        <v>17</v>
      </c>
      <c r="F521" s="3" t="s">
        <v>24</v>
      </c>
      <c r="G521" s="3" t="s">
        <v>1150</v>
      </c>
      <c r="H521" s="3" t="str">
        <f t="shared" si="40"/>
        <v>0</v>
      </c>
      <c r="I521" s="3" t="str">
        <f t="shared" si="41"/>
        <v>08</v>
      </c>
      <c r="J521" s="3" t="str">
        <f t="shared" si="42"/>
        <v>初級</v>
      </c>
      <c r="K521" s="3">
        <f t="shared" si="43"/>
        <v>8</v>
      </c>
      <c r="L521" s="1" t="str">
        <f t="shared" si="44"/>
        <v>API</v>
      </c>
    </row>
    <row r="522" s="3" customFormat="1" spans="1:12">
      <c r="A522" s="3">
        <f>ROW($A522)-ROW($A$2)</f>
        <v>520</v>
      </c>
      <c r="B522" s="3" t="s">
        <v>1134</v>
      </c>
      <c r="C522" s="3">
        <v>8</v>
      </c>
      <c r="D522" s="3" t="s">
        <v>1151</v>
      </c>
      <c r="E522" s="3" t="s">
        <v>17</v>
      </c>
      <c r="F522" s="3" t="s">
        <v>57</v>
      </c>
      <c r="G522" s="3" t="s">
        <v>1152</v>
      </c>
      <c r="H522" s="3" t="str">
        <f t="shared" si="40"/>
        <v>0</v>
      </c>
      <c r="I522" s="3" t="str">
        <f t="shared" si="41"/>
        <v>09</v>
      </c>
      <c r="J522" s="3" t="str">
        <f t="shared" si="42"/>
        <v>初級</v>
      </c>
      <c r="K522" s="3">
        <f t="shared" si="43"/>
        <v>9</v>
      </c>
      <c r="L522" s="1" t="str">
        <f t="shared" si="44"/>
        <v>SEO</v>
      </c>
    </row>
    <row r="523" s="3" customFormat="1" spans="1:12">
      <c r="A523" s="3">
        <f>ROW($A523)-ROW($A$2)</f>
        <v>521</v>
      </c>
      <c r="B523" s="3" t="s">
        <v>1134</v>
      </c>
      <c r="C523" s="3">
        <v>9</v>
      </c>
      <c r="D523" s="3" t="s">
        <v>1153</v>
      </c>
      <c r="E523" s="3" t="s">
        <v>17</v>
      </c>
      <c r="F523" s="3" t="s">
        <v>24</v>
      </c>
      <c r="G523" s="3" t="s">
        <v>1154</v>
      </c>
      <c r="H523" s="3" t="str">
        <f t="shared" si="40"/>
        <v>0</v>
      </c>
      <c r="I523" s="3" t="str">
        <f t="shared" si="41"/>
        <v>08</v>
      </c>
      <c r="J523" s="3" t="str">
        <f t="shared" si="42"/>
        <v>初級</v>
      </c>
      <c r="K523" s="3">
        <f t="shared" si="43"/>
        <v>8</v>
      </c>
      <c r="L523" s="1" t="str">
        <f t="shared" si="44"/>
        <v>スマート工場／インダストリー4.0</v>
      </c>
    </row>
    <row r="524" s="3" customFormat="1" spans="1:12">
      <c r="A524" s="3">
        <f>ROW($A524)-ROW($A$2)</f>
        <v>522</v>
      </c>
      <c r="B524" s="3" t="s">
        <v>1134</v>
      </c>
      <c r="C524" s="3">
        <v>10</v>
      </c>
      <c r="D524" s="3" t="s">
        <v>1155</v>
      </c>
      <c r="E524" s="3" t="s">
        <v>17</v>
      </c>
      <c r="F524" s="3" t="s">
        <v>38</v>
      </c>
      <c r="G524" s="3" t="s">
        <v>1156</v>
      </c>
      <c r="H524" s="3" t="str">
        <f t="shared" si="40"/>
        <v>0</v>
      </c>
      <c r="I524" s="3" t="str">
        <f t="shared" si="41"/>
        <v>10</v>
      </c>
      <c r="J524" s="3" t="str">
        <f t="shared" si="42"/>
        <v>初級</v>
      </c>
      <c r="K524" s="3">
        <f t="shared" si="43"/>
        <v>10</v>
      </c>
      <c r="L524" s="1" t="str">
        <f t="shared" si="44"/>
        <v>サブスクリプション</v>
      </c>
    </row>
    <row r="525" s="3" customFormat="1" spans="1:12">
      <c r="A525" s="3">
        <f>ROW($A525)-ROW($A$2)</f>
        <v>523</v>
      </c>
      <c r="B525" s="3" t="s">
        <v>1134</v>
      </c>
      <c r="C525" s="3">
        <v>11</v>
      </c>
      <c r="D525" s="3" t="s">
        <v>1157</v>
      </c>
      <c r="E525" s="3" t="s">
        <v>17</v>
      </c>
      <c r="F525" s="3" t="s">
        <v>38</v>
      </c>
      <c r="G525" s="3" t="s">
        <v>1158</v>
      </c>
      <c r="H525" s="3" t="str">
        <f t="shared" si="40"/>
        <v>0</v>
      </c>
      <c r="I525" s="3" t="str">
        <f t="shared" si="41"/>
        <v>10</v>
      </c>
      <c r="J525" s="3" t="str">
        <f t="shared" si="42"/>
        <v>初級</v>
      </c>
      <c r="K525" s="3">
        <f t="shared" si="43"/>
        <v>10</v>
      </c>
      <c r="L525" s="1" t="str">
        <f t="shared" si="44"/>
        <v>ロボティクス</v>
      </c>
    </row>
    <row r="526" s="3" customFormat="1" spans="1:12">
      <c r="A526" s="3">
        <f>ROW($A526)-ROW($A$2)</f>
        <v>524</v>
      </c>
      <c r="B526" s="3" t="s">
        <v>1134</v>
      </c>
      <c r="C526" s="3">
        <v>12</v>
      </c>
      <c r="D526" s="3" t="s">
        <v>1159</v>
      </c>
      <c r="E526" s="3" t="s">
        <v>17</v>
      </c>
      <c r="F526" s="3" t="s">
        <v>182</v>
      </c>
      <c r="G526" s="3" t="s">
        <v>1160</v>
      </c>
      <c r="H526" s="3" t="str">
        <f t="shared" si="40"/>
        <v>0</v>
      </c>
      <c r="I526" s="3" t="str">
        <f t="shared" si="41"/>
        <v>13</v>
      </c>
      <c r="J526" s="3" t="str">
        <f t="shared" si="42"/>
        <v>初級</v>
      </c>
      <c r="K526" s="3">
        <f t="shared" si="43"/>
        <v>13</v>
      </c>
      <c r="L526" s="1" t="str">
        <f t="shared" si="44"/>
        <v>プラットフォーム</v>
      </c>
    </row>
    <row r="527" s="3" customFormat="1" spans="1:12">
      <c r="A527" s="3">
        <f>ROW($A527)-ROW($A$2)</f>
        <v>525</v>
      </c>
      <c r="B527" s="3" t="s">
        <v>1134</v>
      </c>
      <c r="C527" s="3">
        <v>13</v>
      </c>
      <c r="D527" s="3" t="s">
        <v>1161</v>
      </c>
      <c r="E527" s="3" t="s">
        <v>17</v>
      </c>
      <c r="F527" s="3" t="s">
        <v>21</v>
      </c>
      <c r="G527" s="3" t="s">
        <v>1162</v>
      </c>
      <c r="H527" s="3" t="str">
        <f t="shared" si="40"/>
        <v>0</v>
      </c>
      <c r="I527" s="3" t="str">
        <f t="shared" si="41"/>
        <v>06</v>
      </c>
      <c r="J527" s="3" t="str">
        <f t="shared" si="42"/>
        <v>初級</v>
      </c>
      <c r="K527" s="3">
        <f t="shared" si="43"/>
        <v>6</v>
      </c>
      <c r="L527" s="1" t="str">
        <f t="shared" si="44"/>
        <v>ムーアの法則</v>
      </c>
    </row>
    <row r="528" s="3" customFormat="1" spans="1:12">
      <c r="A528" s="3">
        <f>ROW($A528)-ROW($A$2)</f>
        <v>526</v>
      </c>
      <c r="B528" s="3" t="s">
        <v>1134</v>
      </c>
      <c r="C528" s="3">
        <v>14</v>
      </c>
      <c r="D528" s="3" t="s">
        <v>1163</v>
      </c>
      <c r="E528" s="3" t="s">
        <v>17</v>
      </c>
      <c r="F528" s="3" t="s">
        <v>190</v>
      </c>
      <c r="G528" s="3" t="s">
        <v>1164</v>
      </c>
      <c r="H528" s="3" t="str">
        <f t="shared" si="40"/>
        <v>0</v>
      </c>
      <c r="I528" s="3" t="str">
        <f t="shared" si="41"/>
        <v>31</v>
      </c>
      <c r="J528" s="3" t="str">
        <f t="shared" si="42"/>
        <v>初級</v>
      </c>
      <c r="K528" s="3">
        <f t="shared" si="43"/>
        <v>31</v>
      </c>
      <c r="L528" s="1" t="str">
        <f t="shared" si="44"/>
        <v>スマート生活～第四次産業革命で変わる私たちの生活と産業の姿～</v>
      </c>
    </row>
    <row r="529" s="3" customFormat="1" spans="1:12">
      <c r="A529" s="3">
        <f>ROW($A529)-ROW($A$2)</f>
        <v>527</v>
      </c>
      <c r="B529" s="3" t="s">
        <v>1134</v>
      </c>
      <c r="C529" s="3">
        <v>15</v>
      </c>
      <c r="D529" s="3" t="s">
        <v>1165</v>
      </c>
      <c r="E529" s="3" t="s">
        <v>17</v>
      </c>
      <c r="F529" s="3" t="s">
        <v>38</v>
      </c>
      <c r="G529" s="3" t="s">
        <v>1166</v>
      </c>
      <c r="H529" s="3" t="str">
        <f t="shared" si="40"/>
        <v>0</v>
      </c>
      <c r="I529" s="3" t="str">
        <f t="shared" si="41"/>
        <v>10</v>
      </c>
      <c r="J529" s="3" t="str">
        <f t="shared" si="42"/>
        <v>初級</v>
      </c>
      <c r="K529" s="3">
        <f t="shared" si="43"/>
        <v>10</v>
      </c>
      <c r="L529" s="1" t="str">
        <f t="shared" si="44"/>
        <v>ディープラーニング</v>
      </c>
    </row>
    <row r="530" s="3" customFormat="1" spans="1:12">
      <c r="A530" s="3">
        <f>ROW($A530)-ROW($A$2)</f>
        <v>528</v>
      </c>
      <c r="B530" s="3" t="s">
        <v>1134</v>
      </c>
      <c r="C530" s="3">
        <v>16</v>
      </c>
      <c r="D530" s="3" t="s">
        <v>1167</v>
      </c>
      <c r="E530" s="3" t="s">
        <v>17</v>
      </c>
      <c r="F530" s="3" t="s">
        <v>182</v>
      </c>
      <c r="G530" s="3" t="s">
        <v>1168</v>
      </c>
      <c r="H530" s="3" t="str">
        <f t="shared" si="40"/>
        <v>0</v>
      </c>
      <c r="I530" s="3" t="str">
        <f t="shared" si="41"/>
        <v>13</v>
      </c>
      <c r="J530" s="3" t="str">
        <f t="shared" si="42"/>
        <v>初級</v>
      </c>
      <c r="K530" s="3">
        <f t="shared" si="43"/>
        <v>13</v>
      </c>
      <c r="L530" s="1" t="str">
        <f t="shared" si="44"/>
        <v>ブロックチェーン</v>
      </c>
    </row>
    <row r="531" s="3" customFormat="1" spans="1:12">
      <c r="A531" s="3">
        <f>ROW($A531)-ROW($A$2)</f>
        <v>529</v>
      </c>
      <c r="B531" s="3" t="s">
        <v>1134</v>
      </c>
      <c r="C531" s="3">
        <v>17</v>
      </c>
      <c r="D531" s="3" t="s">
        <v>1169</v>
      </c>
      <c r="E531" s="3" t="s">
        <v>17</v>
      </c>
      <c r="F531" s="3" t="s">
        <v>765</v>
      </c>
      <c r="G531" s="3" t="s">
        <v>1170</v>
      </c>
      <c r="H531" s="3" t="str">
        <f t="shared" si="40"/>
        <v>0</v>
      </c>
      <c r="I531" s="3" t="str">
        <f t="shared" si="41"/>
        <v>14</v>
      </c>
      <c r="J531" s="3" t="str">
        <f t="shared" si="42"/>
        <v>初級</v>
      </c>
      <c r="K531" s="3">
        <f t="shared" si="43"/>
        <v>14</v>
      </c>
      <c r="L531" s="1" t="str">
        <f t="shared" si="44"/>
        <v>フィンテック</v>
      </c>
    </row>
    <row r="532" s="3" customFormat="1" spans="1:12">
      <c r="A532" s="3">
        <f>ROW($A532)-ROW($A$2)</f>
        <v>530</v>
      </c>
      <c r="B532" s="3" t="s">
        <v>1134</v>
      </c>
      <c r="C532" s="3">
        <v>18</v>
      </c>
      <c r="D532" s="3" t="s">
        <v>1171</v>
      </c>
      <c r="E532" s="3" t="s">
        <v>17</v>
      </c>
      <c r="F532" s="3" t="s">
        <v>204</v>
      </c>
      <c r="G532" s="3" t="s">
        <v>1172</v>
      </c>
      <c r="H532" s="3" t="str">
        <f t="shared" si="40"/>
        <v>0</v>
      </c>
      <c r="I532" s="3" t="str">
        <f t="shared" si="41"/>
        <v>12</v>
      </c>
      <c r="J532" s="3" t="str">
        <f t="shared" si="42"/>
        <v>初級</v>
      </c>
      <c r="K532" s="3">
        <f t="shared" si="43"/>
        <v>12</v>
      </c>
      <c r="L532" s="1" t="str">
        <f t="shared" si="44"/>
        <v>デザインシンキング</v>
      </c>
    </row>
    <row r="533" s="3" customFormat="1" spans="1:12">
      <c r="A533" s="3">
        <f>ROW($A533)-ROW($A$2)</f>
        <v>531</v>
      </c>
      <c r="B533" s="3" t="s">
        <v>1134</v>
      </c>
      <c r="C533" s="3">
        <v>19</v>
      </c>
      <c r="D533" s="3" t="s">
        <v>1173</v>
      </c>
      <c r="E533" s="3" t="s">
        <v>17</v>
      </c>
      <c r="F533" s="3" t="s">
        <v>38</v>
      </c>
      <c r="G533" s="3" t="s">
        <v>1174</v>
      </c>
      <c r="H533" s="3" t="str">
        <f t="shared" si="40"/>
        <v>0</v>
      </c>
      <c r="I533" s="3" t="str">
        <f t="shared" si="41"/>
        <v>10</v>
      </c>
      <c r="J533" s="3" t="str">
        <f t="shared" si="42"/>
        <v>初級</v>
      </c>
      <c r="K533" s="3">
        <f t="shared" si="43"/>
        <v>10</v>
      </c>
      <c r="L533" s="1" t="str">
        <f t="shared" si="44"/>
        <v>シェアリング・エコノミー</v>
      </c>
    </row>
    <row r="534" s="3" customFormat="1" spans="1:12">
      <c r="A534" s="3">
        <f>ROW($A534)-ROW($A$2)</f>
        <v>532</v>
      </c>
      <c r="B534" s="3" t="s">
        <v>1134</v>
      </c>
      <c r="C534" s="3">
        <v>20</v>
      </c>
      <c r="D534" s="3" t="s">
        <v>1175</v>
      </c>
      <c r="E534" s="3" t="s">
        <v>17</v>
      </c>
      <c r="F534" s="3" t="s">
        <v>204</v>
      </c>
      <c r="G534" s="3" t="s">
        <v>1176</v>
      </c>
      <c r="H534" s="3" t="str">
        <f t="shared" si="40"/>
        <v>0</v>
      </c>
      <c r="I534" s="3" t="str">
        <f t="shared" si="41"/>
        <v>12</v>
      </c>
      <c r="J534" s="3" t="str">
        <f t="shared" si="42"/>
        <v>初級</v>
      </c>
      <c r="K534" s="3">
        <f t="shared" si="43"/>
        <v>12</v>
      </c>
      <c r="L534" s="1" t="str">
        <f t="shared" si="44"/>
        <v>6Tech～イノベーションの潮流～</v>
      </c>
    </row>
    <row r="535" s="3" customFormat="1" spans="1:12">
      <c r="A535" s="3">
        <f>ROW($A535)-ROW($A$2)</f>
        <v>533</v>
      </c>
      <c r="B535" s="3" t="s">
        <v>1134</v>
      </c>
      <c r="C535" s="3">
        <v>21</v>
      </c>
      <c r="D535" s="3" t="s">
        <v>1177</v>
      </c>
      <c r="E535" s="3" t="s">
        <v>17</v>
      </c>
      <c r="F535" s="3" t="s">
        <v>182</v>
      </c>
      <c r="G535" s="3" t="s">
        <v>1178</v>
      </c>
      <c r="H535" s="3" t="str">
        <f t="shared" si="40"/>
        <v>0</v>
      </c>
      <c r="I535" s="3" t="str">
        <f t="shared" si="41"/>
        <v>13</v>
      </c>
      <c r="J535" s="3" t="str">
        <f t="shared" si="42"/>
        <v>初級</v>
      </c>
      <c r="K535" s="3">
        <f t="shared" si="43"/>
        <v>13</v>
      </c>
      <c r="L535" s="1" t="str">
        <f t="shared" si="44"/>
        <v>HR tech</v>
      </c>
    </row>
    <row r="536" s="3" customFormat="1" spans="1:12">
      <c r="A536" s="3">
        <f>ROW($A536)-ROW($A$2)</f>
        <v>534</v>
      </c>
      <c r="B536" s="3" t="s">
        <v>1134</v>
      </c>
      <c r="C536" s="3">
        <v>22</v>
      </c>
      <c r="D536" s="3" t="s">
        <v>1179</v>
      </c>
      <c r="E536" s="3" t="s">
        <v>86</v>
      </c>
      <c r="F536" s="3" t="s">
        <v>383</v>
      </c>
      <c r="G536" s="3" t="s">
        <v>1180</v>
      </c>
      <c r="H536" s="3" t="str">
        <f t="shared" si="40"/>
        <v>0</v>
      </c>
      <c r="I536" s="3" t="str">
        <f t="shared" si="41"/>
        <v>59</v>
      </c>
      <c r="J536" s="3" t="str">
        <f t="shared" si="42"/>
        <v>中級</v>
      </c>
      <c r="K536" s="3">
        <f t="shared" si="43"/>
        <v>59</v>
      </c>
      <c r="L536" s="1" t="str">
        <f t="shared" si="44"/>
        <v>テクノベート・ストラテジー（後編）</v>
      </c>
    </row>
    <row r="537" s="3" customFormat="1" spans="1:12">
      <c r="A537" s="3">
        <f>ROW($A537)-ROW($A$2)</f>
        <v>535</v>
      </c>
      <c r="B537" s="3" t="s">
        <v>1134</v>
      </c>
      <c r="C537" s="3">
        <v>23</v>
      </c>
      <c r="D537" s="3" t="s">
        <v>1181</v>
      </c>
      <c r="E537" s="3" t="s">
        <v>86</v>
      </c>
      <c r="F537" s="3" t="s">
        <v>438</v>
      </c>
      <c r="G537" s="3" t="s">
        <v>1182</v>
      </c>
      <c r="H537" s="3" t="str">
        <f t="shared" si="40"/>
        <v>0</v>
      </c>
      <c r="I537" s="3" t="str">
        <f t="shared" si="41"/>
        <v>54</v>
      </c>
      <c r="J537" s="3" t="str">
        <f t="shared" si="42"/>
        <v>中級</v>
      </c>
      <c r="K537" s="3">
        <f t="shared" si="43"/>
        <v>54</v>
      </c>
      <c r="L537" s="1" t="str">
        <f t="shared" si="44"/>
        <v>テクノベート・ストラテジー（前編）</v>
      </c>
    </row>
    <row r="538" s="3" customFormat="1" spans="1:12">
      <c r="A538" s="3">
        <f>ROW($A538)-ROW($A$2)</f>
        <v>536</v>
      </c>
      <c r="B538" s="3" t="s">
        <v>1134</v>
      </c>
      <c r="C538" s="3">
        <v>24</v>
      </c>
      <c r="D538" s="3" t="s">
        <v>1183</v>
      </c>
      <c r="E538" s="3" t="s">
        <v>86</v>
      </c>
      <c r="F538" s="3" t="s">
        <v>1184</v>
      </c>
      <c r="G538" s="3" t="s">
        <v>1185</v>
      </c>
      <c r="H538" s="3" t="str">
        <f t="shared" si="40"/>
        <v>1</v>
      </c>
      <c r="I538" s="3" t="str">
        <f t="shared" si="41"/>
        <v>25</v>
      </c>
      <c r="J538" s="3" t="str">
        <f t="shared" si="42"/>
        <v>中級</v>
      </c>
      <c r="K538" s="3">
        <f t="shared" si="43"/>
        <v>85</v>
      </c>
      <c r="L538" s="1" t="str">
        <f t="shared" si="44"/>
        <v>ビジネスパーソンの新しい必須知識「テクノベート」基礎</v>
      </c>
    </row>
    <row r="539" s="3" customFormat="1" spans="1:12">
      <c r="A539" s="3">
        <f>ROW($A539)-ROW($A$2)</f>
        <v>537</v>
      </c>
      <c r="B539" s="3" t="s">
        <v>1134</v>
      </c>
      <c r="C539" s="3">
        <v>25</v>
      </c>
      <c r="D539" s="3" t="s">
        <v>1186</v>
      </c>
      <c r="E539" s="3" t="s">
        <v>124</v>
      </c>
      <c r="F539" s="3" t="s">
        <v>148</v>
      </c>
      <c r="G539" s="3" t="s">
        <v>1187</v>
      </c>
      <c r="H539" s="3" t="str">
        <f t="shared" si="40"/>
        <v>0</v>
      </c>
      <c r="I539" s="3" t="str">
        <f t="shared" si="41"/>
        <v>23</v>
      </c>
      <c r="J539" s="3" t="str">
        <f t="shared" si="42"/>
        <v>実践知</v>
      </c>
      <c r="K539" s="3">
        <f t="shared" si="43"/>
        <v>23</v>
      </c>
      <c r="L539" s="1" t="str">
        <f t="shared" si="44"/>
        <v>こんなに便利！Google ドキュメント</v>
      </c>
    </row>
    <row r="540" s="3" customFormat="1" spans="1:12">
      <c r="A540" s="3">
        <f>ROW($A540)-ROW($A$2)</f>
        <v>538</v>
      </c>
      <c r="B540" s="3" t="s">
        <v>1134</v>
      </c>
      <c r="C540" s="3">
        <v>26</v>
      </c>
      <c r="D540" s="3" t="s">
        <v>1188</v>
      </c>
      <c r="E540" s="3" t="s">
        <v>124</v>
      </c>
      <c r="F540" s="3" t="s">
        <v>1112</v>
      </c>
      <c r="G540" s="3" t="s">
        <v>1189</v>
      </c>
      <c r="H540" s="3" t="str">
        <f t="shared" si="40"/>
        <v>0</v>
      </c>
      <c r="I540" s="3" t="str">
        <f t="shared" si="41"/>
        <v>27</v>
      </c>
      <c r="J540" s="3" t="str">
        <f t="shared" si="42"/>
        <v>実践知</v>
      </c>
      <c r="K540" s="3">
        <f t="shared" si="43"/>
        <v>27</v>
      </c>
      <c r="L540" s="1" t="str">
        <f t="shared" si="44"/>
        <v>知らなきゃ損！？Google カレンダー</v>
      </c>
    </row>
    <row r="541" s="3" customFormat="1" spans="1:12">
      <c r="A541" s="3">
        <f>ROW($A541)-ROW($A$2)</f>
        <v>539</v>
      </c>
      <c r="B541" s="3" t="s">
        <v>1134</v>
      </c>
      <c r="C541" s="3">
        <v>27</v>
      </c>
      <c r="D541" s="3" t="s">
        <v>1190</v>
      </c>
      <c r="E541" s="3" t="s">
        <v>124</v>
      </c>
      <c r="F541" s="3" t="s">
        <v>765</v>
      </c>
      <c r="G541" s="3" t="s">
        <v>1191</v>
      </c>
      <c r="H541" s="3" t="str">
        <f t="shared" si="40"/>
        <v>0</v>
      </c>
      <c r="I541" s="3" t="str">
        <f t="shared" si="41"/>
        <v>14</v>
      </c>
      <c r="J541" s="3" t="str">
        <f t="shared" si="42"/>
        <v>実践知</v>
      </c>
      <c r="K541" s="3">
        <f t="shared" si="43"/>
        <v>14</v>
      </c>
      <c r="L541" s="1" t="str">
        <f t="shared" si="44"/>
        <v>丸わかり！Google Workspace</v>
      </c>
    </row>
    <row r="542" s="3" customFormat="1" spans="1:12">
      <c r="A542" s="3">
        <f>ROW($A542)-ROW($A$2)</f>
        <v>540</v>
      </c>
      <c r="B542" s="3" t="s">
        <v>1134</v>
      </c>
      <c r="C542" s="3">
        <v>28</v>
      </c>
      <c r="D542" s="3" t="s">
        <v>1192</v>
      </c>
      <c r="E542" s="3" t="s">
        <v>124</v>
      </c>
      <c r="F542" s="3" t="s">
        <v>57</v>
      </c>
      <c r="G542" s="3" t="s">
        <v>1193</v>
      </c>
      <c r="H542" s="3" t="str">
        <f t="shared" si="40"/>
        <v>0</v>
      </c>
      <c r="I542" s="3" t="str">
        <f t="shared" si="41"/>
        <v>09</v>
      </c>
      <c r="J542" s="3" t="str">
        <f t="shared" si="42"/>
        <v>実践知</v>
      </c>
      <c r="K542" s="3">
        <f t="shared" si="43"/>
        <v>9</v>
      </c>
      <c r="L542" s="1" t="str">
        <f t="shared" si="44"/>
        <v>ウォーターフォールとアジャイルはどう使い分けるの？／10分で解決！みんなの相談室</v>
      </c>
    </row>
    <row r="543" s="3" customFormat="1" spans="1:12">
      <c r="A543" s="3">
        <f>ROW($A543)-ROW($A$2)</f>
        <v>541</v>
      </c>
      <c r="B543" s="3" t="s">
        <v>1134</v>
      </c>
      <c r="C543" s="3">
        <v>29</v>
      </c>
      <c r="D543" s="3" t="s">
        <v>1194</v>
      </c>
      <c r="E543" s="3" t="s">
        <v>124</v>
      </c>
      <c r="F543" s="3" t="s">
        <v>45</v>
      </c>
      <c r="G543" s="3" t="s">
        <v>1195</v>
      </c>
      <c r="H543" s="3" t="str">
        <f t="shared" si="40"/>
        <v>0</v>
      </c>
      <c r="I543" s="3" t="str">
        <f t="shared" si="41"/>
        <v>07</v>
      </c>
      <c r="J543" s="3" t="str">
        <f t="shared" si="42"/>
        <v>実践知</v>
      </c>
      <c r="K543" s="3">
        <f t="shared" si="43"/>
        <v>7</v>
      </c>
      <c r="L543" s="1" t="str">
        <f t="shared" si="44"/>
        <v>未経験ですがエンジニアになりたいです！／10分で解決！みんなの相談室</v>
      </c>
    </row>
    <row r="544" s="3" customFormat="1" spans="1:12">
      <c r="A544" s="3">
        <f>ROW($A544)-ROW($A$2)</f>
        <v>542</v>
      </c>
      <c r="B544" s="3" t="s">
        <v>1134</v>
      </c>
      <c r="C544" s="3">
        <v>30</v>
      </c>
      <c r="D544" s="3" t="s">
        <v>1196</v>
      </c>
      <c r="E544" s="3" t="s">
        <v>124</v>
      </c>
      <c r="F544" s="3" t="s">
        <v>165</v>
      </c>
      <c r="G544" s="3" t="s">
        <v>1197</v>
      </c>
      <c r="H544" s="3" t="str">
        <f t="shared" si="40"/>
        <v>0</v>
      </c>
      <c r="I544" s="3" t="str">
        <f t="shared" si="41"/>
        <v>05</v>
      </c>
      <c r="J544" s="3" t="str">
        <f t="shared" si="42"/>
        <v>実践知</v>
      </c>
      <c r="K544" s="3">
        <f t="shared" si="43"/>
        <v>5</v>
      </c>
      <c r="L544" s="1" t="str">
        <f t="shared" si="44"/>
        <v>IT分野ってまず何から学べばいいの？／10分で解決！みんなの相談室</v>
      </c>
    </row>
    <row r="545" s="3" customFormat="1" spans="1:12">
      <c r="A545" s="3">
        <f>ROW($A545)-ROW($A$2)</f>
        <v>543</v>
      </c>
      <c r="B545" s="3" t="s">
        <v>1134</v>
      </c>
      <c r="C545" s="3">
        <v>31</v>
      </c>
      <c r="D545" s="3" t="s">
        <v>1198</v>
      </c>
      <c r="E545" s="3" t="s">
        <v>124</v>
      </c>
      <c r="F545" s="3" t="s">
        <v>45</v>
      </c>
      <c r="G545" s="3" t="s">
        <v>1199</v>
      </c>
      <c r="H545" s="3" t="str">
        <f t="shared" si="40"/>
        <v>0</v>
      </c>
      <c r="I545" s="3" t="str">
        <f t="shared" si="41"/>
        <v>07</v>
      </c>
      <c r="J545" s="3" t="str">
        <f t="shared" si="42"/>
        <v>実践知</v>
      </c>
      <c r="K545" s="3">
        <f t="shared" si="43"/>
        <v>7</v>
      </c>
      <c r="L545" s="1" t="str">
        <f t="shared" si="44"/>
        <v>開発エンジニアと話が噛み合いません...／10分で解決！みんなの相談室</v>
      </c>
    </row>
    <row r="546" s="3" customFormat="1" spans="1:12">
      <c r="A546" s="3">
        <f>ROW($A546)-ROW($A$2)</f>
        <v>544</v>
      </c>
      <c r="B546" s="3" t="s">
        <v>1134</v>
      </c>
      <c r="C546" s="3">
        <v>32</v>
      </c>
      <c r="D546" s="3" t="s">
        <v>1200</v>
      </c>
      <c r="E546" s="3" t="s">
        <v>124</v>
      </c>
      <c r="F546" s="3" t="s">
        <v>21</v>
      </c>
      <c r="G546" s="3" t="s">
        <v>1201</v>
      </c>
      <c r="H546" s="3" t="str">
        <f t="shared" si="40"/>
        <v>0</v>
      </c>
      <c r="I546" s="3" t="str">
        <f t="shared" si="41"/>
        <v>06</v>
      </c>
      <c r="J546" s="3" t="str">
        <f t="shared" si="42"/>
        <v>実践知</v>
      </c>
      <c r="K546" s="3">
        <f t="shared" si="43"/>
        <v>6</v>
      </c>
      <c r="L546" s="1" t="str">
        <f t="shared" si="44"/>
        <v>IT新規事業でまずやることって何？／10分で解決！みんなの相談室</v>
      </c>
    </row>
    <row r="547" s="3" customFormat="1" spans="1:12">
      <c r="A547" s="3">
        <f>ROW($A547)-ROW($A$2)</f>
        <v>545</v>
      </c>
      <c r="B547" s="3" t="s">
        <v>1134</v>
      </c>
      <c r="C547" s="3">
        <v>33</v>
      </c>
      <c r="D547" s="3" t="s">
        <v>1202</v>
      </c>
      <c r="E547" s="3" t="s">
        <v>124</v>
      </c>
      <c r="F547" s="3" t="s">
        <v>687</v>
      </c>
      <c r="G547" s="3" t="s">
        <v>1203</v>
      </c>
      <c r="H547" s="3" t="str">
        <f t="shared" si="40"/>
        <v>0</v>
      </c>
      <c r="I547" s="3" t="str">
        <f t="shared" si="41"/>
        <v>44</v>
      </c>
      <c r="J547" s="3" t="str">
        <f t="shared" si="42"/>
        <v>実践知</v>
      </c>
      <c r="K547" s="3">
        <f t="shared" si="43"/>
        <v>44</v>
      </c>
      <c r="L547" s="1" t="str">
        <f t="shared" si="44"/>
        <v>はじめてのアプリ企画！DX冒険物語</v>
      </c>
    </row>
    <row r="548" s="3" customFormat="1" spans="1:12">
      <c r="A548" s="3">
        <f>ROW($A548)-ROW($A$2)</f>
        <v>546</v>
      </c>
      <c r="B548" s="3" t="s">
        <v>1134</v>
      </c>
      <c r="C548" s="3">
        <v>34</v>
      </c>
      <c r="D548" s="3" t="s">
        <v>1204</v>
      </c>
      <c r="E548" s="3" t="s">
        <v>124</v>
      </c>
      <c r="F548" s="3" t="s">
        <v>190</v>
      </c>
      <c r="G548" s="3" t="s">
        <v>1205</v>
      </c>
      <c r="H548" s="3" t="str">
        <f t="shared" si="40"/>
        <v>0</v>
      </c>
      <c r="I548" s="3" t="str">
        <f t="shared" si="41"/>
        <v>31</v>
      </c>
      <c r="J548" s="3" t="str">
        <f t="shared" si="42"/>
        <v>実践知</v>
      </c>
      <c r="K548" s="3">
        <f t="shared" si="43"/>
        <v>31</v>
      </c>
      <c r="L548" s="1" t="str">
        <f t="shared" si="44"/>
        <v>DXとは何か～実践編：ドワンゴ・KADOKAWAの事例から学ぶ企業変革～</v>
      </c>
    </row>
    <row r="549" s="3" customFormat="1" spans="1:12">
      <c r="A549" s="3">
        <f>ROW($A549)-ROW($A$2)</f>
        <v>547</v>
      </c>
      <c r="B549" s="3" t="s">
        <v>1134</v>
      </c>
      <c r="C549" s="3">
        <v>35</v>
      </c>
      <c r="D549" s="3" t="s">
        <v>1206</v>
      </c>
      <c r="E549" s="3" t="s">
        <v>124</v>
      </c>
      <c r="F549" s="3" t="s">
        <v>1112</v>
      </c>
      <c r="G549" s="3" t="s">
        <v>1207</v>
      </c>
      <c r="H549" s="3" t="str">
        <f t="shared" si="40"/>
        <v>0</v>
      </c>
      <c r="I549" s="3" t="str">
        <f t="shared" si="41"/>
        <v>27</v>
      </c>
      <c r="J549" s="3" t="str">
        <f t="shared" si="42"/>
        <v>実践知</v>
      </c>
      <c r="K549" s="3">
        <f t="shared" si="43"/>
        <v>27</v>
      </c>
      <c r="L549" s="1" t="str">
        <f t="shared" si="44"/>
        <v>DXとは何か～基礎編：GAFAな働き方から学ぶ企業変革～</v>
      </c>
    </row>
    <row r="550" s="3" customFormat="1" spans="1:12">
      <c r="A550" s="3">
        <f>ROW($A550)-ROW($A$2)</f>
        <v>548</v>
      </c>
      <c r="B550" s="3" t="s">
        <v>1134</v>
      </c>
      <c r="C550" s="3">
        <v>36</v>
      </c>
      <c r="D550" s="3" t="s">
        <v>1208</v>
      </c>
      <c r="E550" s="3" t="s">
        <v>124</v>
      </c>
      <c r="F550" s="3" t="s">
        <v>478</v>
      </c>
      <c r="G550" s="3" t="s">
        <v>1209</v>
      </c>
      <c r="H550" s="3" t="str">
        <f t="shared" si="40"/>
        <v>0</v>
      </c>
      <c r="I550" s="3" t="str">
        <f t="shared" si="41"/>
        <v>45</v>
      </c>
      <c r="J550" s="3" t="str">
        <f t="shared" si="42"/>
        <v>実践知</v>
      </c>
      <c r="K550" s="3">
        <f t="shared" si="43"/>
        <v>45</v>
      </c>
      <c r="L550" s="1" t="str">
        <f t="shared" si="44"/>
        <v>アフターデジタル時代のビジネスと組織・リーダーに必要なこと</v>
      </c>
    </row>
    <row r="551" s="3" customFormat="1" spans="1:12">
      <c r="A551" s="3">
        <f>ROW($A551)-ROW($A$2)</f>
        <v>549</v>
      </c>
      <c r="B551" s="3" t="s">
        <v>1134</v>
      </c>
      <c r="C551" s="3">
        <v>37</v>
      </c>
      <c r="D551" s="3" t="s">
        <v>1210</v>
      </c>
      <c r="E551" s="3" t="s">
        <v>124</v>
      </c>
      <c r="F551" s="3" t="s">
        <v>21</v>
      </c>
      <c r="G551" s="3" t="s">
        <v>1211</v>
      </c>
      <c r="H551" s="3" t="str">
        <f t="shared" si="40"/>
        <v>0</v>
      </c>
      <c r="I551" s="3" t="str">
        <f t="shared" si="41"/>
        <v>06</v>
      </c>
      <c r="J551" s="3" t="str">
        <f t="shared" si="42"/>
        <v>実践知</v>
      </c>
      <c r="K551" s="3">
        <f t="shared" si="43"/>
        <v>6</v>
      </c>
      <c r="L551" s="1" t="str">
        <f t="shared" si="44"/>
        <v>達人の一冊／アンドロイドは電気羊の夢を見るか</v>
      </c>
    </row>
    <row r="552" s="3" customFormat="1" spans="1:12">
      <c r="A552" s="3">
        <f>ROW($A552)-ROW($A$2)</f>
        <v>550</v>
      </c>
      <c r="B552" s="3" t="s">
        <v>1134</v>
      </c>
      <c r="C552" s="3">
        <v>38</v>
      </c>
      <c r="D552" s="3" t="s">
        <v>1212</v>
      </c>
      <c r="E552" s="3" t="s">
        <v>124</v>
      </c>
      <c r="F552" s="3" t="s">
        <v>174</v>
      </c>
      <c r="G552" s="3" t="s">
        <v>1213</v>
      </c>
      <c r="H552" s="3" t="str">
        <f t="shared" si="40"/>
        <v>0</v>
      </c>
      <c r="I552" s="3" t="str">
        <f t="shared" si="41"/>
        <v>33</v>
      </c>
      <c r="J552" s="3" t="str">
        <f t="shared" si="42"/>
        <v>実践知</v>
      </c>
      <c r="K552" s="3">
        <f t="shared" si="43"/>
        <v>33</v>
      </c>
      <c r="L552" s="1" t="str">
        <f t="shared" si="44"/>
        <v>Forecast Tech～最新予測技術を明日から仕事に活かす～</v>
      </c>
    </row>
    <row r="553" s="3" customFormat="1" spans="1:12">
      <c r="A553" s="3">
        <f>ROW($A553)-ROW($A$2)</f>
        <v>551</v>
      </c>
      <c r="B553" s="3" t="s">
        <v>1134</v>
      </c>
      <c r="C553" s="3">
        <v>39</v>
      </c>
      <c r="D553" s="3" t="s">
        <v>1214</v>
      </c>
      <c r="E553" s="3" t="s">
        <v>124</v>
      </c>
      <c r="F553" s="3" t="s">
        <v>416</v>
      </c>
      <c r="G553" s="3" t="s">
        <v>1215</v>
      </c>
      <c r="H553" s="3" t="str">
        <f t="shared" si="40"/>
        <v>0</v>
      </c>
      <c r="I553" s="3" t="str">
        <f t="shared" si="41"/>
        <v>56</v>
      </c>
      <c r="J553" s="3" t="str">
        <f t="shared" si="42"/>
        <v>実践知</v>
      </c>
      <c r="K553" s="3">
        <f t="shared" si="43"/>
        <v>56</v>
      </c>
      <c r="L553" s="1" t="str">
        <f t="shared" si="44"/>
        <v>ビジネスでのデータ活用</v>
      </c>
    </row>
    <row r="554" s="3" customFormat="1" spans="1:12">
      <c r="A554" s="3">
        <f>ROW($A554)-ROW($A$2)</f>
        <v>552</v>
      </c>
      <c r="B554" s="3" t="s">
        <v>1134</v>
      </c>
      <c r="C554" s="3">
        <v>40</v>
      </c>
      <c r="D554" s="3" t="s">
        <v>1216</v>
      </c>
      <c r="E554" s="3" t="s">
        <v>124</v>
      </c>
      <c r="F554" s="3" t="s">
        <v>471</v>
      </c>
      <c r="G554" s="3" t="s">
        <v>1217</v>
      </c>
      <c r="H554" s="3" t="str">
        <f t="shared" si="40"/>
        <v>0</v>
      </c>
      <c r="I554" s="3" t="str">
        <f t="shared" si="41"/>
        <v>48</v>
      </c>
      <c r="J554" s="3" t="str">
        <f t="shared" si="42"/>
        <v>実践知</v>
      </c>
      <c r="K554" s="3">
        <f t="shared" si="43"/>
        <v>48</v>
      </c>
      <c r="L554" s="1" t="str">
        <f t="shared" si="44"/>
        <v>非エンジニアが持つべき発注者視点</v>
      </c>
    </row>
    <row r="555" s="3" customFormat="1" spans="1:12">
      <c r="A555" s="3">
        <f>ROW($A555)-ROW($A$2)</f>
        <v>553</v>
      </c>
      <c r="B555" s="3" t="s">
        <v>1134</v>
      </c>
      <c r="C555" s="3">
        <v>41</v>
      </c>
      <c r="D555" s="3" t="s">
        <v>1218</v>
      </c>
      <c r="E555" s="3" t="s">
        <v>124</v>
      </c>
      <c r="F555" s="3" t="s">
        <v>1219</v>
      </c>
      <c r="G555" s="3" t="s">
        <v>1220</v>
      </c>
      <c r="H555" s="3" t="str">
        <f t="shared" si="40"/>
        <v>1</v>
      </c>
      <c r="I555" s="3" t="str">
        <f t="shared" si="41"/>
        <v>09</v>
      </c>
      <c r="J555" s="3" t="str">
        <f t="shared" si="42"/>
        <v>実践知</v>
      </c>
      <c r="K555" s="3">
        <f t="shared" si="43"/>
        <v>69</v>
      </c>
      <c r="L555" s="1" t="str">
        <f t="shared" si="44"/>
        <v>データサイエンスの潮流とビジネスへの実践</v>
      </c>
    </row>
    <row r="556" s="3" customFormat="1" spans="1:12">
      <c r="A556" s="3">
        <f>ROW($A556)-ROW($A$2)</f>
        <v>554</v>
      </c>
      <c r="B556" s="3" t="s">
        <v>1134</v>
      </c>
      <c r="C556" s="3">
        <v>42</v>
      </c>
      <c r="D556" s="3" t="s">
        <v>1221</v>
      </c>
      <c r="E556" s="3" t="s">
        <v>177</v>
      </c>
      <c r="F556" s="3" t="s">
        <v>356</v>
      </c>
      <c r="G556" s="3" t="s">
        <v>1222</v>
      </c>
      <c r="H556" s="3" t="str">
        <f t="shared" si="40"/>
        <v>0</v>
      </c>
      <c r="I556" s="3" t="str">
        <f t="shared" si="41"/>
        <v>43</v>
      </c>
      <c r="J556" s="3" t="str">
        <f t="shared" si="42"/>
        <v>知見録 Premium</v>
      </c>
      <c r="K556" s="3">
        <f t="shared" si="43"/>
        <v>43</v>
      </c>
      <c r="L556" s="1" t="str">
        <f t="shared" si="44"/>
        <v>【3月31日までの限定公開】ダイバーシティニュース　テクノロジー／清水亮（1/28放送）</v>
      </c>
    </row>
    <row r="557" s="3" customFormat="1" spans="1:12">
      <c r="A557" s="3">
        <f>ROW($A557)-ROW($A$2)</f>
        <v>555</v>
      </c>
      <c r="B557" s="3" t="s">
        <v>1134</v>
      </c>
      <c r="C557" s="3">
        <v>43</v>
      </c>
      <c r="D557" s="3" t="s">
        <v>1223</v>
      </c>
      <c r="E557" s="3" t="s">
        <v>177</v>
      </c>
      <c r="F557" s="3" t="s">
        <v>105</v>
      </c>
      <c r="G557" s="3" t="s">
        <v>1224</v>
      </c>
      <c r="H557" s="3" t="str">
        <f t="shared" si="40"/>
        <v>0</v>
      </c>
      <c r="I557" s="3" t="str">
        <f t="shared" si="41"/>
        <v>46</v>
      </c>
      <c r="J557" s="3" t="str">
        <f t="shared" si="42"/>
        <v>知見録 Premium</v>
      </c>
      <c r="K557" s="3">
        <f t="shared" si="43"/>
        <v>46</v>
      </c>
      <c r="L557" s="1" t="str">
        <f t="shared" si="44"/>
        <v>【2月28日までの限定公開】ダイバーシティニュース　テクノロジー／宋美玄（1/21放送）</v>
      </c>
    </row>
    <row r="558" s="3" customFormat="1" spans="1:12">
      <c r="A558" s="3">
        <f>ROW($A558)-ROW($A$2)</f>
        <v>556</v>
      </c>
      <c r="B558" s="3" t="s">
        <v>1134</v>
      </c>
      <c r="C558" s="3">
        <v>44</v>
      </c>
      <c r="D558" s="3" t="s">
        <v>1225</v>
      </c>
      <c r="E558" s="3" t="s">
        <v>177</v>
      </c>
      <c r="F558" s="3" t="s">
        <v>356</v>
      </c>
      <c r="G558" s="3" t="s">
        <v>1226</v>
      </c>
      <c r="H558" s="3" t="str">
        <f t="shared" si="40"/>
        <v>0</v>
      </c>
      <c r="I558" s="3" t="str">
        <f t="shared" si="41"/>
        <v>43</v>
      </c>
      <c r="J558" s="3" t="str">
        <f t="shared" si="42"/>
        <v>知見録 Premium</v>
      </c>
      <c r="K558" s="3">
        <f t="shared" si="43"/>
        <v>43</v>
      </c>
      <c r="L558" s="1" t="str">
        <f t="shared" si="44"/>
        <v>【2月28日までの限定公開】ダイバーシティニュース　テクノロジー／中村友哉（1/14放送）</v>
      </c>
    </row>
    <row r="559" s="3" customFormat="1" spans="1:12">
      <c r="A559" s="3">
        <f>ROW($A559)-ROW($A$2)</f>
        <v>557</v>
      </c>
      <c r="B559" s="3" t="s">
        <v>1134</v>
      </c>
      <c r="C559" s="3">
        <v>45</v>
      </c>
      <c r="D559" s="3" t="s">
        <v>1227</v>
      </c>
      <c r="E559" s="3" t="s">
        <v>177</v>
      </c>
      <c r="F559" s="3" t="s">
        <v>687</v>
      </c>
      <c r="G559" s="3" t="s">
        <v>1228</v>
      </c>
      <c r="H559" s="3" t="str">
        <f t="shared" si="40"/>
        <v>0</v>
      </c>
      <c r="I559" s="3" t="str">
        <f t="shared" si="41"/>
        <v>44</v>
      </c>
      <c r="J559" s="3" t="str">
        <f t="shared" si="42"/>
        <v>知見録 Premium</v>
      </c>
      <c r="K559" s="3">
        <f t="shared" si="43"/>
        <v>44</v>
      </c>
      <c r="L559" s="1" t="str">
        <f t="shared" si="44"/>
        <v>【2月28日までの限定公開】ダイバーシティニュース　テクノロジー／鈴木寛（1/7放送）</v>
      </c>
    </row>
    <row r="560" s="3" customFormat="1" spans="1:12">
      <c r="A560" s="3">
        <f>ROW($A560)-ROW($A$2)</f>
        <v>558</v>
      </c>
      <c r="B560" s="3" t="s">
        <v>1134</v>
      </c>
      <c r="C560" s="3">
        <v>46</v>
      </c>
      <c r="D560" s="3" t="s">
        <v>1229</v>
      </c>
      <c r="E560" s="3" t="s">
        <v>177</v>
      </c>
      <c r="F560" s="3" t="s">
        <v>392</v>
      </c>
      <c r="G560" s="3" t="s">
        <v>1230</v>
      </c>
      <c r="H560" s="3" t="str">
        <f t="shared" si="40"/>
        <v>0</v>
      </c>
      <c r="I560" s="3" t="str">
        <f t="shared" si="41"/>
        <v>41</v>
      </c>
      <c r="J560" s="3" t="str">
        <f t="shared" si="42"/>
        <v>知見録 Premium</v>
      </c>
      <c r="K560" s="3">
        <f t="shared" si="43"/>
        <v>41</v>
      </c>
      <c r="L560" s="1" t="str">
        <f t="shared" si="44"/>
        <v>【2月28日までの限定公開】ダイバーシティニュース　テクノロジー／山崎直子（12/31放送）</v>
      </c>
    </row>
    <row r="561" s="3" customFormat="1" spans="1:12">
      <c r="A561" s="3">
        <f>ROW($A561)-ROW($A$2)</f>
        <v>559</v>
      </c>
      <c r="B561" s="3" t="s">
        <v>1134</v>
      </c>
      <c r="C561" s="3">
        <v>47</v>
      </c>
      <c r="D561" s="3" t="s">
        <v>1231</v>
      </c>
      <c r="E561" s="3" t="s">
        <v>177</v>
      </c>
      <c r="F561" s="3" t="s">
        <v>356</v>
      </c>
      <c r="G561" s="3" t="s">
        <v>1232</v>
      </c>
      <c r="H561" s="3" t="str">
        <f t="shared" si="40"/>
        <v>0</v>
      </c>
      <c r="I561" s="3" t="str">
        <f t="shared" si="41"/>
        <v>43</v>
      </c>
      <c r="J561" s="3" t="str">
        <f t="shared" si="42"/>
        <v>知見録 Premium</v>
      </c>
      <c r="K561" s="3">
        <f t="shared" si="43"/>
        <v>43</v>
      </c>
      <c r="L561" s="1" t="str">
        <f t="shared" si="44"/>
        <v>【2月28日までの限定公開】ダイバーシティニュース　テクノロジー／清水亮（12/24放送）</v>
      </c>
    </row>
    <row r="562" s="3" customFormat="1" spans="1:12">
      <c r="A562" s="3">
        <f>ROW($A562)-ROW($A$2)</f>
        <v>560</v>
      </c>
      <c r="B562" s="3" t="s">
        <v>1134</v>
      </c>
      <c r="C562" s="3">
        <v>48</v>
      </c>
      <c r="D562" s="3" t="s">
        <v>1233</v>
      </c>
      <c r="E562" s="3" t="s">
        <v>177</v>
      </c>
      <c r="F562" s="3" t="s">
        <v>383</v>
      </c>
      <c r="G562" s="3" t="s">
        <v>1234</v>
      </c>
      <c r="H562" s="3" t="str">
        <f t="shared" si="40"/>
        <v>0</v>
      </c>
      <c r="I562" s="3" t="str">
        <f t="shared" si="41"/>
        <v>59</v>
      </c>
      <c r="J562" s="3" t="str">
        <f t="shared" si="42"/>
        <v>知見録 Premium</v>
      </c>
      <c r="K562" s="3">
        <f t="shared" si="43"/>
        <v>59</v>
      </c>
      <c r="L562" s="1" t="str">
        <f t="shared" si="44"/>
        <v>キャッシュレスの次の世界はどうなるのか？～小澤隆生×越智隆雄×高家正行×辻庸介</v>
      </c>
    </row>
    <row r="563" s="3" customFormat="1" spans="1:12">
      <c r="A563" s="3">
        <f>ROW($A563)-ROW($A$2)</f>
        <v>561</v>
      </c>
      <c r="B563" s="3" t="s">
        <v>1134</v>
      </c>
      <c r="C563" s="3">
        <v>49</v>
      </c>
      <c r="D563" s="3" t="s">
        <v>1235</v>
      </c>
      <c r="E563" s="3" t="s">
        <v>177</v>
      </c>
      <c r="F563" s="3" t="s">
        <v>383</v>
      </c>
      <c r="G563" s="3" t="s">
        <v>1236</v>
      </c>
      <c r="H563" s="3" t="str">
        <f t="shared" si="40"/>
        <v>0</v>
      </c>
      <c r="I563" s="3" t="str">
        <f t="shared" si="41"/>
        <v>59</v>
      </c>
      <c r="J563" s="3" t="str">
        <f t="shared" si="42"/>
        <v>知見録 Premium</v>
      </c>
      <c r="K563" s="3">
        <f t="shared" si="43"/>
        <v>59</v>
      </c>
      <c r="L563" s="1" t="str">
        <f t="shared" si="44"/>
        <v>コロナを機に次世代の教育を考える～伊原木隆太×國領二郎×柴山昌彦×水野雄介×漆紫穂子</v>
      </c>
    </row>
    <row r="564" s="3" customFormat="1" spans="1:12">
      <c r="A564" s="3">
        <f>ROW($A564)-ROW($A$2)</f>
        <v>562</v>
      </c>
      <c r="B564" s="3" t="s">
        <v>1134</v>
      </c>
      <c r="C564" s="3">
        <v>50</v>
      </c>
      <c r="D564" s="3" t="s">
        <v>1237</v>
      </c>
      <c r="E564" s="3" t="s">
        <v>177</v>
      </c>
      <c r="F564" s="3" t="s">
        <v>369</v>
      </c>
      <c r="G564" s="3" t="s">
        <v>1238</v>
      </c>
      <c r="H564" s="3" t="str">
        <f t="shared" si="40"/>
        <v>0</v>
      </c>
      <c r="I564" s="3" t="str">
        <f t="shared" si="41"/>
        <v>57</v>
      </c>
      <c r="J564" s="3" t="str">
        <f t="shared" si="42"/>
        <v>知見録 Premium</v>
      </c>
      <c r="K564" s="3">
        <f t="shared" si="43"/>
        <v>57</v>
      </c>
      <c r="L564" s="1" t="str">
        <f t="shared" si="44"/>
        <v>どうなる？日本社会のDXとデジタル庁～時田隆仁×南壮一郎×村井英樹×山口明夫×平将明</v>
      </c>
    </row>
    <row r="565" s="3" customFormat="1" spans="1:12">
      <c r="A565" s="3">
        <f>ROW($A565)-ROW($A$2)</f>
        <v>563</v>
      </c>
      <c r="B565" s="3" t="s">
        <v>1134</v>
      </c>
      <c r="C565" s="3">
        <v>51</v>
      </c>
      <c r="D565" s="3" t="s">
        <v>1239</v>
      </c>
      <c r="E565" s="3" t="s">
        <v>177</v>
      </c>
      <c r="F565" s="3" t="s">
        <v>682</v>
      </c>
      <c r="G565" s="3" t="s">
        <v>1240</v>
      </c>
      <c r="H565" s="3" t="str">
        <f t="shared" si="40"/>
        <v>0</v>
      </c>
      <c r="I565" s="3" t="str">
        <f t="shared" si="41"/>
        <v>18</v>
      </c>
      <c r="J565" s="3" t="str">
        <f t="shared" si="42"/>
        <v>知見録 Premium</v>
      </c>
      <c r="K565" s="3">
        <f t="shared" si="43"/>
        <v>18</v>
      </c>
      <c r="L565" s="1" t="str">
        <f t="shared" si="44"/>
        <v>VRアートが1,300万円で落札！NFTが創る、デジタルの未来～せきぐちあいみ氏（VRアーティスト）</v>
      </c>
    </row>
    <row r="566" s="3" customFormat="1" spans="1:12">
      <c r="A566" s="3">
        <f>ROW($A566)-ROW($A$2)</f>
        <v>564</v>
      </c>
      <c r="B566" s="3" t="s">
        <v>1134</v>
      </c>
      <c r="C566" s="3">
        <v>52</v>
      </c>
      <c r="D566" s="3" t="s">
        <v>1241</v>
      </c>
      <c r="E566" s="3" t="s">
        <v>177</v>
      </c>
      <c r="F566" s="3" t="s">
        <v>282</v>
      </c>
      <c r="G566" s="3" t="s">
        <v>1242</v>
      </c>
      <c r="H566" s="3" t="str">
        <f t="shared" si="40"/>
        <v>0</v>
      </c>
      <c r="I566" s="3" t="str">
        <f t="shared" si="41"/>
        <v>58</v>
      </c>
      <c r="J566" s="3" t="str">
        <f t="shared" si="42"/>
        <v>知見録 Premium</v>
      </c>
      <c r="K566" s="3">
        <f t="shared" si="43"/>
        <v>58</v>
      </c>
      <c r="L566" s="1" t="str">
        <f t="shared" si="44"/>
        <v>サイバー攻撃からどう守る？DX・AI時代のサイバーセキュリティとは～佐野直人×竹内文孝×中谷昇×玉塚元一</v>
      </c>
    </row>
    <row r="567" s="3" customFormat="1" spans="1:12">
      <c r="A567" s="3">
        <f>ROW($A567)-ROW($A$2)</f>
        <v>565</v>
      </c>
      <c r="B567" s="3" t="s">
        <v>1134</v>
      </c>
      <c r="C567" s="3">
        <v>53</v>
      </c>
      <c r="D567" s="3" t="s">
        <v>1243</v>
      </c>
      <c r="E567" s="3" t="s">
        <v>177</v>
      </c>
      <c r="F567" s="3" t="s">
        <v>441</v>
      </c>
      <c r="G567" s="3" t="s">
        <v>1244</v>
      </c>
      <c r="H567" s="3" t="str">
        <f t="shared" si="40"/>
        <v>1</v>
      </c>
      <c r="I567" s="3" t="str">
        <f t="shared" si="41"/>
        <v>01</v>
      </c>
      <c r="J567" s="3" t="str">
        <f t="shared" si="42"/>
        <v>知見録 Premium</v>
      </c>
      <c r="K567" s="3">
        <f t="shared" si="43"/>
        <v>61</v>
      </c>
      <c r="L567" s="1" t="str">
        <f t="shared" si="44"/>
        <v>DXとAI時代の「製造業」のデジタル戦略～青田広幸×滝野一征×人見光夫×水上潔×島田太郎</v>
      </c>
    </row>
    <row r="568" s="3" customFormat="1" spans="1:12">
      <c r="A568" s="3">
        <f>ROW($A568)-ROW($A$2)</f>
        <v>566</v>
      </c>
      <c r="B568" s="3" t="s">
        <v>1134</v>
      </c>
      <c r="C568" s="3">
        <v>54</v>
      </c>
      <c r="D568" s="3" t="s">
        <v>1245</v>
      </c>
      <c r="E568" s="3" t="s">
        <v>177</v>
      </c>
      <c r="F568" s="3" t="s">
        <v>765</v>
      </c>
      <c r="G568" s="3" t="s">
        <v>1246</v>
      </c>
      <c r="H568" s="3" t="str">
        <f t="shared" si="40"/>
        <v>0</v>
      </c>
      <c r="I568" s="3" t="str">
        <f t="shared" si="41"/>
        <v>14</v>
      </c>
      <c r="J568" s="3" t="str">
        <f t="shared" si="42"/>
        <v>知見録 Premium</v>
      </c>
      <c r="K568" s="3">
        <f t="shared" si="43"/>
        <v>14</v>
      </c>
      <c r="L568" s="1" t="str">
        <f t="shared" si="44"/>
        <v>失敗しないデータ活用とAI導入～山下達朗氏（Nishika株式会社　代表取締役CEO）</v>
      </c>
    </row>
    <row r="569" s="3" customFormat="1" spans="1:12">
      <c r="A569" s="3">
        <f>ROW($A569)-ROW($A$2)</f>
        <v>567</v>
      </c>
      <c r="B569" s="3" t="s">
        <v>1134</v>
      </c>
      <c r="C569" s="3">
        <v>55</v>
      </c>
      <c r="D569" s="3" t="s">
        <v>1247</v>
      </c>
      <c r="E569" s="3" t="s">
        <v>177</v>
      </c>
      <c r="F569" s="3" t="s">
        <v>93</v>
      </c>
      <c r="G569" s="3" t="s">
        <v>1248</v>
      </c>
      <c r="H569" s="3" t="str">
        <f t="shared" si="40"/>
        <v>0</v>
      </c>
      <c r="I569" s="3" t="str">
        <f t="shared" si="41"/>
        <v>49</v>
      </c>
      <c r="J569" s="3" t="str">
        <f t="shared" si="42"/>
        <v>知見録 Premium</v>
      </c>
      <c r="K569" s="3">
        <f t="shared" si="43"/>
        <v>49</v>
      </c>
      <c r="L569" s="1" t="str">
        <f t="shared" si="44"/>
        <v>農業のデジタルトランスフォーメーション（DX）の最前線～浅井雄一郎×岩佐大輝×草野隆史×栗山浩樹×神成淳司</v>
      </c>
    </row>
    <row r="570" s="3" customFormat="1" spans="1:12">
      <c r="A570" s="3">
        <f>ROW($A570)-ROW($A$2)</f>
        <v>568</v>
      </c>
      <c r="B570" s="3" t="s">
        <v>1134</v>
      </c>
      <c r="C570" s="3">
        <v>56</v>
      </c>
      <c r="D570" s="3" t="s">
        <v>1249</v>
      </c>
      <c r="E570" s="3" t="s">
        <v>177</v>
      </c>
      <c r="F570" s="3" t="s">
        <v>963</v>
      </c>
      <c r="G570" s="3" t="s">
        <v>1250</v>
      </c>
      <c r="H570" s="3" t="str">
        <f t="shared" si="40"/>
        <v>0</v>
      </c>
      <c r="I570" s="3" t="str">
        <f t="shared" si="41"/>
        <v>32</v>
      </c>
      <c r="J570" s="3" t="str">
        <f t="shared" si="42"/>
        <v>知見録 Premium</v>
      </c>
      <c r="K570" s="3">
        <f t="shared" si="43"/>
        <v>32</v>
      </c>
      <c r="L570" s="1" t="str">
        <f t="shared" si="44"/>
        <v>ヘルスケアDX　仮想現実による医療の進化</v>
      </c>
    </row>
    <row r="571" s="3" customFormat="1" spans="1:12">
      <c r="A571" s="3">
        <f>ROW($A571)-ROW($A$2)</f>
        <v>569</v>
      </c>
      <c r="B571" s="3" t="s">
        <v>1134</v>
      </c>
      <c r="C571" s="3">
        <v>57</v>
      </c>
      <c r="D571" s="3" t="s">
        <v>1251</v>
      </c>
      <c r="E571" s="3" t="s">
        <v>177</v>
      </c>
      <c r="F571" s="3" t="s">
        <v>185</v>
      </c>
      <c r="G571" s="3" t="s">
        <v>1252</v>
      </c>
      <c r="H571" s="3" t="str">
        <f t="shared" si="40"/>
        <v>1</v>
      </c>
      <c r="I571" s="3" t="str">
        <f t="shared" si="41"/>
        <v>00</v>
      </c>
      <c r="J571" s="3" t="str">
        <f t="shared" si="42"/>
        <v>知見録 Premium</v>
      </c>
      <c r="K571" s="3">
        <f t="shared" si="43"/>
        <v>60</v>
      </c>
      <c r="L571" s="1" t="str">
        <f t="shared" si="44"/>
        <v>超高速大容量・低遅延・同時多接続「5G」が変える地方創生～栗山浩樹×藤田明久×藤田恭嗣×小林史明</v>
      </c>
    </row>
    <row r="572" s="3" customFormat="1" spans="1:12">
      <c r="A572" s="3">
        <f>ROW($A572)-ROW($A$2)</f>
        <v>570</v>
      </c>
      <c r="B572" s="3" t="s">
        <v>1134</v>
      </c>
      <c r="C572" s="3">
        <v>58</v>
      </c>
      <c r="D572" s="3" t="s">
        <v>1253</v>
      </c>
      <c r="E572" s="3" t="s">
        <v>177</v>
      </c>
      <c r="F572" s="3" t="s">
        <v>185</v>
      </c>
      <c r="G572" s="3" t="s">
        <v>1254</v>
      </c>
      <c r="H572" s="3" t="str">
        <f t="shared" si="40"/>
        <v>1</v>
      </c>
      <c r="I572" s="3" t="str">
        <f t="shared" si="41"/>
        <v>00</v>
      </c>
      <c r="J572" s="3" t="str">
        <f t="shared" si="42"/>
        <v>知見録 Premium</v>
      </c>
      <c r="K572" s="3">
        <f t="shared" si="43"/>
        <v>60</v>
      </c>
      <c r="L572" s="1" t="str">
        <f t="shared" si="44"/>
        <v>地域のモビリティを変える「交通革命」～近藤洋祐×松田敏之×三宅伸吾×真鍋康正</v>
      </c>
    </row>
    <row r="573" s="3" customFormat="1" spans="1:12">
      <c r="A573" s="3">
        <f>ROW($A573)-ROW($A$2)</f>
        <v>571</v>
      </c>
      <c r="B573" s="3" t="s">
        <v>1134</v>
      </c>
      <c r="C573" s="3">
        <v>59</v>
      </c>
      <c r="D573" s="3" t="s">
        <v>1255</v>
      </c>
      <c r="E573" s="3" t="s">
        <v>177</v>
      </c>
      <c r="F573" s="3" t="s">
        <v>282</v>
      </c>
      <c r="G573" s="3" t="s">
        <v>1256</v>
      </c>
      <c r="H573" s="3" t="str">
        <f t="shared" si="40"/>
        <v>0</v>
      </c>
      <c r="I573" s="3" t="str">
        <f t="shared" si="41"/>
        <v>58</v>
      </c>
      <c r="J573" s="3" t="str">
        <f t="shared" si="42"/>
        <v>知見録 Premium</v>
      </c>
      <c r="K573" s="3">
        <f t="shared" si="43"/>
        <v>58</v>
      </c>
      <c r="L573" s="1" t="str">
        <f t="shared" si="44"/>
        <v>次世代のビジネスモデル「サブスクリプション」の最新潮流～三枝幸夫×藤井保文×山崎善寛×井上陽介</v>
      </c>
    </row>
    <row r="574" s="3" customFormat="1" spans="1:12">
      <c r="A574" s="3">
        <f>ROW($A574)-ROW($A$2)</f>
        <v>572</v>
      </c>
      <c r="B574" s="3" t="s">
        <v>1134</v>
      </c>
      <c r="C574" s="3">
        <v>60</v>
      </c>
      <c r="D574" s="3" t="s">
        <v>1257</v>
      </c>
      <c r="E574" s="3" t="s">
        <v>177</v>
      </c>
      <c r="F574" s="3" t="s">
        <v>446</v>
      </c>
      <c r="G574" s="3" t="s">
        <v>1258</v>
      </c>
      <c r="H574" s="3" t="str">
        <f t="shared" si="40"/>
        <v>1</v>
      </c>
      <c r="I574" s="3" t="str">
        <f t="shared" si="41"/>
        <v>02</v>
      </c>
      <c r="J574" s="3" t="str">
        <f t="shared" si="42"/>
        <v>知見録 Premium</v>
      </c>
      <c r="K574" s="3">
        <f t="shared" si="43"/>
        <v>62</v>
      </c>
      <c r="L574" s="1" t="str">
        <f t="shared" si="44"/>
        <v>AIとビッグデータを活用した「デジタル戦略」「サステイナビリティ」～川邊健太郎×住隆幸×松尾豊×島田太郎</v>
      </c>
    </row>
    <row r="575" s="3" customFormat="1" spans="1:12">
      <c r="A575" s="3">
        <f>ROW($A575)-ROW($A$2)</f>
        <v>573</v>
      </c>
      <c r="B575" s="3" t="s">
        <v>1134</v>
      </c>
      <c r="C575" s="3">
        <v>61</v>
      </c>
      <c r="D575" s="3" t="s">
        <v>1259</v>
      </c>
      <c r="E575" s="3" t="s">
        <v>177</v>
      </c>
      <c r="F575" s="3" t="s">
        <v>282</v>
      </c>
      <c r="G575" s="3" t="s">
        <v>1260</v>
      </c>
      <c r="H575" s="3" t="str">
        <f t="shared" si="40"/>
        <v>0</v>
      </c>
      <c r="I575" s="3" t="str">
        <f t="shared" si="41"/>
        <v>58</v>
      </c>
      <c r="J575" s="3" t="str">
        <f t="shared" si="42"/>
        <v>知見録 Premium</v>
      </c>
      <c r="K575" s="3">
        <f t="shared" si="43"/>
        <v>58</v>
      </c>
      <c r="L575" s="1" t="str">
        <f t="shared" si="44"/>
        <v>テクノロジーでどこまでいける？人材確保とビジネス拡大～佐野一機×西澤亮一×平尾丈×藪ノ賢次×中野智哉</v>
      </c>
    </row>
    <row r="576" s="3" customFormat="1" spans="1:12">
      <c r="A576" s="3">
        <f>ROW($A576)-ROW($A$2)</f>
        <v>574</v>
      </c>
      <c r="B576" s="3" t="s">
        <v>1134</v>
      </c>
      <c r="C576" s="3">
        <v>62</v>
      </c>
      <c r="D576" s="3" t="s">
        <v>1261</v>
      </c>
      <c r="E576" s="3" t="s">
        <v>177</v>
      </c>
      <c r="F576" s="3" t="s">
        <v>441</v>
      </c>
      <c r="G576" s="3" t="s">
        <v>1262</v>
      </c>
      <c r="H576" s="3" t="str">
        <f t="shared" si="40"/>
        <v>1</v>
      </c>
      <c r="I576" s="3" t="str">
        <f t="shared" si="41"/>
        <v>01</v>
      </c>
      <c r="J576" s="3" t="str">
        <f t="shared" si="42"/>
        <v>知見録 Premium</v>
      </c>
      <c r="K576" s="3">
        <f t="shared" si="43"/>
        <v>61</v>
      </c>
      <c r="L576" s="1" t="str">
        <f t="shared" si="44"/>
        <v>シリコンバレー最前線！今何が起こっているのか～小林清剛×アレン・マイナー×宮田拓弥×朝倉祐介</v>
      </c>
    </row>
    <row r="577" s="3" customFormat="1" spans="1:12">
      <c r="A577" s="3">
        <f>ROW($A577)-ROW($A$2)</f>
        <v>575</v>
      </c>
      <c r="B577" s="3" t="s">
        <v>1134</v>
      </c>
      <c r="C577" s="3">
        <v>63</v>
      </c>
      <c r="D577" s="3" t="s">
        <v>1263</v>
      </c>
      <c r="E577" s="3" t="s">
        <v>177</v>
      </c>
      <c r="F577" s="3" t="s">
        <v>302</v>
      </c>
      <c r="G577" s="3" t="s">
        <v>1264</v>
      </c>
      <c r="H577" s="3" t="str">
        <f t="shared" si="40"/>
        <v>0</v>
      </c>
      <c r="I577" s="3" t="str">
        <f t="shared" si="41"/>
        <v>50</v>
      </c>
      <c r="J577" s="3" t="str">
        <f t="shared" si="42"/>
        <v>知見録 Premium</v>
      </c>
      <c r="K577" s="3">
        <f t="shared" si="43"/>
        <v>50</v>
      </c>
      <c r="L577" s="1" t="str">
        <f t="shared" si="44"/>
        <v>ヤフーCSO安宅和人×鈴木寛が語る！リーダーに必要な「AI」「データ」の知識と活用法</v>
      </c>
    </row>
    <row r="578" s="3" customFormat="1" spans="1:12">
      <c r="A578" s="3">
        <f>ROW($A578)-ROW($A$2)</f>
        <v>576</v>
      </c>
      <c r="B578" s="3" t="s">
        <v>1134</v>
      </c>
      <c r="C578" s="3">
        <v>64</v>
      </c>
      <c r="D578" s="3" t="s">
        <v>1265</v>
      </c>
      <c r="E578" s="3" t="s">
        <v>177</v>
      </c>
      <c r="F578" s="3" t="s">
        <v>369</v>
      </c>
      <c r="G578" s="3" t="s">
        <v>1266</v>
      </c>
      <c r="H578" s="3" t="str">
        <f t="shared" si="40"/>
        <v>0</v>
      </c>
      <c r="I578" s="3" t="str">
        <f t="shared" si="41"/>
        <v>57</v>
      </c>
      <c r="J578" s="3" t="str">
        <f t="shared" si="42"/>
        <v>知見録 Premium</v>
      </c>
      <c r="K578" s="3">
        <f t="shared" si="43"/>
        <v>57</v>
      </c>
      <c r="L578" s="1" t="str">
        <f t="shared" si="44"/>
        <v>テクノロジーが変えたメディア・コンテンツ～青木貴博×大坂武史×坂本大典×髙島宗一郎</v>
      </c>
    </row>
    <row r="579" s="3" customFormat="1" spans="1:12">
      <c r="A579" s="3">
        <f>ROW($A579)-ROW($A$2)</f>
        <v>577</v>
      </c>
      <c r="B579" s="3" t="s">
        <v>1134</v>
      </c>
      <c r="C579" s="3">
        <v>65</v>
      </c>
      <c r="D579" s="3" t="s">
        <v>1267</v>
      </c>
      <c r="E579" s="3" t="s">
        <v>177</v>
      </c>
      <c r="F579" s="3" t="s">
        <v>441</v>
      </c>
      <c r="G579" s="3" t="s">
        <v>1268</v>
      </c>
      <c r="H579" s="3" t="str">
        <f t="shared" ref="H579:H631" si="45">LEFT($F579,1)</f>
        <v>1</v>
      </c>
      <c r="I579" s="3" t="str">
        <f t="shared" ref="I579:I631" si="46">LEFT(RIGHT($F579,3),2)</f>
        <v>01</v>
      </c>
      <c r="J579" s="3" t="str">
        <f t="shared" ref="J579:J631" si="47">$E579</f>
        <v>知見録 Premium</v>
      </c>
      <c r="K579" s="3">
        <f t="shared" ref="K579:K631" si="48">$H579*60+$I579</f>
        <v>61</v>
      </c>
      <c r="L579" s="1" t="str">
        <f t="shared" ref="L579:L631" si="49">HYPERLINK($G579,$D579)</f>
        <v>Vチューバーに誰もがなれる時代がやってきた！～赤川隼一×大坂武史×谷郷元昭×田中良和</v>
      </c>
    </row>
    <row r="580" s="3" customFormat="1" spans="1:12">
      <c r="A580" s="3">
        <f>ROW($A580)-ROW($A$2)</f>
        <v>578</v>
      </c>
      <c r="B580" s="3" t="s">
        <v>1134</v>
      </c>
      <c r="C580" s="3">
        <v>66</v>
      </c>
      <c r="D580" s="3" t="s">
        <v>1269</v>
      </c>
      <c r="E580" s="3" t="s">
        <v>177</v>
      </c>
      <c r="F580" s="3" t="s">
        <v>185</v>
      </c>
      <c r="G580" s="3" t="s">
        <v>1270</v>
      </c>
      <c r="H580" s="3" t="str">
        <f t="shared" si="45"/>
        <v>1</v>
      </c>
      <c r="I580" s="3" t="str">
        <f t="shared" si="46"/>
        <v>00</v>
      </c>
      <c r="J580" s="3" t="str">
        <f t="shared" si="47"/>
        <v>知見録 Premium</v>
      </c>
      <c r="K580" s="3">
        <f t="shared" si="48"/>
        <v>60</v>
      </c>
      <c r="L580" s="1" t="str">
        <f t="shared" si="49"/>
        <v>フロックチェーンかGAFAを破壊する！世界て勝つためのフロックチェーンを使った「儲けるヒシネス」の作り方とは？～阿部力也×國光宏尚×平野洋一郎×増島雅和×石黒不二代</v>
      </c>
    </row>
    <row r="581" s="3" customFormat="1" spans="1:12">
      <c r="A581" s="3">
        <f>ROW($A581)-ROW($A$2)</f>
        <v>579</v>
      </c>
      <c r="B581" s="3" t="s">
        <v>1134</v>
      </c>
      <c r="C581" s="3">
        <v>67</v>
      </c>
      <c r="D581" s="3" t="s">
        <v>1271</v>
      </c>
      <c r="E581" s="3" t="s">
        <v>177</v>
      </c>
      <c r="F581" s="3" t="s">
        <v>185</v>
      </c>
      <c r="G581" s="3" t="s">
        <v>1272</v>
      </c>
      <c r="H581" s="3" t="str">
        <f t="shared" si="45"/>
        <v>1</v>
      </c>
      <c r="I581" s="3" t="str">
        <f t="shared" si="46"/>
        <v>00</v>
      </c>
      <c r="J581" s="3" t="str">
        <f t="shared" si="47"/>
        <v>知見録 Premium</v>
      </c>
      <c r="K581" s="3">
        <f t="shared" si="48"/>
        <v>60</v>
      </c>
      <c r="L581" s="1" t="str">
        <f t="shared" si="49"/>
        <v>「シェアリングエコノミー」世界に続くサービスは日本から出るか～天沼聰×金谷元気×重松大輔×三輪謙二朗×上田祐司</v>
      </c>
    </row>
    <row r="582" s="3" customFormat="1" spans="1:12">
      <c r="A582" s="3">
        <f>ROW($A582)-ROW($A$2)</f>
        <v>580</v>
      </c>
      <c r="B582" s="3" t="s">
        <v>1134</v>
      </c>
      <c r="C582" s="3">
        <v>68</v>
      </c>
      <c r="D582" s="3" t="s">
        <v>1273</v>
      </c>
      <c r="E582" s="3" t="s">
        <v>177</v>
      </c>
      <c r="F582" s="3" t="s">
        <v>325</v>
      </c>
      <c r="G582" s="3" t="s">
        <v>1274</v>
      </c>
      <c r="H582" s="3" t="str">
        <f t="shared" si="45"/>
        <v>1</v>
      </c>
      <c r="I582" s="3" t="str">
        <f t="shared" si="46"/>
        <v>04</v>
      </c>
      <c r="J582" s="3" t="str">
        <f t="shared" si="47"/>
        <v>知見録 Premium</v>
      </c>
      <c r="K582" s="3">
        <f t="shared" si="48"/>
        <v>64</v>
      </c>
      <c r="L582" s="1" t="str">
        <f t="shared" si="49"/>
        <v>日本の「科学技術力」未来はどこにある？～落合陽一×柴山昌彦×西川徹×山崎直子×山中伸弥</v>
      </c>
    </row>
    <row r="583" s="3" customFormat="1" spans="1:12">
      <c r="A583" s="3">
        <f>ROW($A583)-ROW($A$2)</f>
        <v>581</v>
      </c>
      <c r="B583" s="3" t="s">
        <v>1134</v>
      </c>
      <c r="C583" s="3">
        <v>69</v>
      </c>
      <c r="D583" s="3" t="s">
        <v>1275</v>
      </c>
      <c r="E583" s="3" t="s">
        <v>177</v>
      </c>
      <c r="F583" s="3" t="s">
        <v>185</v>
      </c>
      <c r="G583" s="3" t="s">
        <v>1276</v>
      </c>
      <c r="H583" s="3" t="str">
        <f t="shared" si="45"/>
        <v>1</v>
      </c>
      <c r="I583" s="3" t="str">
        <f t="shared" si="46"/>
        <v>00</v>
      </c>
      <c r="J583" s="3" t="str">
        <f t="shared" si="47"/>
        <v>知見録 Premium</v>
      </c>
      <c r="K583" s="3">
        <f t="shared" si="48"/>
        <v>60</v>
      </c>
      <c r="L583" s="1" t="str">
        <f t="shared" si="49"/>
        <v>「スマートシティ」IoT時代の次世代都市をどう作るか～東博暢×落合陽一×熊谷俊人×森俊子×森浩生×秋山咲恵</v>
      </c>
    </row>
    <row r="584" s="3" customFormat="1" spans="1:12">
      <c r="A584" s="3">
        <f>ROW($A584)-ROW($A$2)</f>
        <v>582</v>
      </c>
      <c r="B584" s="3" t="s">
        <v>1134</v>
      </c>
      <c r="C584" s="3">
        <v>70</v>
      </c>
      <c r="D584" s="3" t="s">
        <v>1277</v>
      </c>
      <c r="E584" s="3" t="s">
        <v>177</v>
      </c>
      <c r="F584" s="3" t="s">
        <v>302</v>
      </c>
      <c r="G584" s="3" t="s">
        <v>1278</v>
      </c>
      <c r="H584" s="3" t="str">
        <f t="shared" si="45"/>
        <v>0</v>
      </c>
      <c r="I584" s="3" t="str">
        <f t="shared" si="46"/>
        <v>50</v>
      </c>
      <c r="J584" s="3" t="str">
        <f t="shared" si="47"/>
        <v>知見録 Premium</v>
      </c>
      <c r="K584" s="3">
        <f t="shared" si="48"/>
        <v>50</v>
      </c>
      <c r="L584" s="1" t="str">
        <f t="shared" si="49"/>
        <v>「AIの社会実装」最新事例と今後の課題～上野山勝也×田中仁×松尾豊×草野隆史</v>
      </c>
    </row>
    <row r="585" s="3" customFormat="1" spans="1:12">
      <c r="A585" s="3">
        <f>ROW($A585)-ROW($A$2)</f>
        <v>583</v>
      </c>
      <c r="B585" s="3" t="s">
        <v>1134</v>
      </c>
      <c r="C585" s="3">
        <v>71</v>
      </c>
      <c r="D585" s="3" t="s">
        <v>1279</v>
      </c>
      <c r="E585" s="3" t="s">
        <v>177</v>
      </c>
      <c r="F585" s="3" t="s">
        <v>185</v>
      </c>
      <c r="G585" s="3" t="s">
        <v>1280</v>
      </c>
      <c r="H585" s="3" t="str">
        <f t="shared" si="45"/>
        <v>1</v>
      </c>
      <c r="I585" s="3" t="str">
        <f t="shared" si="46"/>
        <v>00</v>
      </c>
      <c r="J585" s="3" t="str">
        <f t="shared" si="47"/>
        <v>知見録 Premium</v>
      </c>
      <c r="K585" s="3">
        <f t="shared" si="48"/>
        <v>60</v>
      </c>
      <c r="L585" s="1" t="str">
        <f t="shared" si="49"/>
        <v>ロボット・AIの「最新活用事例」と「競争優位性」を議論する～印藤正裕×上野山勝也×北野宏明×島田太郎×秋山咲恵</v>
      </c>
    </row>
    <row r="586" s="3" customFormat="1" spans="1:12">
      <c r="A586" s="3">
        <f>ROW($A586)-ROW($A$2)</f>
        <v>584</v>
      </c>
      <c r="B586" s="3" t="s">
        <v>1134</v>
      </c>
      <c r="C586" s="3">
        <v>72</v>
      </c>
      <c r="D586" s="3" t="s">
        <v>1281</v>
      </c>
      <c r="E586" s="3" t="s">
        <v>177</v>
      </c>
      <c r="F586" s="3" t="s">
        <v>282</v>
      </c>
      <c r="G586" s="3" t="s">
        <v>1282</v>
      </c>
      <c r="H586" s="3" t="str">
        <f t="shared" si="45"/>
        <v>0</v>
      </c>
      <c r="I586" s="3" t="str">
        <f t="shared" si="46"/>
        <v>58</v>
      </c>
      <c r="J586" s="3" t="str">
        <f t="shared" si="47"/>
        <v>知見録 Premium</v>
      </c>
      <c r="K586" s="3">
        <f t="shared" si="48"/>
        <v>58</v>
      </c>
      <c r="L586" s="1" t="str">
        <f t="shared" si="49"/>
        <v>「PayPay」「LINE Pay」キャッシュレス決済をどうやって爆発的に普及させるか？～石川康晴×川邊健太郎×渋谷愛郎×舛田淳×辻庸介</v>
      </c>
    </row>
    <row r="587" s="3" customFormat="1" spans="1:12">
      <c r="A587" s="3">
        <f>ROW($A587)-ROW($A$2)</f>
        <v>585</v>
      </c>
      <c r="B587" s="3" t="s">
        <v>1134</v>
      </c>
      <c r="C587" s="3">
        <v>73</v>
      </c>
      <c r="D587" s="3" t="s">
        <v>1283</v>
      </c>
      <c r="E587" s="3" t="s">
        <v>177</v>
      </c>
      <c r="F587" s="3" t="s">
        <v>185</v>
      </c>
      <c r="G587" s="3" t="s">
        <v>1284</v>
      </c>
      <c r="H587" s="3" t="str">
        <f t="shared" si="45"/>
        <v>1</v>
      </c>
      <c r="I587" s="3" t="str">
        <f t="shared" si="46"/>
        <v>00</v>
      </c>
      <c r="J587" s="3" t="str">
        <f t="shared" si="47"/>
        <v>知見録 Premium</v>
      </c>
      <c r="K587" s="3">
        <f t="shared" si="48"/>
        <v>60</v>
      </c>
      <c r="L587" s="1" t="str">
        <f t="shared" si="49"/>
        <v>テクノロジーは農業を変えるか～岩佐大輝×小林晋也×佐々木伸一×松本泰幸</v>
      </c>
    </row>
    <row r="588" s="3" customFormat="1" spans="1:12">
      <c r="A588" s="3">
        <f>ROW($A588)-ROW($A$2)</f>
        <v>586</v>
      </c>
      <c r="B588" s="3" t="s">
        <v>1134</v>
      </c>
      <c r="C588" s="3">
        <v>74</v>
      </c>
      <c r="D588" s="3" t="s">
        <v>1285</v>
      </c>
      <c r="E588" s="3" t="s">
        <v>177</v>
      </c>
      <c r="F588" s="3" t="s">
        <v>185</v>
      </c>
      <c r="G588" s="3" t="s">
        <v>1286</v>
      </c>
      <c r="H588" s="3" t="str">
        <f t="shared" si="45"/>
        <v>1</v>
      </c>
      <c r="I588" s="3" t="str">
        <f t="shared" si="46"/>
        <v>00</v>
      </c>
      <c r="J588" s="3" t="str">
        <f t="shared" si="47"/>
        <v>知見録 Premium</v>
      </c>
      <c r="K588" s="3">
        <f t="shared" si="48"/>
        <v>60</v>
      </c>
      <c r="L588" s="1" t="str">
        <f t="shared" si="49"/>
        <v>「医療イノヘーション先進国」への挑戦と課題～窪田良×高橋祥子×平手晴彦×高岡美緒</v>
      </c>
    </row>
    <row r="589" s="3" customFormat="1" spans="1:12">
      <c r="A589" s="3">
        <f>ROW($A589)-ROW($A$2)</f>
        <v>587</v>
      </c>
      <c r="B589" s="3" t="s">
        <v>1134</v>
      </c>
      <c r="C589" s="3">
        <v>75</v>
      </c>
      <c r="D589" s="3" t="s">
        <v>1287</v>
      </c>
      <c r="E589" s="3" t="s">
        <v>177</v>
      </c>
      <c r="F589" s="3" t="s">
        <v>282</v>
      </c>
      <c r="G589" s="3" t="s">
        <v>1288</v>
      </c>
      <c r="H589" s="3" t="str">
        <f t="shared" si="45"/>
        <v>0</v>
      </c>
      <c r="I589" s="3" t="str">
        <f t="shared" si="46"/>
        <v>58</v>
      </c>
      <c r="J589" s="3" t="str">
        <f t="shared" si="47"/>
        <v>知見録 Premium</v>
      </c>
      <c r="K589" s="3">
        <f t="shared" si="48"/>
        <v>58</v>
      </c>
      <c r="L589" s="1" t="str">
        <f t="shared" si="49"/>
        <v>テクノロジーが変える「決済の未来」と「仮想通貨の可能性」とは？～北澤直×鶴岡裕太×増島雅和×辻庸介</v>
      </c>
    </row>
    <row r="590" s="3" customFormat="1" spans="1:12">
      <c r="A590" s="3">
        <f>ROW($A590)-ROW($A$2)</f>
        <v>588</v>
      </c>
      <c r="B590" s="3" t="s">
        <v>1134</v>
      </c>
      <c r="C590" s="3">
        <v>76</v>
      </c>
      <c r="D590" s="3" t="s">
        <v>1289</v>
      </c>
      <c r="E590" s="3" t="s">
        <v>177</v>
      </c>
      <c r="F590" s="3" t="s">
        <v>185</v>
      </c>
      <c r="G590" s="3" t="s">
        <v>1290</v>
      </c>
      <c r="H590" s="3" t="str">
        <f t="shared" si="45"/>
        <v>1</v>
      </c>
      <c r="I590" s="3" t="str">
        <f t="shared" si="46"/>
        <v>00</v>
      </c>
      <c r="J590" s="3" t="str">
        <f t="shared" si="47"/>
        <v>知見録 Premium</v>
      </c>
      <c r="K590" s="3">
        <f t="shared" si="48"/>
        <v>60</v>
      </c>
      <c r="L590" s="1" t="str">
        <f t="shared" si="49"/>
        <v>テクノロジーが変える「シェアリングエコノミー」の未来～秋好陽介×天沼聰×金谷元気×重松大輔</v>
      </c>
    </row>
    <row r="591" s="3" customFormat="1" spans="1:12">
      <c r="A591" s="3">
        <f>ROW($A591)-ROW($A$2)</f>
        <v>589</v>
      </c>
      <c r="B591" s="3" t="s">
        <v>1291</v>
      </c>
      <c r="C591" s="3">
        <v>0</v>
      </c>
      <c r="D591" s="3" t="s">
        <v>1292</v>
      </c>
      <c r="E591" s="3" t="s">
        <v>17</v>
      </c>
      <c r="F591" s="3" t="s">
        <v>24</v>
      </c>
      <c r="G591" s="3" t="s">
        <v>1293</v>
      </c>
      <c r="H591" s="3" t="str">
        <f t="shared" si="45"/>
        <v>0</v>
      </c>
      <c r="I591" s="3" t="str">
        <f t="shared" si="46"/>
        <v>08</v>
      </c>
      <c r="J591" s="3" t="str">
        <f t="shared" si="47"/>
        <v>初級</v>
      </c>
      <c r="K591" s="3">
        <f t="shared" si="48"/>
        <v>8</v>
      </c>
      <c r="L591" s="1" t="str">
        <f t="shared" si="49"/>
        <v>リーン・スタートアップ</v>
      </c>
    </row>
    <row r="592" s="3" customFormat="1" spans="1:12">
      <c r="A592" s="3">
        <f>ROW($A592)-ROW($A$2)</f>
        <v>590</v>
      </c>
      <c r="B592" s="3" t="s">
        <v>1291</v>
      </c>
      <c r="C592" s="3">
        <v>1</v>
      </c>
      <c r="D592" s="3" t="s">
        <v>1294</v>
      </c>
      <c r="E592" s="3" t="s">
        <v>86</v>
      </c>
      <c r="F592" s="3" t="s">
        <v>1295</v>
      </c>
      <c r="G592" s="3" t="s">
        <v>1296</v>
      </c>
      <c r="H592" s="3" t="str">
        <f t="shared" si="45"/>
        <v>1</v>
      </c>
      <c r="I592" s="3" t="str">
        <f t="shared" si="46"/>
        <v>34</v>
      </c>
      <c r="J592" s="3" t="str">
        <f t="shared" si="47"/>
        <v>中級</v>
      </c>
      <c r="K592" s="3">
        <f t="shared" si="48"/>
        <v>94</v>
      </c>
      <c r="L592" s="1" t="str">
        <f t="shared" si="49"/>
        <v>ベンチャー・マネジメント</v>
      </c>
    </row>
    <row r="593" s="3" customFormat="1" spans="1:12">
      <c r="A593" s="3">
        <f>ROW($A593)-ROW($A$2)</f>
        <v>591</v>
      </c>
      <c r="B593" s="3" t="s">
        <v>1291</v>
      </c>
      <c r="C593" s="3">
        <v>2</v>
      </c>
      <c r="D593" s="3" t="s">
        <v>1297</v>
      </c>
      <c r="E593" s="3" t="s">
        <v>86</v>
      </c>
      <c r="F593" s="3" t="s">
        <v>700</v>
      </c>
      <c r="G593" s="3" t="s">
        <v>1298</v>
      </c>
      <c r="H593" s="3" t="str">
        <f t="shared" si="45"/>
        <v>0</v>
      </c>
      <c r="I593" s="3" t="str">
        <f t="shared" si="46"/>
        <v>52</v>
      </c>
      <c r="J593" s="3" t="str">
        <f t="shared" si="47"/>
        <v>中級</v>
      </c>
      <c r="K593" s="3">
        <f t="shared" si="48"/>
        <v>52</v>
      </c>
      <c r="L593" s="1" t="str">
        <f t="shared" si="49"/>
        <v>はじめてのビジネスプランニング</v>
      </c>
    </row>
    <row r="594" s="3" customFormat="1" spans="1:12">
      <c r="A594" s="3">
        <f>ROW($A594)-ROW($A$2)</f>
        <v>592</v>
      </c>
      <c r="B594" s="3" t="s">
        <v>1291</v>
      </c>
      <c r="C594" s="3">
        <v>3</v>
      </c>
      <c r="D594" s="3" t="s">
        <v>1299</v>
      </c>
      <c r="E594" s="3" t="s">
        <v>124</v>
      </c>
      <c r="F594" s="3" t="s">
        <v>24</v>
      </c>
      <c r="G594" s="3" t="s">
        <v>1300</v>
      </c>
      <c r="H594" s="3" t="str">
        <f t="shared" si="45"/>
        <v>0</v>
      </c>
      <c r="I594" s="3" t="str">
        <f t="shared" si="46"/>
        <v>08</v>
      </c>
      <c r="J594" s="3" t="str">
        <f t="shared" si="47"/>
        <v>実践知</v>
      </c>
      <c r="K594" s="3">
        <f t="shared" si="48"/>
        <v>8</v>
      </c>
      <c r="L594" s="1" t="str">
        <f t="shared" si="49"/>
        <v>達人の一冊／起業家はどこで選択を誤るのか――スタートアップが必ず陥る9つのジレンマ</v>
      </c>
    </row>
    <row r="595" s="3" customFormat="1" spans="1:12">
      <c r="A595" s="3">
        <f>ROW($A595)-ROW($A$2)</f>
        <v>593</v>
      </c>
      <c r="B595" s="3" t="s">
        <v>1291</v>
      </c>
      <c r="C595" s="3">
        <v>4</v>
      </c>
      <c r="D595" s="3" t="s">
        <v>1301</v>
      </c>
      <c r="E595" s="3" t="s">
        <v>124</v>
      </c>
      <c r="F595" s="3" t="s">
        <v>190</v>
      </c>
      <c r="G595" s="3" t="s">
        <v>1302</v>
      </c>
      <c r="H595" s="3" t="str">
        <f t="shared" si="45"/>
        <v>0</v>
      </c>
      <c r="I595" s="3" t="str">
        <f t="shared" si="46"/>
        <v>31</v>
      </c>
      <c r="J595" s="3" t="str">
        <f t="shared" si="47"/>
        <v>実践知</v>
      </c>
      <c r="K595" s="3">
        <f t="shared" si="48"/>
        <v>31</v>
      </c>
      <c r="L595" s="1" t="str">
        <f t="shared" si="49"/>
        <v>SDGsに企業が取り組む5つの意義</v>
      </c>
    </row>
    <row r="596" s="3" customFormat="1" spans="1:12">
      <c r="A596" s="3">
        <f>ROW($A596)-ROW($A$2)</f>
        <v>594</v>
      </c>
      <c r="B596" s="3" t="s">
        <v>1291</v>
      </c>
      <c r="C596" s="3">
        <v>5</v>
      </c>
      <c r="D596" s="3" t="s">
        <v>1303</v>
      </c>
      <c r="E596" s="3" t="s">
        <v>124</v>
      </c>
      <c r="F596" s="3" t="s">
        <v>148</v>
      </c>
      <c r="G596" s="3" t="s">
        <v>1304</v>
      </c>
      <c r="H596" s="3" t="str">
        <f t="shared" si="45"/>
        <v>0</v>
      </c>
      <c r="I596" s="3" t="str">
        <f t="shared" si="46"/>
        <v>23</v>
      </c>
      <c r="J596" s="3" t="str">
        <f t="shared" si="47"/>
        <v>実践知</v>
      </c>
      <c r="K596" s="3">
        <f t="shared" si="48"/>
        <v>23</v>
      </c>
      <c r="L596" s="1" t="str">
        <f t="shared" si="49"/>
        <v>価値あるプロダクトの作り方（後編） ～MVPで価値を持続可能にする～</v>
      </c>
    </row>
    <row r="597" s="3" customFormat="1" spans="1:12">
      <c r="A597" s="3">
        <f>ROW($A597)-ROW($A$2)</f>
        <v>595</v>
      </c>
      <c r="B597" s="3" t="s">
        <v>1291</v>
      </c>
      <c r="C597" s="3">
        <v>6</v>
      </c>
      <c r="D597" s="3" t="s">
        <v>1305</v>
      </c>
      <c r="E597" s="3" t="s">
        <v>124</v>
      </c>
      <c r="F597" s="3" t="s">
        <v>136</v>
      </c>
      <c r="G597" s="3" t="s">
        <v>1306</v>
      </c>
      <c r="H597" s="3" t="str">
        <f t="shared" si="45"/>
        <v>0</v>
      </c>
      <c r="I597" s="3" t="str">
        <f t="shared" si="46"/>
        <v>25</v>
      </c>
      <c r="J597" s="3" t="str">
        <f t="shared" si="47"/>
        <v>実践知</v>
      </c>
      <c r="K597" s="3">
        <f t="shared" si="48"/>
        <v>25</v>
      </c>
      <c r="L597" s="1" t="str">
        <f t="shared" si="49"/>
        <v>価値あるプロダクトの作り方（前編） ～0→1フェーズのブレない価値の確かめ方～</v>
      </c>
    </row>
    <row r="598" s="3" customFormat="1" spans="1:12">
      <c r="A598" s="3">
        <f>ROW($A598)-ROW($A$2)</f>
        <v>596</v>
      </c>
      <c r="B598" s="3" t="s">
        <v>1291</v>
      </c>
      <c r="C598" s="3">
        <v>7</v>
      </c>
      <c r="D598" s="3" t="s">
        <v>1307</v>
      </c>
      <c r="E598" s="3" t="s">
        <v>124</v>
      </c>
      <c r="F598" s="3" t="s">
        <v>926</v>
      </c>
      <c r="G598" s="3" t="s">
        <v>1308</v>
      </c>
      <c r="H598" s="3" t="str">
        <f t="shared" si="45"/>
        <v>0</v>
      </c>
      <c r="I598" s="3" t="str">
        <f t="shared" si="46"/>
        <v>20</v>
      </c>
      <c r="J598" s="3" t="str">
        <f t="shared" si="47"/>
        <v>実践知</v>
      </c>
      <c r="K598" s="3">
        <f t="shared" si="48"/>
        <v>20</v>
      </c>
      <c r="L598" s="1" t="str">
        <f t="shared" si="49"/>
        <v>コーヒーから学んだ起業家マインドセット</v>
      </c>
    </row>
    <row r="599" s="3" customFormat="1" spans="1:12">
      <c r="A599" s="3">
        <f>ROW($A599)-ROW($A$2)</f>
        <v>597</v>
      </c>
      <c r="B599" s="3" t="s">
        <v>1291</v>
      </c>
      <c r="C599" s="3">
        <v>8</v>
      </c>
      <c r="D599" s="3" t="s">
        <v>1309</v>
      </c>
      <c r="E599" s="3" t="s">
        <v>124</v>
      </c>
      <c r="F599" s="3" t="s">
        <v>24</v>
      </c>
      <c r="G599" s="3" t="s">
        <v>1310</v>
      </c>
      <c r="H599" s="3" t="str">
        <f t="shared" si="45"/>
        <v>0</v>
      </c>
      <c r="I599" s="3" t="str">
        <f t="shared" si="46"/>
        <v>08</v>
      </c>
      <c r="J599" s="3" t="str">
        <f t="shared" si="47"/>
        <v>実践知</v>
      </c>
      <c r="K599" s="3">
        <f t="shared" si="48"/>
        <v>8</v>
      </c>
      <c r="L599" s="1" t="str">
        <f t="shared" si="49"/>
        <v>達人の一冊／コンセプトのつくり方</v>
      </c>
    </row>
    <row r="600" s="3" customFormat="1" spans="1:12">
      <c r="A600" s="3">
        <f>ROW($A600)-ROW($A$2)</f>
        <v>598</v>
      </c>
      <c r="B600" s="3" t="s">
        <v>1291</v>
      </c>
      <c r="C600" s="3">
        <v>9</v>
      </c>
      <c r="D600" s="3" t="s">
        <v>1311</v>
      </c>
      <c r="E600" s="3" t="s">
        <v>124</v>
      </c>
      <c r="F600" s="3" t="s">
        <v>57</v>
      </c>
      <c r="G600" s="3" t="s">
        <v>1312</v>
      </c>
      <c r="H600" s="3" t="str">
        <f t="shared" si="45"/>
        <v>0</v>
      </c>
      <c r="I600" s="3" t="str">
        <f t="shared" si="46"/>
        <v>09</v>
      </c>
      <c r="J600" s="3" t="str">
        <f t="shared" si="47"/>
        <v>実践知</v>
      </c>
      <c r="K600" s="3">
        <f t="shared" si="48"/>
        <v>9</v>
      </c>
      <c r="L600" s="1" t="str">
        <f t="shared" si="49"/>
        <v>達人の一冊／アイデアのつくり方</v>
      </c>
    </row>
    <row r="601" s="3" customFormat="1" spans="1:12">
      <c r="A601" s="3">
        <f>ROW($A601)-ROW($A$2)</f>
        <v>599</v>
      </c>
      <c r="B601" s="3" t="s">
        <v>1291</v>
      </c>
      <c r="C601" s="3">
        <v>10</v>
      </c>
      <c r="D601" s="3" t="s">
        <v>1313</v>
      </c>
      <c r="E601" s="3" t="s">
        <v>124</v>
      </c>
      <c r="F601" s="3" t="s">
        <v>165</v>
      </c>
      <c r="G601" s="3" t="s">
        <v>1314</v>
      </c>
      <c r="H601" s="3" t="str">
        <f t="shared" si="45"/>
        <v>0</v>
      </c>
      <c r="I601" s="3" t="str">
        <f t="shared" si="46"/>
        <v>05</v>
      </c>
      <c r="J601" s="3" t="str">
        <f t="shared" si="47"/>
        <v>実践知</v>
      </c>
      <c r="K601" s="3">
        <f t="shared" si="48"/>
        <v>5</v>
      </c>
      <c r="L601" s="1" t="str">
        <f t="shared" si="49"/>
        <v>達人の一冊／ジャスト・スタート　起業家に学ぶ予測不能な未来の生き抜き方</v>
      </c>
    </row>
    <row r="602" s="3" customFormat="1" spans="1:12">
      <c r="A602" s="3">
        <f>ROW($A602)-ROW($A$2)</f>
        <v>600</v>
      </c>
      <c r="B602" s="3" t="s">
        <v>1291</v>
      </c>
      <c r="C602" s="3">
        <v>11</v>
      </c>
      <c r="D602" s="3" t="s">
        <v>1315</v>
      </c>
      <c r="E602" s="3" t="s">
        <v>124</v>
      </c>
      <c r="F602" s="3" t="s">
        <v>407</v>
      </c>
      <c r="G602" s="3" t="s">
        <v>1316</v>
      </c>
      <c r="H602" s="3" t="str">
        <f t="shared" si="45"/>
        <v>0</v>
      </c>
      <c r="I602" s="3" t="str">
        <f t="shared" si="46"/>
        <v>40</v>
      </c>
      <c r="J602" s="3" t="str">
        <f t="shared" si="47"/>
        <v>実践知</v>
      </c>
      <c r="K602" s="3">
        <f t="shared" si="48"/>
        <v>40</v>
      </c>
      <c r="L602" s="1" t="str">
        <f t="shared" si="49"/>
        <v>組織づくりの先に見えた新しい資本主義～面白法人カヤックの事例から～</v>
      </c>
    </row>
    <row r="603" s="3" customFormat="1" spans="1:12">
      <c r="A603" s="3">
        <f>ROW($A603)-ROW($A$2)</f>
        <v>601</v>
      </c>
      <c r="B603" s="3" t="s">
        <v>1291</v>
      </c>
      <c r="C603" s="3">
        <v>12</v>
      </c>
      <c r="D603" s="3" t="s">
        <v>1317</v>
      </c>
      <c r="E603" s="3" t="s">
        <v>124</v>
      </c>
      <c r="F603" s="3" t="s">
        <v>402</v>
      </c>
      <c r="G603" s="3" t="s">
        <v>1318</v>
      </c>
      <c r="H603" s="3" t="str">
        <f t="shared" si="45"/>
        <v>0</v>
      </c>
      <c r="I603" s="3" t="str">
        <f t="shared" si="46"/>
        <v>42</v>
      </c>
      <c r="J603" s="3" t="str">
        <f t="shared" si="47"/>
        <v>実践知</v>
      </c>
      <c r="K603" s="3">
        <f t="shared" si="48"/>
        <v>42</v>
      </c>
      <c r="L603" s="1" t="str">
        <f t="shared" si="49"/>
        <v>そのイチゴはアグリテックとどんな夢を見るのか～GRA、ゼロからの挑戦～</v>
      </c>
    </row>
    <row r="604" s="3" customFormat="1" spans="1:12">
      <c r="A604" s="3">
        <f>ROW($A604)-ROW($A$2)</f>
        <v>602</v>
      </c>
      <c r="B604" s="3" t="s">
        <v>1291</v>
      </c>
      <c r="C604" s="3">
        <v>13</v>
      </c>
      <c r="D604" s="3" t="s">
        <v>1319</v>
      </c>
      <c r="E604" s="3" t="s">
        <v>124</v>
      </c>
      <c r="F604" s="3" t="s">
        <v>332</v>
      </c>
      <c r="G604" s="3" t="s">
        <v>1320</v>
      </c>
      <c r="H604" s="3" t="str">
        <f t="shared" si="45"/>
        <v>0</v>
      </c>
      <c r="I604" s="3" t="str">
        <f t="shared" si="46"/>
        <v>35</v>
      </c>
      <c r="J604" s="3" t="str">
        <f t="shared" si="47"/>
        <v>実践知</v>
      </c>
      <c r="K604" s="3">
        <f t="shared" si="48"/>
        <v>35</v>
      </c>
      <c r="L604" s="1" t="str">
        <f t="shared" si="49"/>
        <v>ソーシャルアントレプレナーシップ～女川町から日本の未来を創る～</v>
      </c>
    </row>
    <row r="605" s="3" customFormat="1" spans="1:12">
      <c r="A605" s="3">
        <f>ROW($A605)-ROW($A$2)</f>
        <v>603</v>
      </c>
      <c r="B605" s="3" t="s">
        <v>1291</v>
      </c>
      <c r="C605" s="3">
        <v>14</v>
      </c>
      <c r="D605" s="3" t="s">
        <v>1321</v>
      </c>
      <c r="E605" s="3" t="s">
        <v>124</v>
      </c>
      <c r="F605" s="3" t="s">
        <v>489</v>
      </c>
      <c r="G605" s="3" t="s">
        <v>1322</v>
      </c>
      <c r="H605" s="3" t="str">
        <f t="shared" si="45"/>
        <v>0</v>
      </c>
      <c r="I605" s="3" t="str">
        <f t="shared" si="46"/>
        <v>47</v>
      </c>
      <c r="J605" s="3" t="str">
        <f t="shared" si="47"/>
        <v>実践知</v>
      </c>
      <c r="K605" s="3">
        <f t="shared" si="48"/>
        <v>47</v>
      </c>
      <c r="L605" s="1" t="str">
        <f t="shared" si="49"/>
        <v>モヤモヤを打破してアイデアを形に～コーポレートベンチャーを事例に～</v>
      </c>
    </row>
    <row r="606" s="3" customFormat="1" spans="1:12">
      <c r="A606" s="3">
        <f>ROW($A606)-ROW($A$2)</f>
        <v>604</v>
      </c>
      <c r="B606" s="3" t="s">
        <v>1291</v>
      </c>
      <c r="C606" s="3">
        <v>15</v>
      </c>
      <c r="D606" s="3" t="s">
        <v>1323</v>
      </c>
      <c r="E606" s="3" t="s">
        <v>124</v>
      </c>
      <c r="F606" s="3" t="s">
        <v>407</v>
      </c>
      <c r="G606" s="3" t="s">
        <v>1324</v>
      </c>
      <c r="H606" s="3" t="str">
        <f t="shared" si="45"/>
        <v>0</v>
      </c>
      <c r="I606" s="3" t="str">
        <f t="shared" si="46"/>
        <v>40</v>
      </c>
      <c r="J606" s="3" t="str">
        <f t="shared" si="47"/>
        <v>実践知</v>
      </c>
      <c r="K606" s="3">
        <f t="shared" si="48"/>
        <v>40</v>
      </c>
      <c r="L606" s="1" t="str">
        <f t="shared" si="49"/>
        <v>スモールビジネス　副業入門</v>
      </c>
    </row>
    <row r="607" s="3" customFormat="1" spans="1:12">
      <c r="A607" s="3">
        <f>ROW($A607)-ROW($A$2)</f>
        <v>605</v>
      </c>
      <c r="B607" s="3" t="s">
        <v>1291</v>
      </c>
      <c r="C607" s="3">
        <v>16</v>
      </c>
      <c r="D607" s="3" t="s">
        <v>1325</v>
      </c>
      <c r="E607" s="3" t="s">
        <v>124</v>
      </c>
      <c r="F607" s="3" t="s">
        <v>148</v>
      </c>
      <c r="G607" s="3" t="s">
        <v>1326</v>
      </c>
      <c r="H607" s="3" t="str">
        <f t="shared" si="45"/>
        <v>0</v>
      </c>
      <c r="I607" s="3" t="str">
        <f t="shared" si="46"/>
        <v>23</v>
      </c>
      <c r="J607" s="3" t="str">
        <f t="shared" si="47"/>
        <v>実践知</v>
      </c>
      <c r="K607" s="3">
        <f t="shared" si="48"/>
        <v>23</v>
      </c>
      <c r="L607" s="1" t="str">
        <f t="shared" si="49"/>
        <v>スタートアップサイエンス</v>
      </c>
    </row>
    <row r="608" s="3" customFormat="1" spans="1:12">
      <c r="A608" s="3">
        <f>ROW($A608)-ROW($A$2)</f>
        <v>606</v>
      </c>
      <c r="B608" s="3" t="s">
        <v>1291</v>
      </c>
      <c r="C608" s="3">
        <v>17</v>
      </c>
      <c r="D608" s="3" t="s">
        <v>1327</v>
      </c>
      <c r="E608" s="3" t="s">
        <v>124</v>
      </c>
      <c r="F608" s="3" t="s">
        <v>419</v>
      </c>
      <c r="G608" s="3" t="s">
        <v>1328</v>
      </c>
      <c r="H608" s="3" t="str">
        <f t="shared" si="45"/>
        <v>0</v>
      </c>
      <c r="I608" s="3" t="str">
        <f t="shared" si="46"/>
        <v>36</v>
      </c>
      <c r="J608" s="3" t="str">
        <f t="shared" si="47"/>
        <v>実践知</v>
      </c>
      <c r="K608" s="3">
        <f t="shared" si="48"/>
        <v>36</v>
      </c>
      <c r="L608" s="1" t="str">
        <f t="shared" si="49"/>
        <v>新規事業7つのあるある</v>
      </c>
    </row>
    <row r="609" s="3" customFormat="1" spans="1:12">
      <c r="A609" s="3">
        <f>ROW($A609)-ROW($A$2)</f>
        <v>607</v>
      </c>
      <c r="B609" s="3" t="s">
        <v>1291</v>
      </c>
      <c r="C609" s="3">
        <v>18</v>
      </c>
      <c r="D609" s="3" t="s">
        <v>1329</v>
      </c>
      <c r="E609" s="3" t="s">
        <v>177</v>
      </c>
      <c r="F609" s="3" t="s">
        <v>402</v>
      </c>
      <c r="G609" s="3" t="s">
        <v>1330</v>
      </c>
      <c r="H609" s="3" t="str">
        <f t="shared" si="45"/>
        <v>0</v>
      </c>
      <c r="I609" s="3" t="str">
        <f t="shared" si="46"/>
        <v>42</v>
      </c>
      <c r="J609" s="3" t="str">
        <f t="shared" si="47"/>
        <v>知見録 Premium</v>
      </c>
      <c r="K609" s="3">
        <f t="shared" si="48"/>
        <v>42</v>
      </c>
      <c r="L609" s="1" t="str">
        <f t="shared" si="49"/>
        <v>【2月28日までの限定公開】ダイバーシティニュース　社会／乙武洋匡（1/24放送）</v>
      </c>
    </row>
    <row r="610" s="3" customFormat="1" spans="1:12">
      <c r="A610" s="3">
        <f>ROW($A610)-ROW($A$2)</f>
        <v>608</v>
      </c>
      <c r="B610" s="3" t="s">
        <v>1291</v>
      </c>
      <c r="C610" s="3">
        <v>19</v>
      </c>
      <c r="D610" s="3" t="s">
        <v>1331</v>
      </c>
      <c r="E610" s="3" t="s">
        <v>177</v>
      </c>
      <c r="F610" s="3" t="s">
        <v>402</v>
      </c>
      <c r="G610" s="3" t="s">
        <v>1332</v>
      </c>
      <c r="H610" s="3" t="str">
        <f t="shared" si="45"/>
        <v>0</v>
      </c>
      <c r="I610" s="3" t="str">
        <f t="shared" si="46"/>
        <v>42</v>
      </c>
      <c r="J610" s="3" t="str">
        <f t="shared" si="47"/>
        <v>知見録 Premium</v>
      </c>
      <c r="K610" s="3">
        <f t="shared" si="48"/>
        <v>42</v>
      </c>
      <c r="L610" s="1" t="str">
        <f t="shared" si="49"/>
        <v>【2月28日までの限定公開】ダイバーシティニュース 社会／杉山文野（1/17放送）</v>
      </c>
    </row>
    <row r="611" s="3" customFormat="1" spans="1:12">
      <c r="A611" s="3">
        <f>ROW($A611)-ROW($A$2)</f>
        <v>609</v>
      </c>
      <c r="B611" s="3" t="s">
        <v>1291</v>
      </c>
      <c r="C611" s="3">
        <v>20</v>
      </c>
      <c r="D611" s="3" t="s">
        <v>1333</v>
      </c>
      <c r="E611" s="3" t="s">
        <v>177</v>
      </c>
      <c r="F611" s="3" t="s">
        <v>392</v>
      </c>
      <c r="G611" s="3" t="s">
        <v>1334</v>
      </c>
      <c r="H611" s="3" t="str">
        <f t="shared" si="45"/>
        <v>0</v>
      </c>
      <c r="I611" s="3" t="str">
        <f t="shared" si="46"/>
        <v>41</v>
      </c>
      <c r="J611" s="3" t="str">
        <f t="shared" si="47"/>
        <v>知見録 Premium</v>
      </c>
      <c r="K611" s="3">
        <f t="shared" si="48"/>
        <v>41</v>
      </c>
      <c r="L611" s="1" t="str">
        <f t="shared" si="49"/>
        <v>【2月28日までの限定公開】ダイバーシティニュース　社会／駒崎弘樹（1/10放送）</v>
      </c>
    </row>
    <row r="612" s="3" customFormat="1" spans="1:12">
      <c r="A612" s="3">
        <f>ROW($A612)-ROW($A$2)</f>
        <v>610</v>
      </c>
      <c r="B612" s="3" t="s">
        <v>1291</v>
      </c>
      <c r="C612" s="3">
        <v>21</v>
      </c>
      <c r="D612" s="3" t="s">
        <v>1335</v>
      </c>
      <c r="E612" s="3" t="s">
        <v>177</v>
      </c>
      <c r="F612" s="3" t="s">
        <v>407</v>
      </c>
      <c r="G612" s="3" t="s">
        <v>1336</v>
      </c>
      <c r="H612" s="3" t="str">
        <f t="shared" si="45"/>
        <v>0</v>
      </c>
      <c r="I612" s="3" t="str">
        <f t="shared" si="46"/>
        <v>40</v>
      </c>
      <c r="J612" s="3" t="str">
        <f t="shared" si="47"/>
        <v>知見録 Premium</v>
      </c>
      <c r="K612" s="3">
        <f t="shared" si="48"/>
        <v>40</v>
      </c>
      <c r="L612" s="1" t="str">
        <f t="shared" si="49"/>
        <v>【2月28日までの限定公開】ダイバーシティニュース　経済／川崎裕一（1/5放送）</v>
      </c>
    </row>
    <row r="613" s="3" customFormat="1" spans="1:12">
      <c r="A613" s="3">
        <f>ROW($A613)-ROW($A$2)</f>
        <v>611</v>
      </c>
      <c r="B613" s="3" t="s">
        <v>1291</v>
      </c>
      <c r="C613" s="3">
        <v>22</v>
      </c>
      <c r="D613" s="3" t="s">
        <v>1337</v>
      </c>
      <c r="E613" s="3" t="s">
        <v>177</v>
      </c>
      <c r="F613" s="3" t="s">
        <v>383</v>
      </c>
      <c r="G613" s="3" t="s">
        <v>1338</v>
      </c>
      <c r="H613" s="3" t="str">
        <f t="shared" si="45"/>
        <v>0</v>
      </c>
      <c r="I613" s="3" t="str">
        <f t="shared" si="46"/>
        <v>59</v>
      </c>
      <c r="J613" s="3" t="str">
        <f t="shared" si="47"/>
        <v>知見録 Premium</v>
      </c>
      <c r="K613" s="3">
        <f t="shared" si="48"/>
        <v>59</v>
      </c>
      <c r="L613" s="1" t="str">
        <f t="shared" si="49"/>
        <v>グローバルNo1企業を日本から輩出するための「スタートアップエコシステム」を議論する～各務茂夫×亀山敬司×高宮慎一×松尾豊×松本恭攝</v>
      </c>
    </row>
    <row r="614" s="3" customFormat="1" spans="1:12">
      <c r="A614" s="3">
        <f>ROW($A614)-ROW($A$2)</f>
        <v>612</v>
      </c>
      <c r="B614" s="3" t="s">
        <v>1291</v>
      </c>
      <c r="C614" s="3">
        <v>23</v>
      </c>
      <c r="D614" s="3" t="s">
        <v>1339</v>
      </c>
      <c r="E614" s="3" t="s">
        <v>177</v>
      </c>
      <c r="F614" s="3" t="s">
        <v>402</v>
      </c>
      <c r="G614" s="3" t="s">
        <v>1340</v>
      </c>
      <c r="H614" s="3" t="str">
        <f t="shared" si="45"/>
        <v>0</v>
      </c>
      <c r="I614" s="3" t="str">
        <f t="shared" si="46"/>
        <v>42</v>
      </c>
      <c r="J614" s="3" t="str">
        <f t="shared" si="47"/>
        <v>知見録 Premium</v>
      </c>
      <c r="K614" s="3">
        <f t="shared" si="48"/>
        <v>42</v>
      </c>
      <c r="L614" s="1" t="str">
        <f t="shared" si="49"/>
        <v>【2月28日までの限定公開】ダイバーシティニュース　社会／土井香苗（1/3放送）</v>
      </c>
    </row>
    <row r="615" s="3" customFormat="1" spans="1:12">
      <c r="A615" s="3">
        <f>ROW($A615)-ROW($A$2)</f>
        <v>613</v>
      </c>
      <c r="B615" s="3" t="s">
        <v>1291</v>
      </c>
      <c r="C615" s="3">
        <v>24</v>
      </c>
      <c r="D615" s="3" t="s">
        <v>1341</v>
      </c>
      <c r="E615" s="3" t="s">
        <v>177</v>
      </c>
      <c r="F615" s="3" t="s">
        <v>407</v>
      </c>
      <c r="G615" s="3" t="s">
        <v>1342</v>
      </c>
      <c r="H615" s="3" t="str">
        <f t="shared" si="45"/>
        <v>0</v>
      </c>
      <c r="I615" s="3" t="str">
        <f t="shared" si="46"/>
        <v>40</v>
      </c>
      <c r="J615" s="3" t="str">
        <f t="shared" si="47"/>
        <v>知見録 Premium</v>
      </c>
      <c r="K615" s="3">
        <f t="shared" si="48"/>
        <v>40</v>
      </c>
      <c r="L615" s="1" t="str">
        <f t="shared" si="49"/>
        <v>【2月28日までの限定公開】ダイバーシティニュース　社会／乙武洋匡（12/27放送）</v>
      </c>
    </row>
    <row r="616" s="3" customFormat="1" spans="1:12">
      <c r="A616" s="3">
        <f>ROW($A616)-ROW($A$2)</f>
        <v>614</v>
      </c>
      <c r="B616" s="3" t="s">
        <v>1291</v>
      </c>
      <c r="C616" s="3">
        <v>25</v>
      </c>
      <c r="D616" s="3" t="s">
        <v>1343</v>
      </c>
      <c r="E616" s="3" t="s">
        <v>177</v>
      </c>
      <c r="F616" s="3" t="s">
        <v>383</v>
      </c>
      <c r="G616" s="3" t="s">
        <v>1344</v>
      </c>
      <c r="H616" s="3" t="str">
        <f t="shared" si="45"/>
        <v>0</v>
      </c>
      <c r="I616" s="3" t="str">
        <f t="shared" si="46"/>
        <v>59</v>
      </c>
      <c r="J616" s="3" t="str">
        <f t="shared" si="47"/>
        <v>知見録 Premium</v>
      </c>
      <c r="K616" s="3">
        <f t="shared" si="48"/>
        <v>59</v>
      </c>
      <c r="L616" s="1" t="str">
        <f t="shared" si="49"/>
        <v>ビジネスとクリエイティブの垣根を超える「デザイン経営」の最前線～小濱英之×田川欣哉×吉松徹郎×井上英明</v>
      </c>
    </row>
    <row r="617" s="3" customFormat="1" spans="1:12">
      <c r="A617" s="3">
        <f>ROW($A617)-ROW($A$2)</f>
        <v>615</v>
      </c>
      <c r="B617" s="3" t="s">
        <v>1291</v>
      </c>
      <c r="C617" s="3">
        <v>26</v>
      </c>
      <c r="D617" s="3" t="s">
        <v>1345</v>
      </c>
      <c r="E617" s="3" t="s">
        <v>177</v>
      </c>
      <c r="F617" s="3" t="s">
        <v>57</v>
      </c>
      <c r="G617" s="3" t="s">
        <v>1346</v>
      </c>
      <c r="H617" s="3" t="str">
        <f t="shared" si="45"/>
        <v>0</v>
      </c>
      <c r="I617" s="3" t="str">
        <f t="shared" si="46"/>
        <v>09</v>
      </c>
      <c r="J617" s="3" t="str">
        <f t="shared" si="47"/>
        <v>知見録 Premium</v>
      </c>
      <c r="K617" s="3">
        <f t="shared" si="48"/>
        <v>9</v>
      </c>
      <c r="L617" s="1" t="str">
        <f t="shared" si="49"/>
        <v>起業を考えるときには「リーンスタートアップ」を心掛けよ！／みんなの相談室Premium</v>
      </c>
    </row>
    <row r="618" s="3" customFormat="1" spans="1:12">
      <c r="A618" s="3">
        <f>ROW($A618)-ROW($A$2)</f>
        <v>616</v>
      </c>
      <c r="B618" s="3" t="s">
        <v>1291</v>
      </c>
      <c r="C618" s="3">
        <v>27</v>
      </c>
      <c r="D618" s="3" t="s">
        <v>1347</v>
      </c>
      <c r="E618" s="3" t="s">
        <v>177</v>
      </c>
      <c r="F618" s="3" t="s">
        <v>38</v>
      </c>
      <c r="G618" s="3" t="s">
        <v>1348</v>
      </c>
      <c r="H618" s="3" t="str">
        <f t="shared" si="45"/>
        <v>0</v>
      </c>
      <c r="I618" s="3" t="str">
        <f t="shared" si="46"/>
        <v>10</v>
      </c>
      <c r="J618" s="3" t="str">
        <f t="shared" si="47"/>
        <v>知見録 Premium</v>
      </c>
      <c r="K618" s="3">
        <f t="shared" si="48"/>
        <v>10</v>
      </c>
      <c r="L618" s="1" t="str">
        <f t="shared" si="49"/>
        <v>「映像から未来をつくる」世界を革新するクラウドプラットフォーム～佐渡島隆平氏（セーフィー株式会社）</v>
      </c>
    </row>
    <row r="619" s="3" customFormat="1" spans="1:12">
      <c r="A619" s="3">
        <f>ROW($A619)-ROW($A$2)</f>
        <v>617</v>
      </c>
      <c r="B619" s="3" t="s">
        <v>1291</v>
      </c>
      <c r="C619" s="3">
        <v>28</v>
      </c>
      <c r="D619" s="3" t="s">
        <v>1349</v>
      </c>
      <c r="E619" s="3" t="s">
        <v>177</v>
      </c>
      <c r="F619" s="3" t="s">
        <v>332</v>
      </c>
      <c r="G619" s="3" t="s">
        <v>1350</v>
      </c>
      <c r="H619" s="3" t="str">
        <f t="shared" si="45"/>
        <v>0</v>
      </c>
      <c r="I619" s="3" t="str">
        <f t="shared" si="46"/>
        <v>35</v>
      </c>
      <c r="J619" s="3" t="str">
        <f t="shared" si="47"/>
        <v>知見録 Premium</v>
      </c>
      <c r="K619" s="3">
        <f t="shared" si="48"/>
        <v>35</v>
      </c>
      <c r="L619" s="1" t="str">
        <f t="shared" si="49"/>
        <v>日本最大級のCtoCハンドメイドEC　クリーマ成功の秘訣</v>
      </c>
    </row>
    <row r="620" s="3" customFormat="1" spans="1:12">
      <c r="A620" s="3">
        <f>ROW($A620)-ROW($A$2)</f>
        <v>618</v>
      </c>
      <c r="B620" s="3" t="s">
        <v>1291</v>
      </c>
      <c r="C620" s="3">
        <v>29</v>
      </c>
      <c r="D620" s="3" t="s">
        <v>1351</v>
      </c>
      <c r="E620" s="3" t="s">
        <v>177</v>
      </c>
      <c r="F620" s="3" t="s">
        <v>45</v>
      </c>
      <c r="G620" s="3" t="s">
        <v>1352</v>
      </c>
      <c r="H620" s="3" t="str">
        <f t="shared" si="45"/>
        <v>0</v>
      </c>
      <c r="I620" s="3" t="str">
        <f t="shared" si="46"/>
        <v>07</v>
      </c>
      <c r="J620" s="3" t="str">
        <f t="shared" si="47"/>
        <v>知見録 Premium</v>
      </c>
      <c r="K620" s="3">
        <f t="shared" si="48"/>
        <v>7</v>
      </c>
      <c r="L620" s="1" t="str">
        <f t="shared" si="49"/>
        <v>エンジニアから起業家へ　スマートホーム市場への挑戦</v>
      </c>
    </row>
    <row r="621" s="3" customFormat="1" spans="1:12">
      <c r="A621" s="3">
        <f>ROW($A621)-ROW($A$2)</f>
        <v>619</v>
      </c>
      <c r="B621" s="3" t="s">
        <v>1291</v>
      </c>
      <c r="C621" s="3">
        <v>30</v>
      </c>
      <c r="D621" s="3" t="s">
        <v>1353</v>
      </c>
      <c r="E621" s="3" t="s">
        <v>177</v>
      </c>
      <c r="F621" s="3" t="s">
        <v>31</v>
      </c>
      <c r="G621" s="3" t="s">
        <v>1354</v>
      </c>
      <c r="H621" s="3" t="str">
        <f t="shared" si="45"/>
        <v>0</v>
      </c>
      <c r="I621" s="3" t="str">
        <f t="shared" si="46"/>
        <v>11</v>
      </c>
      <c r="J621" s="3" t="str">
        <f t="shared" si="47"/>
        <v>知見録 Premium</v>
      </c>
      <c r="K621" s="3">
        <f t="shared" si="48"/>
        <v>11</v>
      </c>
      <c r="L621" s="1" t="str">
        <f t="shared" si="49"/>
        <v>「お花のサブスク」実現までの道のり</v>
      </c>
    </row>
    <row r="622" s="3" customFormat="1" spans="1:12">
      <c r="A622" s="3">
        <f>ROW($A622)-ROW($A$2)</f>
        <v>620</v>
      </c>
      <c r="B622" s="3" t="s">
        <v>1291</v>
      </c>
      <c r="C622" s="3">
        <v>31</v>
      </c>
      <c r="D622" s="3" t="s">
        <v>1355</v>
      </c>
      <c r="E622" s="3" t="s">
        <v>177</v>
      </c>
      <c r="F622" s="3" t="s">
        <v>282</v>
      </c>
      <c r="G622" s="3" t="s">
        <v>1356</v>
      </c>
      <c r="H622" s="3" t="str">
        <f t="shared" si="45"/>
        <v>0</v>
      </c>
      <c r="I622" s="3" t="str">
        <f t="shared" si="46"/>
        <v>58</v>
      </c>
      <c r="J622" s="3" t="str">
        <f t="shared" si="47"/>
        <v>知見録 Premium</v>
      </c>
      <c r="K622" s="3">
        <f t="shared" si="48"/>
        <v>58</v>
      </c>
      <c r="L622" s="1" t="str">
        <f t="shared" si="49"/>
        <v>「宇宙ビジネス」はやらなければいけない社会課題である！宇宙に挑む起業家たち～岡島礼奈×袴田武史×堀江貴文×戸田拓夫</v>
      </c>
    </row>
    <row r="623" s="3" customFormat="1" spans="1:12">
      <c r="A623" s="3">
        <f>ROW($A623)-ROW($A$2)</f>
        <v>621</v>
      </c>
      <c r="B623" s="3" t="s">
        <v>1291</v>
      </c>
      <c r="C623" s="3">
        <v>32</v>
      </c>
      <c r="D623" s="3" t="s">
        <v>1357</v>
      </c>
      <c r="E623" s="3" t="s">
        <v>177</v>
      </c>
      <c r="F623" s="3" t="s">
        <v>282</v>
      </c>
      <c r="G623" s="3" t="s">
        <v>1358</v>
      </c>
      <c r="H623" s="3" t="str">
        <f t="shared" si="45"/>
        <v>0</v>
      </c>
      <c r="I623" s="3" t="str">
        <f t="shared" si="46"/>
        <v>58</v>
      </c>
      <c r="J623" s="3" t="str">
        <f t="shared" si="47"/>
        <v>知見録 Premium</v>
      </c>
      <c r="K623" s="3">
        <f t="shared" si="48"/>
        <v>58</v>
      </c>
      <c r="L623" s="1" t="str">
        <f t="shared" si="49"/>
        <v>イノベーション力の高い組織をつくるためにすべきこととは？～岩村水樹×田川欣哉×山口有希子×梅澤高明</v>
      </c>
    </row>
    <row r="624" s="3" customFormat="1" spans="1:12">
      <c r="A624" s="3">
        <f>ROW($A624)-ROW($A$2)</f>
        <v>622</v>
      </c>
      <c r="B624" s="3" t="s">
        <v>1291</v>
      </c>
      <c r="C624" s="3">
        <v>33</v>
      </c>
      <c r="D624" s="3" t="s">
        <v>1359</v>
      </c>
      <c r="E624" s="3" t="s">
        <v>177</v>
      </c>
      <c r="F624" s="3" t="s">
        <v>185</v>
      </c>
      <c r="G624" s="3" t="s">
        <v>1360</v>
      </c>
      <c r="H624" s="3" t="str">
        <f t="shared" si="45"/>
        <v>1</v>
      </c>
      <c r="I624" s="3" t="str">
        <f t="shared" si="46"/>
        <v>00</v>
      </c>
      <c r="J624" s="3" t="str">
        <f t="shared" si="47"/>
        <v>知見録 Premium</v>
      </c>
      <c r="K624" s="3">
        <f t="shared" si="48"/>
        <v>60</v>
      </c>
      <c r="L624" s="1" t="str">
        <f t="shared" si="49"/>
        <v>ユニコーンを輩出する生態系をつくるには～各務茂夫×鈴木規文×髙原康次×堤達生×今野穣</v>
      </c>
    </row>
    <row r="625" s="3" customFormat="1" spans="1:12">
      <c r="A625" s="3">
        <f>ROW($A625)-ROW($A$2)</f>
        <v>623</v>
      </c>
      <c r="B625" s="3" t="s">
        <v>1291</v>
      </c>
      <c r="C625" s="3">
        <v>34</v>
      </c>
      <c r="D625" s="3" t="s">
        <v>1361</v>
      </c>
      <c r="E625" s="3" t="s">
        <v>177</v>
      </c>
      <c r="F625" s="3" t="s">
        <v>383</v>
      </c>
      <c r="G625" s="3" t="s">
        <v>1362</v>
      </c>
      <c r="H625" s="3" t="str">
        <f t="shared" si="45"/>
        <v>0</v>
      </c>
      <c r="I625" s="3" t="str">
        <f t="shared" si="46"/>
        <v>59</v>
      </c>
      <c r="J625" s="3" t="str">
        <f t="shared" si="47"/>
        <v>知見録 Premium</v>
      </c>
      <c r="K625" s="3">
        <f t="shared" si="48"/>
        <v>59</v>
      </c>
      <c r="L625" s="1" t="str">
        <f t="shared" si="49"/>
        <v>「デザイン経営」とは何か？なぜ今、企業に必要なのかを考える～大木秀晃×田川欣哉×松本恭攝×梅澤高明</v>
      </c>
    </row>
    <row r="626" s="3" customFormat="1" spans="1:12">
      <c r="A626" s="3">
        <f>ROW($A626)-ROW($A$2)</f>
        <v>624</v>
      </c>
      <c r="B626" s="3" t="s">
        <v>1291</v>
      </c>
      <c r="C626" s="3">
        <v>35</v>
      </c>
      <c r="D626" s="3" t="s">
        <v>1363</v>
      </c>
      <c r="E626" s="3" t="s">
        <v>177</v>
      </c>
      <c r="F626" s="3" t="s">
        <v>369</v>
      </c>
      <c r="G626" s="3" t="s">
        <v>1364</v>
      </c>
      <c r="H626" s="3" t="str">
        <f t="shared" si="45"/>
        <v>0</v>
      </c>
      <c r="I626" s="3" t="str">
        <f t="shared" si="46"/>
        <v>57</v>
      </c>
      <c r="J626" s="3" t="str">
        <f t="shared" si="47"/>
        <v>知見録 Premium</v>
      </c>
      <c r="K626" s="3">
        <f t="shared" si="48"/>
        <v>57</v>
      </c>
      <c r="L626" s="1" t="str">
        <f t="shared" si="49"/>
        <v>日本の「宇宙ビジネス」の展望、未来を議論する～岡島礼奈×鈴木隼人×中村友哉×山崎直子×渡辺その子</v>
      </c>
    </row>
    <row r="627" s="3" customFormat="1" spans="1:12">
      <c r="A627" s="3">
        <f>ROW($A627)-ROW($A$2)</f>
        <v>625</v>
      </c>
      <c r="B627" s="3" t="s">
        <v>1291</v>
      </c>
      <c r="C627" s="3">
        <v>36</v>
      </c>
      <c r="D627" s="3" t="s">
        <v>1365</v>
      </c>
      <c r="E627" s="3" t="s">
        <v>177</v>
      </c>
      <c r="F627" s="3" t="s">
        <v>383</v>
      </c>
      <c r="G627" s="3" t="s">
        <v>1366</v>
      </c>
      <c r="H627" s="3" t="str">
        <f t="shared" si="45"/>
        <v>0</v>
      </c>
      <c r="I627" s="3" t="str">
        <f t="shared" si="46"/>
        <v>59</v>
      </c>
      <c r="J627" s="3" t="str">
        <f t="shared" si="47"/>
        <v>知見録 Premium</v>
      </c>
      <c r="K627" s="3">
        <f t="shared" si="48"/>
        <v>59</v>
      </c>
      <c r="L627" s="1" t="str">
        <f t="shared" si="49"/>
        <v>「オープンイノベーション」のすすめ方～西城洋志×平将明×中尾光宏×春田真×仮屋薗聡一</v>
      </c>
    </row>
    <row r="628" s="3" customFormat="1" spans="1:12">
      <c r="A628" s="3">
        <f>ROW($A628)-ROW($A$2)</f>
        <v>626</v>
      </c>
      <c r="B628" s="3" t="s">
        <v>1291</v>
      </c>
      <c r="C628" s="3">
        <v>37</v>
      </c>
      <c r="D628" s="3" t="s">
        <v>1367</v>
      </c>
      <c r="E628" s="3" t="s">
        <v>177</v>
      </c>
      <c r="F628" s="3" t="s">
        <v>282</v>
      </c>
      <c r="G628" s="3" t="s">
        <v>1368</v>
      </c>
      <c r="H628" s="3" t="str">
        <f t="shared" si="45"/>
        <v>0</v>
      </c>
      <c r="I628" s="3" t="str">
        <f t="shared" si="46"/>
        <v>58</v>
      </c>
      <c r="J628" s="3" t="str">
        <f t="shared" si="47"/>
        <v>知見録 Premium</v>
      </c>
      <c r="K628" s="3">
        <f t="shared" si="48"/>
        <v>58</v>
      </c>
      <c r="L628" s="1" t="str">
        <f t="shared" si="49"/>
        <v>「デザイン経営」によるブランド構築とイノベーション～臼井重雄×田川欣哉×濱田優貴×梅澤高明</v>
      </c>
    </row>
    <row r="629" s="3" customFormat="1" spans="1:12">
      <c r="A629" s="3">
        <f>ROW($A629)-ROW($A$2)</f>
        <v>627</v>
      </c>
      <c r="B629" s="3" t="s">
        <v>1291</v>
      </c>
      <c r="C629" s="3">
        <v>38</v>
      </c>
      <c r="D629" s="3" t="s">
        <v>1369</v>
      </c>
      <c r="E629" s="3" t="s">
        <v>177</v>
      </c>
      <c r="F629" s="3" t="s">
        <v>1370</v>
      </c>
      <c r="G629" s="3" t="s">
        <v>1371</v>
      </c>
      <c r="H629" s="3" t="str">
        <f t="shared" si="45"/>
        <v>1</v>
      </c>
      <c r="I629" s="3" t="str">
        <f t="shared" si="46"/>
        <v>59</v>
      </c>
      <c r="J629" s="3" t="str">
        <f t="shared" si="47"/>
        <v>知見録 Premium</v>
      </c>
      <c r="K629" s="3">
        <f t="shared" si="48"/>
        <v>119</v>
      </c>
      <c r="L629" s="1" t="str">
        <f t="shared" si="49"/>
        <v>ビジネス・経営に活かせる「デザインセンス」の磨き方～Takramビジネスデザイナー佐々木康裕</v>
      </c>
    </row>
    <row r="630" s="3" customFormat="1" spans="1:12">
      <c r="A630" s="3">
        <f>ROW($A630)-ROW($A$2)</f>
        <v>628</v>
      </c>
      <c r="B630" s="3" t="s">
        <v>1291</v>
      </c>
      <c r="C630" s="3">
        <v>39</v>
      </c>
      <c r="D630" s="3" t="s">
        <v>1372</v>
      </c>
      <c r="E630" s="3" t="s">
        <v>177</v>
      </c>
      <c r="F630" s="3" t="s">
        <v>383</v>
      </c>
      <c r="G630" s="3" t="s">
        <v>1373</v>
      </c>
      <c r="H630" s="3" t="str">
        <f t="shared" si="45"/>
        <v>0</v>
      </c>
      <c r="I630" s="3" t="str">
        <f t="shared" si="46"/>
        <v>59</v>
      </c>
      <c r="J630" s="3" t="str">
        <f t="shared" si="47"/>
        <v>知見録 Premium</v>
      </c>
      <c r="K630" s="3">
        <f t="shared" si="48"/>
        <v>59</v>
      </c>
      <c r="L630" s="1" t="str">
        <f t="shared" si="49"/>
        <v>関西ベンチャー企業が勝ち残るための戦略とは？～岩田進×金谷元気×藪ノ賢次×中野智哉</v>
      </c>
    </row>
    <row r="631" s="3" customFormat="1" spans="1:12">
      <c r="A631" s="3">
        <f>ROW($A631)-ROW($A$2)</f>
        <v>629</v>
      </c>
      <c r="B631" s="3" t="s">
        <v>1291</v>
      </c>
      <c r="C631" s="3">
        <v>40</v>
      </c>
      <c r="D631" s="3" t="s">
        <v>1374</v>
      </c>
      <c r="E631" s="3" t="s">
        <v>177</v>
      </c>
      <c r="F631" s="3" t="s">
        <v>383</v>
      </c>
      <c r="G631" s="3" t="s">
        <v>1375</v>
      </c>
      <c r="H631" s="3" t="str">
        <f t="shared" si="45"/>
        <v>0</v>
      </c>
      <c r="I631" s="3" t="str">
        <f t="shared" si="46"/>
        <v>59</v>
      </c>
      <c r="J631" s="3" t="str">
        <f t="shared" si="47"/>
        <v>知見録 Premium</v>
      </c>
      <c r="K631" s="3">
        <f t="shared" si="48"/>
        <v>59</v>
      </c>
      <c r="L631" s="1" t="str">
        <f t="shared" si="49"/>
        <v>世界を魅了し続ける日本の食をめぐるイノベーションとは～大島千世子×徳岡邦夫×吉田佳代×門上武司</v>
      </c>
    </row>
    <row r="634" s="3" customFormat="1" spans="1:14">
      <c r="A634" s="3" t="s">
        <v>1376</v>
      </c>
      <c r="B634" s="3" t="s">
        <v>1376</v>
      </c>
      <c r="C634" s="3" t="s">
        <v>1376</v>
      </c>
      <c r="D634" s="3" t="s">
        <v>1376</v>
      </c>
      <c r="E634" s="3" t="s">
        <v>1376</v>
      </c>
      <c r="F634" s="3" t="s">
        <v>1376</v>
      </c>
      <c r="G634" s="3" t="s">
        <v>1376</v>
      </c>
      <c r="H634" s="3" t="s">
        <v>1376</v>
      </c>
      <c r="I634" s="3" t="s">
        <v>1376</v>
      </c>
      <c r="J634" s="3" t="s">
        <v>1376</v>
      </c>
      <c r="K634" s="3" t="s">
        <v>1376</v>
      </c>
      <c r="L634" s="3" t="s">
        <v>1376</v>
      </c>
      <c r="M634" s="3" t="s">
        <v>1376</v>
      </c>
      <c r="N634" s="3" t="s">
        <v>1376</v>
      </c>
    </row>
  </sheetData>
  <hyperlinks>
    <hyperlink ref="G511" r:id="rId1" display="https://unlimited.globis.co.jp/ja/courses/d2620977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648"/>
  <sheetViews>
    <sheetView zoomScaleSheetLayoutView="60" workbookViewId="0">
      <pane ySplit="2" topLeftCell="A141" activePane="bottomLeft" state="frozen"/>
      <selection/>
      <selection pane="bottomLeft" activeCell="B297" sqref="B297"/>
    </sheetView>
  </sheetViews>
  <sheetFormatPr defaultColWidth="10.2857142857143" defaultRowHeight="15" outlineLevelCol="4"/>
  <cols>
    <col min="2" max="2" width="80.7142857142857" customWidth="1"/>
    <col min="3" max="3" width="17.4285714285714" customWidth="1"/>
  </cols>
  <sheetData>
    <row r="2" spans="2:5">
      <c r="B2" t="s">
        <v>5</v>
      </c>
      <c r="C2" t="s">
        <v>6</v>
      </c>
      <c r="D2" t="s">
        <v>7</v>
      </c>
      <c r="E2" t="s">
        <v>8</v>
      </c>
    </row>
    <row r="3" spans="1:5">
      <c r="A3" t="s">
        <v>1376</v>
      </c>
      <c r="B3" t="s">
        <v>15</v>
      </c>
      <c r="E3" s="1" t="s">
        <v>1377</v>
      </c>
    </row>
    <row r="4" spans="1:5">
      <c r="A4">
        <v>0</v>
      </c>
      <c r="B4" t="s">
        <v>16</v>
      </c>
      <c r="C4" t="s">
        <v>17</v>
      </c>
      <c r="D4" t="s">
        <v>18</v>
      </c>
      <c r="E4" t="s">
        <v>19</v>
      </c>
    </row>
    <row r="5" spans="1:5">
      <c r="A5">
        <v>1</v>
      </c>
      <c r="B5" t="s">
        <v>20</v>
      </c>
      <c r="C5" t="s">
        <v>17</v>
      </c>
      <c r="D5" t="s">
        <v>21</v>
      </c>
      <c r="E5" t="s">
        <v>22</v>
      </c>
    </row>
    <row r="6" spans="1:5">
      <c r="A6">
        <v>2</v>
      </c>
      <c r="B6" t="s">
        <v>23</v>
      </c>
      <c r="C6" t="s">
        <v>17</v>
      </c>
      <c r="D6" t="s">
        <v>24</v>
      </c>
      <c r="E6" t="s">
        <v>25</v>
      </c>
    </row>
    <row r="7" spans="1:5">
      <c r="A7">
        <v>3</v>
      </c>
      <c r="B7" t="s">
        <v>26</v>
      </c>
      <c r="C7" t="s">
        <v>17</v>
      </c>
      <c r="D7" t="s">
        <v>21</v>
      </c>
      <c r="E7" t="s">
        <v>27</v>
      </c>
    </row>
    <row r="8" spans="1:5">
      <c r="A8">
        <v>4</v>
      </c>
      <c r="B8" t="s">
        <v>28</v>
      </c>
      <c r="C8" t="s">
        <v>17</v>
      </c>
      <c r="D8" t="s">
        <v>21</v>
      </c>
      <c r="E8" t="s">
        <v>29</v>
      </c>
    </row>
    <row r="9" spans="1:5">
      <c r="A9">
        <v>5</v>
      </c>
      <c r="B9" t="s">
        <v>30</v>
      </c>
      <c r="C9" t="s">
        <v>17</v>
      </c>
      <c r="D9" t="s">
        <v>31</v>
      </c>
      <c r="E9" t="s">
        <v>32</v>
      </c>
    </row>
    <row r="10" spans="1:5">
      <c r="A10">
        <v>6</v>
      </c>
      <c r="B10" t="s">
        <v>33</v>
      </c>
      <c r="C10" t="s">
        <v>17</v>
      </c>
      <c r="D10" t="s">
        <v>24</v>
      </c>
      <c r="E10" t="s">
        <v>34</v>
      </c>
    </row>
    <row r="11" spans="1:5">
      <c r="A11">
        <v>7</v>
      </c>
      <c r="B11" t="s">
        <v>35</v>
      </c>
      <c r="C11" t="s">
        <v>17</v>
      </c>
      <c r="D11" t="s">
        <v>24</v>
      </c>
      <c r="E11" t="s">
        <v>36</v>
      </c>
    </row>
    <row r="12" spans="1:5">
      <c r="A12">
        <v>8</v>
      </c>
      <c r="B12" t="s">
        <v>37</v>
      </c>
      <c r="C12" t="s">
        <v>17</v>
      </c>
      <c r="D12" t="s">
        <v>38</v>
      </c>
      <c r="E12" t="s">
        <v>39</v>
      </c>
    </row>
    <row r="13" spans="1:5">
      <c r="A13">
        <v>9</v>
      </c>
      <c r="B13" t="s">
        <v>40</v>
      </c>
      <c r="C13" t="s">
        <v>17</v>
      </c>
      <c r="D13" t="s">
        <v>21</v>
      </c>
      <c r="E13" t="s">
        <v>41</v>
      </c>
    </row>
    <row r="14" spans="1:5">
      <c r="A14">
        <v>10</v>
      </c>
      <c r="B14" t="s">
        <v>42</v>
      </c>
      <c r="C14" t="s">
        <v>17</v>
      </c>
      <c r="D14" t="s">
        <v>21</v>
      </c>
      <c r="E14" t="s">
        <v>43</v>
      </c>
    </row>
    <row r="15" spans="1:5">
      <c r="A15">
        <v>11</v>
      </c>
      <c r="B15" t="s">
        <v>44</v>
      </c>
      <c r="C15" t="s">
        <v>17</v>
      </c>
      <c r="D15" t="s">
        <v>45</v>
      </c>
      <c r="E15" t="s">
        <v>46</v>
      </c>
    </row>
    <row r="16" spans="1:5">
      <c r="A16">
        <v>12</v>
      </c>
      <c r="B16" t="s">
        <v>47</v>
      </c>
      <c r="C16" t="s">
        <v>17</v>
      </c>
      <c r="D16" t="s">
        <v>45</v>
      </c>
      <c r="E16" t="s">
        <v>48</v>
      </c>
    </row>
    <row r="17" spans="1:5">
      <c r="A17">
        <v>13</v>
      </c>
      <c r="B17" t="s">
        <v>49</v>
      </c>
      <c r="C17" t="s">
        <v>17</v>
      </c>
      <c r="D17" t="s">
        <v>50</v>
      </c>
      <c r="E17" t="s">
        <v>51</v>
      </c>
    </row>
    <row r="18" spans="1:5">
      <c r="A18">
        <v>14</v>
      </c>
      <c r="B18" t="s">
        <v>52</v>
      </c>
      <c r="C18" t="s">
        <v>17</v>
      </c>
      <c r="D18" t="s">
        <v>45</v>
      </c>
      <c r="E18" t="s">
        <v>53</v>
      </c>
    </row>
    <row r="19" spans="1:5">
      <c r="A19">
        <v>15</v>
      </c>
      <c r="B19" t="s">
        <v>54</v>
      </c>
      <c r="C19" t="s">
        <v>17</v>
      </c>
      <c r="D19" t="s">
        <v>45</v>
      </c>
      <c r="E19" t="s">
        <v>55</v>
      </c>
    </row>
    <row r="20" spans="1:5">
      <c r="A20">
        <v>16</v>
      </c>
      <c r="B20" t="s">
        <v>56</v>
      </c>
      <c r="C20" t="s">
        <v>17</v>
      </c>
      <c r="D20" t="s">
        <v>57</v>
      </c>
      <c r="E20" t="s">
        <v>58</v>
      </c>
    </row>
    <row r="21" spans="1:5">
      <c r="A21">
        <v>17</v>
      </c>
      <c r="B21" t="s">
        <v>59</v>
      </c>
      <c r="C21" t="s">
        <v>17</v>
      </c>
      <c r="D21" t="s">
        <v>57</v>
      </c>
      <c r="E21" t="s">
        <v>60</v>
      </c>
    </row>
    <row r="22" spans="1:5">
      <c r="A22">
        <v>18</v>
      </c>
      <c r="B22" t="s">
        <v>61</v>
      </c>
      <c r="C22" t="s">
        <v>17</v>
      </c>
      <c r="D22" t="s">
        <v>38</v>
      </c>
      <c r="E22" t="s">
        <v>62</v>
      </c>
    </row>
    <row r="23" spans="1:5">
      <c r="A23">
        <v>19</v>
      </c>
      <c r="B23" t="s">
        <v>63</v>
      </c>
      <c r="C23" t="s">
        <v>17</v>
      </c>
      <c r="D23" t="s">
        <v>24</v>
      </c>
      <c r="E23" t="s">
        <v>64</v>
      </c>
    </row>
    <row r="24" spans="1:5">
      <c r="A24">
        <v>20</v>
      </c>
      <c r="B24" t="s">
        <v>65</v>
      </c>
      <c r="C24" t="s">
        <v>17</v>
      </c>
      <c r="D24" t="s">
        <v>57</v>
      </c>
      <c r="E24" t="s">
        <v>66</v>
      </c>
    </row>
    <row r="25" spans="1:5">
      <c r="A25">
        <v>21</v>
      </c>
      <c r="B25" t="s">
        <v>67</v>
      </c>
      <c r="C25" t="s">
        <v>17</v>
      </c>
      <c r="D25" t="s">
        <v>38</v>
      </c>
      <c r="E25" t="s">
        <v>68</v>
      </c>
    </row>
    <row r="26" spans="1:5">
      <c r="A26">
        <v>22</v>
      </c>
      <c r="B26" t="s">
        <v>69</v>
      </c>
      <c r="C26" t="s">
        <v>17</v>
      </c>
      <c r="D26" t="s">
        <v>38</v>
      </c>
      <c r="E26" t="s">
        <v>70</v>
      </c>
    </row>
    <row r="27" spans="1:5">
      <c r="A27">
        <v>23</v>
      </c>
      <c r="B27" t="s">
        <v>71</v>
      </c>
      <c r="C27" t="s">
        <v>17</v>
      </c>
      <c r="D27" t="s">
        <v>24</v>
      </c>
      <c r="E27" t="s">
        <v>72</v>
      </c>
    </row>
    <row r="28" spans="1:5">
      <c r="A28">
        <v>24</v>
      </c>
      <c r="B28" t="s">
        <v>73</v>
      </c>
      <c r="C28" t="s">
        <v>17</v>
      </c>
      <c r="D28" t="s">
        <v>31</v>
      </c>
      <c r="E28" t="s">
        <v>74</v>
      </c>
    </row>
    <row r="29" spans="1:5">
      <c r="A29">
        <v>25</v>
      </c>
      <c r="B29" t="s">
        <v>75</v>
      </c>
      <c r="C29" t="s">
        <v>17</v>
      </c>
      <c r="D29" t="s">
        <v>21</v>
      </c>
      <c r="E29" t="s">
        <v>76</v>
      </c>
    </row>
    <row r="30" spans="1:5">
      <c r="A30">
        <v>26</v>
      </c>
      <c r="B30" t="s">
        <v>77</v>
      </c>
      <c r="C30" t="s">
        <v>17</v>
      </c>
      <c r="D30" t="s">
        <v>18</v>
      </c>
      <c r="E30" t="s">
        <v>78</v>
      </c>
    </row>
    <row r="31" spans="1:5">
      <c r="A31">
        <v>27</v>
      </c>
      <c r="B31" t="s">
        <v>79</v>
      </c>
      <c r="C31" t="s">
        <v>17</v>
      </c>
      <c r="D31" t="s">
        <v>38</v>
      </c>
      <c r="E31" t="s">
        <v>80</v>
      </c>
    </row>
    <row r="32" spans="1:5">
      <c r="A32">
        <v>28</v>
      </c>
      <c r="B32" t="s">
        <v>81</v>
      </c>
      <c r="C32" t="s">
        <v>17</v>
      </c>
      <c r="D32" t="s">
        <v>45</v>
      </c>
      <c r="E32" t="s">
        <v>82</v>
      </c>
    </row>
    <row r="33" spans="1:5">
      <c r="A33">
        <v>29</v>
      </c>
      <c r="B33" t="s">
        <v>83</v>
      </c>
      <c r="C33" t="s">
        <v>17</v>
      </c>
      <c r="D33" t="s">
        <v>24</v>
      </c>
      <c r="E33" t="s">
        <v>84</v>
      </c>
    </row>
    <row r="34" spans="1:5">
      <c r="A34">
        <v>30</v>
      </c>
      <c r="B34" t="s">
        <v>85</v>
      </c>
      <c r="C34" t="s">
        <v>86</v>
      </c>
      <c r="D34" t="s">
        <v>87</v>
      </c>
      <c r="E34" t="s">
        <v>88</v>
      </c>
    </row>
    <row r="35" spans="1:5">
      <c r="A35">
        <v>31</v>
      </c>
      <c r="B35" t="s">
        <v>89</v>
      </c>
      <c r="C35" t="s">
        <v>86</v>
      </c>
      <c r="D35" t="s">
        <v>90</v>
      </c>
      <c r="E35" t="s">
        <v>91</v>
      </c>
    </row>
    <row r="36" spans="1:5">
      <c r="A36">
        <v>32</v>
      </c>
      <c r="B36" t="s">
        <v>92</v>
      </c>
      <c r="C36" t="s">
        <v>86</v>
      </c>
      <c r="D36" t="s">
        <v>93</v>
      </c>
      <c r="E36" t="s">
        <v>94</v>
      </c>
    </row>
    <row r="37" spans="1:5">
      <c r="A37">
        <v>33</v>
      </c>
      <c r="B37" t="s">
        <v>95</v>
      </c>
      <c r="C37" t="s">
        <v>86</v>
      </c>
      <c r="D37" t="s">
        <v>96</v>
      </c>
      <c r="E37" t="s">
        <v>97</v>
      </c>
    </row>
    <row r="38" spans="1:5">
      <c r="A38">
        <v>34</v>
      </c>
      <c r="B38" t="s">
        <v>98</v>
      </c>
      <c r="C38" t="s">
        <v>86</v>
      </c>
      <c r="D38" t="s">
        <v>99</v>
      </c>
      <c r="E38" t="s">
        <v>100</v>
      </c>
    </row>
    <row r="39" spans="1:5">
      <c r="A39">
        <v>35</v>
      </c>
      <c r="B39" t="s">
        <v>101</v>
      </c>
      <c r="C39" t="s">
        <v>86</v>
      </c>
      <c r="D39" t="s">
        <v>102</v>
      </c>
      <c r="E39" t="s">
        <v>103</v>
      </c>
    </row>
    <row r="40" spans="1:5">
      <c r="A40">
        <v>36</v>
      </c>
      <c r="B40" t="s">
        <v>104</v>
      </c>
      <c r="C40" t="s">
        <v>86</v>
      </c>
      <c r="D40" t="s">
        <v>105</v>
      </c>
      <c r="E40" t="s">
        <v>106</v>
      </c>
    </row>
    <row r="41" spans="1:5">
      <c r="A41">
        <v>37</v>
      </c>
      <c r="B41" t="s">
        <v>107</v>
      </c>
      <c r="C41" t="s">
        <v>86</v>
      </c>
      <c r="D41" t="s">
        <v>108</v>
      </c>
      <c r="E41" t="s">
        <v>109</v>
      </c>
    </row>
    <row r="42" spans="1:5">
      <c r="A42">
        <v>38</v>
      </c>
      <c r="B42" t="s">
        <v>110</v>
      </c>
      <c r="C42" t="s">
        <v>86</v>
      </c>
      <c r="D42" t="s">
        <v>111</v>
      </c>
      <c r="E42" t="s">
        <v>112</v>
      </c>
    </row>
    <row r="43" spans="1:5">
      <c r="A43">
        <v>39</v>
      </c>
      <c r="B43" t="s">
        <v>113</v>
      </c>
      <c r="C43" t="s">
        <v>86</v>
      </c>
      <c r="D43" t="s">
        <v>93</v>
      </c>
      <c r="E43" t="s">
        <v>114</v>
      </c>
    </row>
    <row r="44" spans="1:5">
      <c r="A44">
        <v>40</v>
      </c>
      <c r="B44" t="s">
        <v>115</v>
      </c>
      <c r="C44" t="s">
        <v>86</v>
      </c>
      <c r="D44" t="s">
        <v>116</v>
      </c>
      <c r="E44" t="s">
        <v>117</v>
      </c>
    </row>
    <row r="45" spans="1:5">
      <c r="A45">
        <v>41</v>
      </c>
      <c r="B45" t="s">
        <v>118</v>
      </c>
      <c r="C45" t="s">
        <v>86</v>
      </c>
      <c r="D45" t="s">
        <v>87</v>
      </c>
      <c r="E45" t="s">
        <v>119</v>
      </c>
    </row>
    <row r="46" spans="1:5">
      <c r="A46">
        <v>42</v>
      </c>
      <c r="B46" t="s">
        <v>120</v>
      </c>
      <c r="C46" t="s">
        <v>86</v>
      </c>
      <c r="D46" t="s">
        <v>121</v>
      </c>
      <c r="E46" t="s">
        <v>122</v>
      </c>
    </row>
    <row r="47" spans="1:5">
      <c r="A47">
        <v>43</v>
      </c>
      <c r="B47" t="s">
        <v>123</v>
      </c>
      <c r="C47" t="s">
        <v>124</v>
      </c>
      <c r="D47" t="s">
        <v>18</v>
      </c>
      <c r="E47" t="s">
        <v>125</v>
      </c>
    </row>
    <row r="48" spans="1:5">
      <c r="A48">
        <v>44</v>
      </c>
      <c r="B48" t="s">
        <v>126</v>
      </c>
      <c r="C48" t="s">
        <v>124</v>
      </c>
      <c r="D48" t="s">
        <v>45</v>
      </c>
      <c r="E48" t="s">
        <v>127</v>
      </c>
    </row>
    <row r="49" spans="1:5">
      <c r="A49">
        <v>45</v>
      </c>
      <c r="B49" t="s">
        <v>128</v>
      </c>
      <c r="C49" t="s">
        <v>124</v>
      </c>
      <c r="D49" t="s">
        <v>18</v>
      </c>
      <c r="E49" t="s">
        <v>129</v>
      </c>
    </row>
    <row r="50" spans="1:5">
      <c r="A50">
        <v>46</v>
      </c>
      <c r="B50" t="s">
        <v>130</v>
      </c>
      <c r="C50" t="s">
        <v>124</v>
      </c>
      <c r="D50" t="s">
        <v>131</v>
      </c>
      <c r="E50" t="s">
        <v>132</v>
      </c>
    </row>
    <row r="51" spans="1:5">
      <c r="A51">
        <v>47</v>
      </c>
      <c r="B51" t="s">
        <v>133</v>
      </c>
      <c r="C51" t="s">
        <v>124</v>
      </c>
      <c r="D51" t="s">
        <v>18</v>
      </c>
      <c r="E51" t="s">
        <v>134</v>
      </c>
    </row>
    <row r="52" spans="1:5">
      <c r="A52">
        <v>48</v>
      </c>
      <c r="B52" t="s">
        <v>135</v>
      </c>
      <c r="C52" t="s">
        <v>124</v>
      </c>
      <c r="D52" t="s">
        <v>136</v>
      </c>
      <c r="E52" t="s">
        <v>137</v>
      </c>
    </row>
    <row r="53" spans="1:5">
      <c r="A53">
        <v>49</v>
      </c>
      <c r="B53" t="s">
        <v>138</v>
      </c>
      <c r="C53" t="s">
        <v>124</v>
      </c>
      <c r="D53" t="s">
        <v>139</v>
      </c>
      <c r="E53" t="s">
        <v>140</v>
      </c>
    </row>
    <row r="54" spans="1:5">
      <c r="A54">
        <v>50</v>
      </c>
      <c r="B54" t="s">
        <v>141</v>
      </c>
      <c r="C54" t="s">
        <v>124</v>
      </c>
      <c r="D54" t="s">
        <v>142</v>
      </c>
      <c r="E54" t="s">
        <v>143</v>
      </c>
    </row>
    <row r="55" spans="1:5">
      <c r="A55">
        <v>51</v>
      </c>
      <c r="B55" t="s">
        <v>144</v>
      </c>
      <c r="C55" t="s">
        <v>124</v>
      </c>
      <c r="D55" t="s">
        <v>145</v>
      </c>
      <c r="E55" t="s">
        <v>146</v>
      </c>
    </row>
    <row r="56" spans="1:5">
      <c r="A56">
        <v>52</v>
      </c>
      <c r="B56" t="s">
        <v>147</v>
      </c>
      <c r="C56" t="s">
        <v>124</v>
      </c>
      <c r="D56" t="s">
        <v>148</v>
      </c>
      <c r="E56" t="s">
        <v>149</v>
      </c>
    </row>
    <row r="57" spans="1:5">
      <c r="A57">
        <v>53</v>
      </c>
      <c r="B57" t="s">
        <v>150</v>
      </c>
      <c r="C57" t="s">
        <v>124</v>
      </c>
      <c r="D57" t="s">
        <v>18</v>
      </c>
      <c r="E57" t="s">
        <v>151</v>
      </c>
    </row>
    <row r="58" spans="1:5">
      <c r="A58">
        <v>54</v>
      </c>
      <c r="B58" t="s">
        <v>152</v>
      </c>
      <c r="C58" t="s">
        <v>124</v>
      </c>
      <c r="D58" t="s">
        <v>131</v>
      </c>
      <c r="E58" t="s">
        <v>153</v>
      </c>
    </row>
    <row r="59" spans="1:5">
      <c r="A59">
        <v>55</v>
      </c>
      <c r="B59" t="s">
        <v>154</v>
      </c>
      <c r="C59" t="s">
        <v>124</v>
      </c>
      <c r="D59" t="s">
        <v>45</v>
      </c>
      <c r="E59" t="s">
        <v>155</v>
      </c>
    </row>
    <row r="60" spans="1:5">
      <c r="A60">
        <v>56</v>
      </c>
      <c r="B60" t="s">
        <v>156</v>
      </c>
      <c r="C60" t="s">
        <v>124</v>
      </c>
      <c r="D60" t="s">
        <v>18</v>
      </c>
      <c r="E60" t="s">
        <v>157</v>
      </c>
    </row>
    <row r="61" spans="1:5">
      <c r="A61">
        <v>57</v>
      </c>
      <c r="B61" t="s">
        <v>158</v>
      </c>
      <c r="C61" t="s">
        <v>124</v>
      </c>
      <c r="D61" t="s">
        <v>45</v>
      </c>
      <c r="E61" t="s">
        <v>159</v>
      </c>
    </row>
    <row r="62" spans="1:5">
      <c r="A62">
        <v>58</v>
      </c>
      <c r="B62" t="s">
        <v>160</v>
      </c>
      <c r="C62" t="s">
        <v>124</v>
      </c>
      <c r="D62" t="s">
        <v>57</v>
      </c>
      <c r="E62" t="s">
        <v>161</v>
      </c>
    </row>
    <row r="63" spans="1:5">
      <c r="A63">
        <v>59</v>
      </c>
      <c r="B63" t="s">
        <v>162</v>
      </c>
      <c r="C63" t="s">
        <v>124</v>
      </c>
      <c r="D63" t="s">
        <v>24</v>
      </c>
      <c r="E63" t="s">
        <v>163</v>
      </c>
    </row>
    <row r="64" spans="1:5">
      <c r="A64">
        <v>60</v>
      </c>
      <c r="B64" t="s">
        <v>164</v>
      </c>
      <c r="C64" t="s">
        <v>124</v>
      </c>
      <c r="D64" t="s">
        <v>165</v>
      </c>
      <c r="E64" t="s">
        <v>166</v>
      </c>
    </row>
    <row r="65" spans="1:5">
      <c r="A65">
        <v>61</v>
      </c>
      <c r="B65" t="s">
        <v>167</v>
      </c>
      <c r="C65" t="s">
        <v>124</v>
      </c>
      <c r="D65" t="s">
        <v>24</v>
      </c>
      <c r="E65" t="s">
        <v>168</v>
      </c>
    </row>
    <row r="66" spans="1:5">
      <c r="A66">
        <v>62</v>
      </c>
      <c r="B66" t="s">
        <v>169</v>
      </c>
      <c r="C66" t="s">
        <v>124</v>
      </c>
      <c r="D66" t="s">
        <v>165</v>
      </c>
      <c r="E66" t="s">
        <v>170</v>
      </c>
    </row>
    <row r="67" spans="1:5">
      <c r="A67">
        <v>63</v>
      </c>
      <c r="B67" t="s">
        <v>171</v>
      </c>
      <c r="C67" t="s">
        <v>124</v>
      </c>
      <c r="D67" t="s">
        <v>165</v>
      </c>
      <c r="E67" t="s">
        <v>172</v>
      </c>
    </row>
    <row r="68" spans="1:5">
      <c r="A68">
        <v>64</v>
      </c>
      <c r="B68" t="s">
        <v>173</v>
      </c>
      <c r="C68" t="s">
        <v>124</v>
      </c>
      <c r="D68" t="s">
        <v>174</v>
      </c>
      <c r="E68" t="s">
        <v>175</v>
      </c>
    </row>
    <row r="69" spans="1:5">
      <c r="A69">
        <v>65</v>
      </c>
      <c r="B69" t="s">
        <v>176</v>
      </c>
      <c r="C69" t="s">
        <v>177</v>
      </c>
      <c r="D69" t="s">
        <v>148</v>
      </c>
      <c r="E69" t="s">
        <v>178</v>
      </c>
    </row>
    <row r="70" spans="1:5">
      <c r="A70">
        <v>66</v>
      </c>
      <c r="B70" t="s">
        <v>179</v>
      </c>
      <c r="C70" t="s">
        <v>177</v>
      </c>
      <c r="D70" t="s">
        <v>50</v>
      </c>
      <c r="E70" t="s">
        <v>180</v>
      </c>
    </row>
    <row r="71" spans="1:5">
      <c r="A71">
        <v>67</v>
      </c>
      <c r="B71" t="s">
        <v>181</v>
      </c>
      <c r="C71" t="s">
        <v>177</v>
      </c>
      <c r="D71" t="s">
        <v>182</v>
      </c>
      <c r="E71" t="s">
        <v>183</v>
      </c>
    </row>
    <row r="72" spans="1:5">
      <c r="A72">
        <v>68</v>
      </c>
      <c r="B72" t="s">
        <v>184</v>
      </c>
      <c r="C72" t="s">
        <v>177</v>
      </c>
      <c r="D72" t="s">
        <v>185</v>
      </c>
      <c r="E72" t="s">
        <v>186</v>
      </c>
    </row>
    <row r="73" spans="1:5">
      <c r="A73">
        <v>69</v>
      </c>
      <c r="B73" t="s">
        <v>187</v>
      </c>
      <c r="C73" t="s">
        <v>177</v>
      </c>
      <c r="D73" t="s">
        <v>24</v>
      </c>
      <c r="E73" t="s">
        <v>188</v>
      </c>
    </row>
    <row r="74" spans="1:5">
      <c r="A74">
        <v>70</v>
      </c>
      <c r="B74" t="s">
        <v>189</v>
      </c>
      <c r="C74" t="s">
        <v>177</v>
      </c>
      <c r="D74" t="s">
        <v>190</v>
      </c>
      <c r="E74" t="s">
        <v>191</v>
      </c>
    </row>
    <row r="75" spans="1:5">
      <c r="A75">
        <v>71</v>
      </c>
      <c r="B75" t="s">
        <v>192</v>
      </c>
      <c r="C75" t="s">
        <v>177</v>
      </c>
      <c r="D75" t="s">
        <v>50</v>
      </c>
      <c r="E75" t="s">
        <v>193</v>
      </c>
    </row>
    <row r="76" spans="1:5">
      <c r="A76">
        <v>72</v>
      </c>
      <c r="B76" t="s">
        <v>194</v>
      </c>
      <c r="C76" t="s">
        <v>177</v>
      </c>
      <c r="D76" t="s">
        <v>38</v>
      </c>
      <c r="E76" t="s">
        <v>195</v>
      </c>
    </row>
    <row r="77" spans="1:5">
      <c r="A77">
        <v>73</v>
      </c>
      <c r="B77" t="s">
        <v>196</v>
      </c>
      <c r="C77" t="s">
        <v>177</v>
      </c>
      <c r="D77" t="s">
        <v>24</v>
      </c>
      <c r="E77" t="s">
        <v>197</v>
      </c>
    </row>
    <row r="79" spans="1:5">
      <c r="A79" t="s">
        <v>1376</v>
      </c>
      <c r="B79" t="s">
        <v>198</v>
      </c>
      <c r="E79" s="1" t="s">
        <v>1378</v>
      </c>
    </row>
    <row r="80" spans="1:5">
      <c r="A80">
        <v>0</v>
      </c>
      <c r="B80" t="s">
        <v>199</v>
      </c>
      <c r="C80" t="s">
        <v>17</v>
      </c>
      <c r="D80" t="s">
        <v>182</v>
      </c>
      <c r="E80" t="s">
        <v>200</v>
      </c>
    </row>
    <row r="81" spans="1:5">
      <c r="A81">
        <v>1</v>
      </c>
      <c r="B81" t="s">
        <v>201</v>
      </c>
      <c r="C81" t="s">
        <v>17</v>
      </c>
      <c r="D81" t="s">
        <v>57</v>
      </c>
      <c r="E81" t="s">
        <v>202</v>
      </c>
    </row>
    <row r="82" spans="1:5">
      <c r="A82">
        <v>2</v>
      </c>
      <c r="B82" t="s">
        <v>203</v>
      </c>
      <c r="C82" t="s">
        <v>17</v>
      </c>
      <c r="D82" t="s">
        <v>204</v>
      </c>
      <c r="E82" t="s">
        <v>205</v>
      </c>
    </row>
    <row r="83" spans="1:5">
      <c r="A83">
        <v>3</v>
      </c>
      <c r="B83" t="s">
        <v>206</v>
      </c>
      <c r="C83" t="s">
        <v>17</v>
      </c>
      <c r="D83" t="s">
        <v>182</v>
      </c>
      <c r="E83" t="s">
        <v>207</v>
      </c>
    </row>
    <row r="84" spans="1:5">
      <c r="A84">
        <v>4</v>
      </c>
      <c r="B84" t="s">
        <v>208</v>
      </c>
      <c r="C84" t="s">
        <v>17</v>
      </c>
      <c r="D84" t="s">
        <v>45</v>
      </c>
      <c r="E84" t="s">
        <v>209</v>
      </c>
    </row>
    <row r="85" spans="1:5">
      <c r="A85">
        <v>5</v>
      </c>
      <c r="B85" t="s">
        <v>210</v>
      </c>
      <c r="C85" t="s">
        <v>17</v>
      </c>
      <c r="D85" t="s">
        <v>45</v>
      </c>
      <c r="E85" t="s">
        <v>211</v>
      </c>
    </row>
    <row r="86" spans="1:5">
      <c r="A86">
        <v>6</v>
      </c>
      <c r="B86" t="s">
        <v>212</v>
      </c>
      <c r="C86" t="s">
        <v>17</v>
      </c>
      <c r="D86" t="s">
        <v>24</v>
      </c>
      <c r="E86" t="s">
        <v>213</v>
      </c>
    </row>
    <row r="87" spans="1:5">
      <c r="A87">
        <v>7</v>
      </c>
      <c r="B87" t="s">
        <v>214</v>
      </c>
      <c r="C87" t="s">
        <v>17</v>
      </c>
      <c r="D87" t="s">
        <v>57</v>
      </c>
      <c r="E87" t="s">
        <v>215</v>
      </c>
    </row>
    <row r="88" spans="1:5">
      <c r="A88">
        <v>8</v>
      </c>
      <c r="B88" t="s">
        <v>216</v>
      </c>
      <c r="C88" t="s">
        <v>17</v>
      </c>
      <c r="D88" t="s">
        <v>204</v>
      </c>
      <c r="E88" t="s">
        <v>217</v>
      </c>
    </row>
    <row r="89" spans="1:5">
      <c r="A89">
        <v>9</v>
      </c>
      <c r="B89" t="s">
        <v>218</v>
      </c>
      <c r="C89" t="s">
        <v>17</v>
      </c>
      <c r="D89" t="s">
        <v>57</v>
      </c>
      <c r="E89" t="s">
        <v>219</v>
      </c>
    </row>
    <row r="90" spans="1:5">
      <c r="A90">
        <v>10</v>
      </c>
      <c r="B90" t="s">
        <v>220</v>
      </c>
      <c r="C90" t="s">
        <v>17</v>
      </c>
      <c r="D90" t="s">
        <v>57</v>
      </c>
      <c r="E90" t="s">
        <v>221</v>
      </c>
    </row>
    <row r="91" spans="1:5">
      <c r="A91">
        <v>11</v>
      </c>
      <c r="B91" t="s">
        <v>222</v>
      </c>
      <c r="C91" t="s">
        <v>17</v>
      </c>
      <c r="D91" t="s">
        <v>57</v>
      </c>
      <c r="E91" t="s">
        <v>223</v>
      </c>
    </row>
    <row r="92" spans="1:5">
      <c r="A92">
        <v>12</v>
      </c>
      <c r="B92" t="s">
        <v>224</v>
      </c>
      <c r="C92" t="s">
        <v>17</v>
      </c>
      <c r="D92" t="s">
        <v>204</v>
      </c>
      <c r="E92" t="s">
        <v>225</v>
      </c>
    </row>
    <row r="93" spans="1:5">
      <c r="A93">
        <v>13</v>
      </c>
      <c r="B93" t="s">
        <v>226</v>
      </c>
      <c r="C93" t="s">
        <v>17</v>
      </c>
      <c r="D93" t="s">
        <v>31</v>
      </c>
      <c r="E93" t="s">
        <v>227</v>
      </c>
    </row>
    <row r="94" spans="1:5">
      <c r="A94">
        <v>14</v>
      </c>
      <c r="B94" t="s">
        <v>228</v>
      </c>
      <c r="C94" t="s">
        <v>17</v>
      </c>
      <c r="D94" t="s">
        <v>182</v>
      </c>
      <c r="E94" t="s">
        <v>229</v>
      </c>
    </row>
    <row r="95" spans="1:5">
      <c r="A95">
        <v>15</v>
      </c>
      <c r="B95" t="s">
        <v>230</v>
      </c>
      <c r="C95" t="s">
        <v>17</v>
      </c>
      <c r="D95" t="s">
        <v>57</v>
      </c>
      <c r="E95" t="s">
        <v>231</v>
      </c>
    </row>
    <row r="96" spans="1:5">
      <c r="A96">
        <v>16</v>
      </c>
      <c r="B96" t="s">
        <v>232</v>
      </c>
      <c r="C96" t="s">
        <v>17</v>
      </c>
      <c r="D96" t="s">
        <v>204</v>
      </c>
      <c r="E96" t="s">
        <v>233</v>
      </c>
    </row>
    <row r="97" spans="1:5">
      <c r="A97">
        <v>17</v>
      </c>
      <c r="B97" t="s">
        <v>234</v>
      </c>
      <c r="C97" t="s">
        <v>17</v>
      </c>
      <c r="D97" t="s">
        <v>204</v>
      </c>
      <c r="E97" t="s">
        <v>235</v>
      </c>
    </row>
    <row r="98" spans="1:5">
      <c r="A98">
        <v>18</v>
      </c>
      <c r="B98" t="s">
        <v>236</v>
      </c>
      <c r="C98" t="s">
        <v>17</v>
      </c>
      <c r="D98" t="s">
        <v>38</v>
      </c>
      <c r="E98" t="s">
        <v>237</v>
      </c>
    </row>
    <row r="99" spans="1:5">
      <c r="A99">
        <v>19</v>
      </c>
      <c r="B99" t="s">
        <v>238</v>
      </c>
      <c r="C99" t="s">
        <v>17</v>
      </c>
      <c r="D99" t="s">
        <v>57</v>
      </c>
      <c r="E99" t="s">
        <v>239</v>
      </c>
    </row>
    <row r="100" spans="1:5">
      <c r="A100">
        <v>20</v>
      </c>
      <c r="B100" t="s">
        <v>240</v>
      </c>
      <c r="C100" t="s">
        <v>17</v>
      </c>
      <c r="D100" t="s">
        <v>45</v>
      </c>
      <c r="E100" t="s">
        <v>241</v>
      </c>
    </row>
    <row r="101" spans="1:5">
      <c r="A101">
        <v>21</v>
      </c>
      <c r="B101" t="s">
        <v>242</v>
      </c>
      <c r="C101" t="s">
        <v>17</v>
      </c>
      <c r="D101" t="s">
        <v>24</v>
      </c>
      <c r="E101" t="s">
        <v>243</v>
      </c>
    </row>
    <row r="102" spans="1:5">
      <c r="A102">
        <v>22</v>
      </c>
      <c r="B102" t="s">
        <v>244</v>
      </c>
      <c r="C102" t="s">
        <v>17</v>
      </c>
      <c r="D102" t="s">
        <v>38</v>
      </c>
      <c r="E102" t="s">
        <v>245</v>
      </c>
    </row>
    <row r="103" spans="1:5">
      <c r="A103">
        <v>23</v>
      </c>
      <c r="B103" t="s">
        <v>246</v>
      </c>
      <c r="C103" t="s">
        <v>17</v>
      </c>
      <c r="D103" t="s">
        <v>45</v>
      </c>
      <c r="E103" t="s">
        <v>247</v>
      </c>
    </row>
    <row r="104" spans="1:5">
      <c r="A104">
        <v>24</v>
      </c>
      <c r="B104" t="s">
        <v>248</v>
      </c>
      <c r="C104" t="s">
        <v>17</v>
      </c>
      <c r="D104" t="s">
        <v>31</v>
      </c>
      <c r="E104" t="s">
        <v>249</v>
      </c>
    </row>
    <row r="105" spans="1:5">
      <c r="A105">
        <v>25</v>
      </c>
      <c r="B105" t="s">
        <v>250</v>
      </c>
      <c r="C105" t="s">
        <v>17</v>
      </c>
      <c r="D105" t="s">
        <v>57</v>
      </c>
      <c r="E105" t="s">
        <v>251</v>
      </c>
    </row>
    <row r="106" spans="1:5">
      <c r="A106">
        <v>26</v>
      </c>
      <c r="B106" t="s">
        <v>252</v>
      </c>
      <c r="C106" t="s">
        <v>17</v>
      </c>
      <c r="D106" t="s">
        <v>57</v>
      </c>
      <c r="E106" t="s">
        <v>253</v>
      </c>
    </row>
    <row r="107" spans="1:5">
      <c r="A107">
        <v>27</v>
      </c>
      <c r="B107" t="s">
        <v>254</v>
      </c>
      <c r="C107" t="s">
        <v>17</v>
      </c>
      <c r="D107" t="s">
        <v>45</v>
      </c>
      <c r="E107" t="s">
        <v>255</v>
      </c>
    </row>
    <row r="108" spans="1:5">
      <c r="A108">
        <v>28</v>
      </c>
      <c r="B108" t="s">
        <v>256</v>
      </c>
      <c r="C108" t="s">
        <v>17</v>
      </c>
      <c r="D108" t="s">
        <v>38</v>
      </c>
      <c r="E108" t="s">
        <v>257</v>
      </c>
    </row>
    <row r="109" spans="1:5">
      <c r="A109">
        <v>29</v>
      </c>
      <c r="B109" t="s">
        <v>258</v>
      </c>
      <c r="C109" t="s">
        <v>17</v>
      </c>
      <c r="D109" t="s">
        <v>21</v>
      </c>
      <c r="E109" t="s">
        <v>259</v>
      </c>
    </row>
    <row r="110" spans="1:5">
      <c r="A110">
        <v>30</v>
      </c>
      <c r="B110" t="s">
        <v>260</v>
      </c>
      <c r="C110" t="s">
        <v>17</v>
      </c>
      <c r="D110" t="s">
        <v>57</v>
      </c>
      <c r="E110" t="s">
        <v>261</v>
      </c>
    </row>
    <row r="111" spans="1:5">
      <c r="A111">
        <v>31</v>
      </c>
      <c r="B111" t="s">
        <v>262</v>
      </c>
      <c r="C111" t="s">
        <v>17</v>
      </c>
      <c r="D111" t="s">
        <v>45</v>
      </c>
      <c r="E111" t="s">
        <v>263</v>
      </c>
    </row>
    <row r="112" spans="1:5">
      <c r="A112">
        <v>32</v>
      </c>
      <c r="B112" t="s">
        <v>264</v>
      </c>
      <c r="C112" t="s">
        <v>17</v>
      </c>
      <c r="D112" t="s">
        <v>38</v>
      </c>
      <c r="E112" t="s">
        <v>265</v>
      </c>
    </row>
    <row r="113" spans="1:5">
      <c r="A113">
        <v>33</v>
      </c>
      <c r="B113" t="s">
        <v>266</v>
      </c>
      <c r="C113" t="s">
        <v>17</v>
      </c>
      <c r="D113" t="s">
        <v>45</v>
      </c>
      <c r="E113" t="s">
        <v>267</v>
      </c>
    </row>
    <row r="114" spans="1:5">
      <c r="A114">
        <v>34</v>
      </c>
      <c r="B114" t="s">
        <v>268</v>
      </c>
      <c r="C114" t="s">
        <v>17</v>
      </c>
      <c r="D114" t="s">
        <v>24</v>
      </c>
      <c r="E114" t="s">
        <v>269</v>
      </c>
    </row>
    <row r="115" spans="1:5">
      <c r="A115">
        <v>35</v>
      </c>
      <c r="B115" t="s">
        <v>270</v>
      </c>
      <c r="C115" t="s">
        <v>17</v>
      </c>
      <c r="D115" t="s">
        <v>57</v>
      </c>
      <c r="E115" t="s">
        <v>271</v>
      </c>
    </row>
    <row r="116" spans="1:5">
      <c r="A116">
        <v>36</v>
      </c>
      <c r="B116" t="s">
        <v>272</v>
      </c>
      <c r="C116" t="s">
        <v>17</v>
      </c>
      <c r="D116" t="s">
        <v>21</v>
      </c>
      <c r="E116" t="s">
        <v>273</v>
      </c>
    </row>
    <row r="117" spans="1:5">
      <c r="A117">
        <v>37</v>
      </c>
      <c r="B117" t="s">
        <v>274</v>
      </c>
      <c r="C117" t="s">
        <v>17</v>
      </c>
      <c r="D117" t="s">
        <v>165</v>
      </c>
      <c r="E117" t="s">
        <v>275</v>
      </c>
    </row>
    <row r="118" spans="1:5">
      <c r="A118">
        <v>38</v>
      </c>
      <c r="B118" t="s">
        <v>276</v>
      </c>
      <c r="C118" t="s">
        <v>17</v>
      </c>
      <c r="D118" t="s">
        <v>45</v>
      </c>
      <c r="E118" t="s">
        <v>277</v>
      </c>
    </row>
    <row r="119" spans="1:5">
      <c r="A119">
        <v>39</v>
      </c>
      <c r="B119" t="s">
        <v>278</v>
      </c>
      <c r="C119" t="s">
        <v>86</v>
      </c>
      <c r="D119" t="s">
        <v>279</v>
      </c>
      <c r="E119" t="s">
        <v>280</v>
      </c>
    </row>
    <row r="120" spans="1:5">
      <c r="A120">
        <v>40</v>
      </c>
      <c r="B120" t="s">
        <v>281</v>
      </c>
      <c r="C120" t="s">
        <v>86</v>
      </c>
      <c r="D120" t="s">
        <v>282</v>
      </c>
      <c r="E120" t="s">
        <v>283</v>
      </c>
    </row>
    <row r="121" spans="1:5">
      <c r="A121">
        <v>41</v>
      </c>
      <c r="B121" t="s">
        <v>284</v>
      </c>
      <c r="C121" t="s">
        <v>86</v>
      </c>
      <c r="D121" t="s">
        <v>285</v>
      </c>
      <c r="E121" t="s">
        <v>286</v>
      </c>
    </row>
    <row r="122" spans="1:5">
      <c r="A122">
        <v>42</v>
      </c>
      <c r="B122" t="s">
        <v>287</v>
      </c>
      <c r="C122" t="s">
        <v>86</v>
      </c>
      <c r="D122" t="s">
        <v>288</v>
      </c>
      <c r="E122" t="s">
        <v>289</v>
      </c>
    </row>
    <row r="123" spans="1:5">
      <c r="A123">
        <v>43</v>
      </c>
      <c r="B123" t="s">
        <v>290</v>
      </c>
      <c r="C123" t="s">
        <v>86</v>
      </c>
      <c r="D123" t="s">
        <v>291</v>
      </c>
      <c r="E123" t="s">
        <v>292</v>
      </c>
    </row>
    <row r="124" spans="1:5">
      <c r="A124">
        <v>44</v>
      </c>
      <c r="B124" t="s">
        <v>293</v>
      </c>
      <c r="C124" t="s">
        <v>86</v>
      </c>
      <c r="D124" t="s">
        <v>294</v>
      </c>
      <c r="E124" t="s">
        <v>295</v>
      </c>
    </row>
    <row r="125" spans="1:5">
      <c r="A125">
        <v>45</v>
      </c>
      <c r="B125" t="s">
        <v>296</v>
      </c>
      <c r="C125" t="s">
        <v>86</v>
      </c>
      <c r="D125" t="s">
        <v>297</v>
      </c>
      <c r="E125" t="s">
        <v>298</v>
      </c>
    </row>
    <row r="126" spans="1:5">
      <c r="A126">
        <v>46</v>
      </c>
      <c r="B126" t="s">
        <v>299</v>
      </c>
      <c r="C126" t="s">
        <v>86</v>
      </c>
      <c r="D126" t="s">
        <v>93</v>
      </c>
      <c r="E126" t="s">
        <v>300</v>
      </c>
    </row>
    <row r="127" spans="1:5">
      <c r="A127">
        <v>47</v>
      </c>
      <c r="B127" t="s">
        <v>301</v>
      </c>
      <c r="C127" t="s">
        <v>86</v>
      </c>
      <c r="D127" t="s">
        <v>302</v>
      </c>
      <c r="E127" t="s">
        <v>303</v>
      </c>
    </row>
    <row r="128" spans="1:5">
      <c r="A128">
        <v>48</v>
      </c>
      <c r="B128" t="s">
        <v>304</v>
      </c>
      <c r="C128" t="s">
        <v>86</v>
      </c>
      <c r="D128" t="s">
        <v>93</v>
      </c>
      <c r="E128" t="s">
        <v>305</v>
      </c>
    </row>
    <row r="129" spans="1:5">
      <c r="A129">
        <v>49</v>
      </c>
      <c r="B129" t="s">
        <v>306</v>
      </c>
      <c r="C129" t="s">
        <v>124</v>
      </c>
      <c r="D129" t="s">
        <v>307</v>
      </c>
      <c r="E129" t="s">
        <v>308</v>
      </c>
    </row>
    <row r="130" spans="1:5">
      <c r="A130">
        <v>50</v>
      </c>
      <c r="B130" t="s">
        <v>309</v>
      </c>
      <c r="C130" t="s">
        <v>124</v>
      </c>
      <c r="D130" t="s">
        <v>310</v>
      </c>
      <c r="E130" t="s">
        <v>311</v>
      </c>
    </row>
    <row r="131" spans="1:5">
      <c r="A131">
        <v>51</v>
      </c>
      <c r="B131" t="s">
        <v>312</v>
      </c>
      <c r="C131" t="s">
        <v>124</v>
      </c>
      <c r="D131" t="s">
        <v>24</v>
      </c>
      <c r="E131" t="s">
        <v>313</v>
      </c>
    </row>
    <row r="132" spans="1:5">
      <c r="A132">
        <v>52</v>
      </c>
      <c r="B132" t="s">
        <v>314</v>
      </c>
      <c r="C132" t="s">
        <v>124</v>
      </c>
      <c r="D132" t="s">
        <v>57</v>
      </c>
      <c r="E132" t="s">
        <v>315</v>
      </c>
    </row>
    <row r="133" spans="1:5">
      <c r="A133">
        <v>53</v>
      </c>
      <c r="B133" t="s">
        <v>316</v>
      </c>
      <c r="C133" t="s">
        <v>124</v>
      </c>
      <c r="D133" t="s">
        <v>45</v>
      </c>
      <c r="E133" t="s">
        <v>317</v>
      </c>
    </row>
    <row r="134" spans="1:5">
      <c r="A134">
        <v>54</v>
      </c>
      <c r="B134" t="s">
        <v>318</v>
      </c>
      <c r="C134" t="s">
        <v>124</v>
      </c>
      <c r="D134" t="s">
        <v>24</v>
      </c>
      <c r="E134" t="s">
        <v>319</v>
      </c>
    </row>
    <row r="135" spans="1:5">
      <c r="A135">
        <v>55</v>
      </c>
      <c r="B135" t="s">
        <v>320</v>
      </c>
      <c r="C135" t="s">
        <v>124</v>
      </c>
      <c r="D135" t="s">
        <v>45</v>
      </c>
      <c r="E135" t="s">
        <v>321</v>
      </c>
    </row>
    <row r="136" spans="1:5">
      <c r="A136">
        <v>56</v>
      </c>
      <c r="B136" t="s">
        <v>322</v>
      </c>
      <c r="C136" t="s">
        <v>124</v>
      </c>
      <c r="D136" t="s">
        <v>57</v>
      </c>
      <c r="E136" t="s">
        <v>323</v>
      </c>
    </row>
    <row r="137" spans="1:5">
      <c r="A137">
        <v>57</v>
      </c>
      <c r="B137" t="s">
        <v>324</v>
      </c>
      <c r="C137" t="s">
        <v>124</v>
      </c>
      <c r="D137" t="s">
        <v>325</v>
      </c>
      <c r="E137" t="s">
        <v>326</v>
      </c>
    </row>
    <row r="138" spans="1:5">
      <c r="A138">
        <v>58</v>
      </c>
      <c r="B138" t="s">
        <v>327</v>
      </c>
      <c r="C138" t="s">
        <v>124</v>
      </c>
      <c r="D138" t="s">
        <v>18</v>
      </c>
      <c r="E138" t="s">
        <v>328</v>
      </c>
    </row>
    <row r="139" spans="1:5">
      <c r="A139">
        <v>59</v>
      </c>
      <c r="B139" t="s">
        <v>329</v>
      </c>
      <c r="C139" t="s">
        <v>124</v>
      </c>
      <c r="D139" t="s">
        <v>165</v>
      </c>
      <c r="E139" t="s">
        <v>330</v>
      </c>
    </row>
    <row r="140" spans="1:5">
      <c r="A140">
        <v>60</v>
      </c>
      <c r="B140" t="s">
        <v>331</v>
      </c>
      <c r="C140" t="s">
        <v>124</v>
      </c>
      <c r="D140" t="s">
        <v>332</v>
      </c>
      <c r="E140" t="s">
        <v>333</v>
      </c>
    </row>
    <row r="141" spans="1:5">
      <c r="A141">
        <v>61</v>
      </c>
      <c r="B141" t="s">
        <v>334</v>
      </c>
      <c r="C141" t="s">
        <v>124</v>
      </c>
      <c r="D141" t="s">
        <v>165</v>
      </c>
      <c r="E141" t="s">
        <v>335</v>
      </c>
    </row>
    <row r="142" spans="1:5">
      <c r="A142">
        <v>62</v>
      </c>
      <c r="B142" t="s">
        <v>336</v>
      </c>
      <c r="C142" t="s">
        <v>124</v>
      </c>
      <c r="D142" t="s">
        <v>165</v>
      </c>
      <c r="E142" t="s">
        <v>337</v>
      </c>
    </row>
    <row r="143" spans="1:5">
      <c r="A143">
        <v>63</v>
      </c>
      <c r="B143" t="s">
        <v>338</v>
      </c>
      <c r="C143" t="s">
        <v>124</v>
      </c>
      <c r="D143" t="s">
        <v>21</v>
      </c>
      <c r="E143" t="s">
        <v>339</v>
      </c>
    </row>
    <row r="144" spans="1:5">
      <c r="A144">
        <v>64</v>
      </c>
      <c r="B144" t="s">
        <v>340</v>
      </c>
      <c r="C144" t="s">
        <v>124</v>
      </c>
      <c r="D144" t="s">
        <v>21</v>
      </c>
      <c r="E144" t="s">
        <v>341</v>
      </c>
    </row>
    <row r="145" spans="1:5">
      <c r="A145">
        <v>65</v>
      </c>
      <c r="B145" t="s">
        <v>342</v>
      </c>
      <c r="C145" t="s">
        <v>124</v>
      </c>
      <c r="D145" t="s">
        <v>165</v>
      </c>
      <c r="E145" t="s">
        <v>343</v>
      </c>
    </row>
    <row r="146" spans="1:5">
      <c r="A146">
        <v>66</v>
      </c>
      <c r="B146" t="s">
        <v>344</v>
      </c>
      <c r="C146" t="s">
        <v>124</v>
      </c>
      <c r="D146" t="s">
        <v>165</v>
      </c>
      <c r="E146" t="s">
        <v>345</v>
      </c>
    </row>
    <row r="147" spans="1:5">
      <c r="A147">
        <v>67</v>
      </c>
      <c r="B147" t="s">
        <v>346</v>
      </c>
      <c r="C147" t="s">
        <v>124</v>
      </c>
      <c r="D147" t="s">
        <v>347</v>
      </c>
      <c r="E147" t="s">
        <v>348</v>
      </c>
    </row>
    <row r="148" spans="1:5">
      <c r="A148">
        <v>68</v>
      </c>
      <c r="B148" t="s">
        <v>349</v>
      </c>
      <c r="C148" t="s">
        <v>124</v>
      </c>
      <c r="D148" t="s">
        <v>350</v>
      </c>
      <c r="E148" t="s">
        <v>351</v>
      </c>
    </row>
    <row r="149" spans="1:5">
      <c r="A149">
        <v>69</v>
      </c>
      <c r="B149" t="s">
        <v>352</v>
      </c>
      <c r="C149" t="s">
        <v>124</v>
      </c>
      <c r="D149" t="s">
        <v>353</v>
      </c>
      <c r="E149" t="s">
        <v>354</v>
      </c>
    </row>
    <row r="150" spans="1:5">
      <c r="A150">
        <v>70</v>
      </c>
      <c r="B150" t="s">
        <v>355</v>
      </c>
      <c r="C150" t="s">
        <v>124</v>
      </c>
      <c r="D150" t="s">
        <v>356</v>
      </c>
      <c r="E150" t="s">
        <v>357</v>
      </c>
    </row>
    <row r="151" spans="1:5">
      <c r="A151">
        <v>71</v>
      </c>
      <c r="B151" t="s">
        <v>358</v>
      </c>
      <c r="C151" t="s">
        <v>124</v>
      </c>
      <c r="D151" t="s">
        <v>359</v>
      </c>
      <c r="E151" t="s">
        <v>360</v>
      </c>
    </row>
    <row r="152" spans="1:5">
      <c r="A152">
        <v>72</v>
      </c>
      <c r="B152" t="s">
        <v>361</v>
      </c>
      <c r="C152" t="s">
        <v>124</v>
      </c>
      <c r="D152" t="s">
        <v>332</v>
      </c>
      <c r="E152" t="s">
        <v>362</v>
      </c>
    </row>
    <row r="153" spans="1:5">
      <c r="A153">
        <v>73</v>
      </c>
      <c r="B153" t="s">
        <v>363</v>
      </c>
      <c r="C153" t="s">
        <v>124</v>
      </c>
      <c r="D153" t="s">
        <v>111</v>
      </c>
      <c r="E153" t="s">
        <v>364</v>
      </c>
    </row>
    <row r="154" spans="1:5">
      <c r="A154">
        <v>74</v>
      </c>
      <c r="B154" t="s">
        <v>365</v>
      </c>
      <c r="C154" t="s">
        <v>124</v>
      </c>
      <c r="D154" t="s">
        <v>366</v>
      </c>
      <c r="E154" t="s">
        <v>367</v>
      </c>
    </row>
    <row r="155" spans="1:5">
      <c r="A155">
        <v>75</v>
      </c>
      <c r="B155" t="s">
        <v>368</v>
      </c>
      <c r="C155" t="s">
        <v>124</v>
      </c>
      <c r="D155" t="s">
        <v>369</v>
      </c>
      <c r="E155" t="s">
        <v>370</v>
      </c>
    </row>
    <row r="156" spans="1:5">
      <c r="A156">
        <v>76</v>
      </c>
      <c r="B156" t="s">
        <v>371</v>
      </c>
      <c r="C156" t="s">
        <v>124</v>
      </c>
      <c r="D156" t="s">
        <v>347</v>
      </c>
      <c r="E156" t="s">
        <v>372</v>
      </c>
    </row>
    <row r="157" spans="1:5">
      <c r="A157">
        <v>77</v>
      </c>
      <c r="B157" t="s">
        <v>373</v>
      </c>
      <c r="C157" t="s">
        <v>124</v>
      </c>
      <c r="D157" t="s">
        <v>369</v>
      </c>
      <c r="E157" t="s">
        <v>374</v>
      </c>
    </row>
    <row r="158" spans="1:5">
      <c r="A158">
        <v>78</v>
      </c>
      <c r="B158" t="s">
        <v>375</v>
      </c>
      <c r="C158" t="s">
        <v>124</v>
      </c>
      <c r="D158" t="s">
        <v>302</v>
      </c>
      <c r="E158" t="s">
        <v>376</v>
      </c>
    </row>
    <row r="159" spans="1:5">
      <c r="A159">
        <v>79</v>
      </c>
      <c r="B159" t="s">
        <v>377</v>
      </c>
      <c r="C159" t="s">
        <v>124</v>
      </c>
      <c r="D159" t="s">
        <v>378</v>
      </c>
      <c r="E159" t="s">
        <v>379</v>
      </c>
    </row>
    <row r="160" spans="1:5">
      <c r="A160">
        <v>80</v>
      </c>
      <c r="B160" t="s">
        <v>380</v>
      </c>
      <c r="C160" t="s">
        <v>124</v>
      </c>
      <c r="D160" t="s">
        <v>99</v>
      </c>
      <c r="E160" t="s">
        <v>381</v>
      </c>
    </row>
    <row r="161" spans="1:5">
      <c r="A161">
        <v>81</v>
      </c>
      <c r="B161" t="s">
        <v>382</v>
      </c>
      <c r="C161" t="s">
        <v>124</v>
      </c>
      <c r="D161" t="s">
        <v>383</v>
      </c>
      <c r="E161" t="s">
        <v>384</v>
      </c>
    </row>
    <row r="162" spans="1:5">
      <c r="A162">
        <v>82</v>
      </c>
      <c r="B162" t="s">
        <v>385</v>
      </c>
      <c r="C162" t="s">
        <v>124</v>
      </c>
      <c r="D162" t="s">
        <v>105</v>
      </c>
      <c r="E162" t="s">
        <v>386</v>
      </c>
    </row>
    <row r="163" spans="1:5">
      <c r="A163">
        <v>83</v>
      </c>
      <c r="B163" t="s">
        <v>387</v>
      </c>
      <c r="C163" t="s">
        <v>124</v>
      </c>
      <c r="D163" t="s">
        <v>356</v>
      </c>
      <c r="E163" t="s">
        <v>388</v>
      </c>
    </row>
    <row r="164" spans="1:5">
      <c r="A164">
        <v>84</v>
      </c>
      <c r="B164" t="s">
        <v>389</v>
      </c>
      <c r="C164" t="s">
        <v>124</v>
      </c>
      <c r="D164" t="s">
        <v>302</v>
      </c>
      <c r="E164" t="s">
        <v>390</v>
      </c>
    </row>
    <row r="165" spans="1:5">
      <c r="A165">
        <v>85</v>
      </c>
      <c r="B165" t="s">
        <v>391</v>
      </c>
      <c r="C165" t="s">
        <v>177</v>
      </c>
      <c r="D165" t="s">
        <v>392</v>
      </c>
      <c r="E165" t="s">
        <v>393</v>
      </c>
    </row>
    <row r="166" spans="1:5">
      <c r="A166">
        <v>86</v>
      </c>
      <c r="B166" t="s">
        <v>394</v>
      </c>
      <c r="C166" t="s">
        <v>177</v>
      </c>
      <c r="D166" t="s">
        <v>45</v>
      </c>
      <c r="E166" t="s">
        <v>395</v>
      </c>
    </row>
    <row r="167" spans="1:5">
      <c r="A167">
        <v>87</v>
      </c>
      <c r="B167" t="s">
        <v>396</v>
      </c>
      <c r="C167" t="s">
        <v>177</v>
      </c>
      <c r="D167" t="s">
        <v>392</v>
      </c>
      <c r="E167" t="s">
        <v>397</v>
      </c>
    </row>
    <row r="168" spans="1:5">
      <c r="A168">
        <v>88</v>
      </c>
      <c r="B168" t="s">
        <v>398</v>
      </c>
      <c r="C168" t="s">
        <v>177</v>
      </c>
      <c r="D168" t="s">
        <v>399</v>
      </c>
      <c r="E168" t="s">
        <v>400</v>
      </c>
    </row>
    <row r="169" spans="1:5">
      <c r="A169">
        <v>89</v>
      </c>
      <c r="B169" t="s">
        <v>401</v>
      </c>
      <c r="C169" t="s">
        <v>177</v>
      </c>
      <c r="D169" t="s">
        <v>402</v>
      </c>
      <c r="E169" t="s">
        <v>403</v>
      </c>
    </row>
    <row r="170" spans="1:5">
      <c r="A170">
        <v>90</v>
      </c>
      <c r="B170" t="s">
        <v>404</v>
      </c>
      <c r="C170" t="s">
        <v>177</v>
      </c>
      <c r="D170" t="s">
        <v>185</v>
      </c>
      <c r="E170" t="s">
        <v>405</v>
      </c>
    </row>
    <row r="171" spans="1:5">
      <c r="A171">
        <v>91</v>
      </c>
      <c r="B171" t="s">
        <v>406</v>
      </c>
      <c r="C171" t="s">
        <v>177</v>
      </c>
      <c r="D171" t="s">
        <v>407</v>
      </c>
      <c r="E171" t="s">
        <v>408</v>
      </c>
    </row>
    <row r="172" spans="1:5">
      <c r="A172">
        <v>92</v>
      </c>
      <c r="B172" t="s">
        <v>409</v>
      </c>
      <c r="C172" t="s">
        <v>177</v>
      </c>
      <c r="D172" t="s">
        <v>407</v>
      </c>
      <c r="E172" t="s">
        <v>410</v>
      </c>
    </row>
    <row r="173" spans="1:5">
      <c r="A173">
        <v>93</v>
      </c>
      <c r="B173" t="s">
        <v>411</v>
      </c>
      <c r="C173" t="s">
        <v>177</v>
      </c>
      <c r="D173" t="s">
        <v>136</v>
      </c>
      <c r="E173" t="s">
        <v>412</v>
      </c>
    </row>
    <row r="174" spans="1:5">
      <c r="A174">
        <v>94</v>
      </c>
      <c r="B174" t="s">
        <v>413</v>
      </c>
      <c r="C174" t="s">
        <v>177</v>
      </c>
      <c r="D174" t="s">
        <v>383</v>
      </c>
      <c r="E174" t="s">
        <v>414</v>
      </c>
    </row>
    <row r="175" spans="1:5">
      <c r="A175">
        <v>95</v>
      </c>
      <c r="B175" t="s">
        <v>415</v>
      </c>
      <c r="C175" t="s">
        <v>177</v>
      </c>
      <c r="D175" t="s">
        <v>416</v>
      </c>
      <c r="E175" t="s">
        <v>417</v>
      </c>
    </row>
    <row r="176" spans="1:5">
      <c r="A176">
        <v>96</v>
      </c>
      <c r="B176" t="s">
        <v>418</v>
      </c>
      <c r="C176" t="s">
        <v>177</v>
      </c>
      <c r="D176" t="s">
        <v>419</v>
      </c>
      <c r="E176" t="s">
        <v>420</v>
      </c>
    </row>
    <row r="177" spans="1:5">
      <c r="A177">
        <v>97</v>
      </c>
      <c r="B177" t="s">
        <v>421</v>
      </c>
      <c r="C177" t="s">
        <v>177</v>
      </c>
      <c r="D177" t="s">
        <v>185</v>
      </c>
      <c r="E177" t="s">
        <v>422</v>
      </c>
    </row>
    <row r="178" spans="1:5">
      <c r="A178">
        <v>98</v>
      </c>
      <c r="B178" t="s">
        <v>423</v>
      </c>
      <c r="C178" t="s">
        <v>177</v>
      </c>
      <c r="D178" t="s">
        <v>57</v>
      </c>
      <c r="E178" t="s">
        <v>424</v>
      </c>
    </row>
    <row r="179" spans="1:5">
      <c r="A179">
        <v>99</v>
      </c>
      <c r="B179" t="s">
        <v>425</v>
      </c>
      <c r="C179" t="s">
        <v>177</v>
      </c>
      <c r="D179" t="s">
        <v>383</v>
      </c>
      <c r="E179" t="s">
        <v>426</v>
      </c>
    </row>
    <row r="180" spans="1:5">
      <c r="A180">
        <v>100</v>
      </c>
      <c r="B180" t="s">
        <v>427</v>
      </c>
      <c r="C180" t="s">
        <v>177</v>
      </c>
      <c r="D180" t="s">
        <v>45</v>
      </c>
      <c r="E180" t="s">
        <v>428</v>
      </c>
    </row>
    <row r="181" spans="1:5">
      <c r="A181">
        <v>101</v>
      </c>
      <c r="B181" t="s">
        <v>429</v>
      </c>
      <c r="C181" t="s">
        <v>177</v>
      </c>
      <c r="D181" t="s">
        <v>383</v>
      </c>
      <c r="E181" t="s">
        <v>430</v>
      </c>
    </row>
    <row r="182" spans="1:5">
      <c r="A182">
        <v>102</v>
      </c>
      <c r="B182" t="s">
        <v>431</v>
      </c>
      <c r="C182" t="s">
        <v>177</v>
      </c>
      <c r="D182" t="s">
        <v>50</v>
      </c>
      <c r="E182" t="s">
        <v>432</v>
      </c>
    </row>
    <row r="183" spans="1:5">
      <c r="A183">
        <v>103</v>
      </c>
      <c r="B183" t="s">
        <v>433</v>
      </c>
      <c r="C183" t="s">
        <v>177</v>
      </c>
      <c r="D183" t="s">
        <v>282</v>
      </c>
      <c r="E183" t="s">
        <v>434</v>
      </c>
    </row>
    <row r="184" spans="1:5">
      <c r="A184">
        <v>104</v>
      </c>
      <c r="B184" t="s">
        <v>435</v>
      </c>
      <c r="C184" t="s">
        <v>177</v>
      </c>
      <c r="D184" t="s">
        <v>142</v>
      </c>
      <c r="E184" t="s">
        <v>436</v>
      </c>
    </row>
    <row r="185" spans="1:5">
      <c r="A185">
        <v>105</v>
      </c>
      <c r="B185" t="s">
        <v>437</v>
      </c>
      <c r="C185" t="s">
        <v>177</v>
      </c>
      <c r="D185" t="s">
        <v>438</v>
      </c>
      <c r="E185" t="s">
        <v>439</v>
      </c>
    </row>
    <row r="186" spans="1:5">
      <c r="A186">
        <v>106</v>
      </c>
      <c r="B186" t="s">
        <v>440</v>
      </c>
      <c r="C186" t="s">
        <v>177</v>
      </c>
      <c r="D186" t="s">
        <v>441</v>
      </c>
      <c r="E186" t="s">
        <v>442</v>
      </c>
    </row>
    <row r="187" spans="1:5">
      <c r="A187">
        <v>107</v>
      </c>
      <c r="B187" t="s">
        <v>443</v>
      </c>
      <c r="C187" t="s">
        <v>177</v>
      </c>
      <c r="D187" t="s">
        <v>45</v>
      </c>
      <c r="E187" t="s">
        <v>444</v>
      </c>
    </row>
    <row r="188" spans="1:5">
      <c r="A188">
        <v>108</v>
      </c>
      <c r="B188" t="s">
        <v>445</v>
      </c>
      <c r="C188" t="s">
        <v>177</v>
      </c>
      <c r="D188" t="s">
        <v>446</v>
      </c>
      <c r="E188" t="s">
        <v>447</v>
      </c>
    </row>
    <row r="189" spans="1:5">
      <c r="A189">
        <v>109</v>
      </c>
      <c r="B189" t="s">
        <v>448</v>
      </c>
      <c r="C189" t="s">
        <v>177</v>
      </c>
      <c r="D189" t="s">
        <v>441</v>
      </c>
      <c r="E189" t="s">
        <v>449</v>
      </c>
    </row>
    <row r="190" spans="1:5">
      <c r="A190">
        <v>110</v>
      </c>
      <c r="B190" t="s">
        <v>450</v>
      </c>
      <c r="C190" t="s">
        <v>177</v>
      </c>
      <c r="D190" t="s">
        <v>383</v>
      </c>
      <c r="E190" t="s">
        <v>451</v>
      </c>
    </row>
    <row r="191" spans="1:5">
      <c r="A191">
        <v>111</v>
      </c>
      <c r="B191" t="s">
        <v>452</v>
      </c>
      <c r="C191" t="s">
        <v>177</v>
      </c>
      <c r="D191" t="s">
        <v>31</v>
      </c>
      <c r="E191" t="s">
        <v>453</v>
      </c>
    </row>
    <row r="192" spans="1:5">
      <c r="A192">
        <v>112</v>
      </c>
      <c r="B192" t="s">
        <v>454</v>
      </c>
      <c r="C192" t="s">
        <v>177</v>
      </c>
      <c r="D192" t="s">
        <v>24</v>
      </c>
      <c r="E192" t="s">
        <v>455</v>
      </c>
    </row>
    <row r="193" spans="1:5">
      <c r="A193">
        <v>113</v>
      </c>
      <c r="B193" t="s">
        <v>456</v>
      </c>
      <c r="C193" t="s">
        <v>177</v>
      </c>
      <c r="D193" t="s">
        <v>24</v>
      </c>
      <c r="E193" t="s">
        <v>457</v>
      </c>
    </row>
    <row r="194" spans="1:5">
      <c r="A194">
        <v>114</v>
      </c>
      <c r="B194" t="s">
        <v>458</v>
      </c>
      <c r="C194" t="s">
        <v>177</v>
      </c>
      <c r="D194" t="s">
        <v>383</v>
      </c>
      <c r="E194" t="s">
        <v>459</v>
      </c>
    </row>
    <row r="195" spans="1:5">
      <c r="A195">
        <v>115</v>
      </c>
      <c r="B195" t="s">
        <v>460</v>
      </c>
      <c r="C195" t="s">
        <v>177</v>
      </c>
      <c r="D195" t="s">
        <v>282</v>
      </c>
      <c r="E195" t="s">
        <v>461</v>
      </c>
    </row>
    <row r="196" spans="1:5">
      <c r="A196">
        <v>116</v>
      </c>
      <c r="B196" t="s">
        <v>462</v>
      </c>
      <c r="C196" t="s">
        <v>177</v>
      </c>
      <c r="D196" t="s">
        <v>185</v>
      </c>
      <c r="E196" t="s">
        <v>463</v>
      </c>
    </row>
    <row r="197" spans="1:5">
      <c r="A197">
        <v>117</v>
      </c>
      <c r="B197" t="s">
        <v>464</v>
      </c>
      <c r="C197" t="s">
        <v>177</v>
      </c>
      <c r="D197" t="s">
        <v>302</v>
      </c>
      <c r="E197" t="s">
        <v>465</v>
      </c>
    </row>
    <row r="198" spans="1:5">
      <c r="A198">
        <v>118</v>
      </c>
      <c r="B198" t="s">
        <v>466</v>
      </c>
      <c r="C198" t="s">
        <v>177</v>
      </c>
      <c r="D198" t="s">
        <v>148</v>
      </c>
      <c r="E198" t="s">
        <v>467</v>
      </c>
    </row>
    <row r="199" spans="1:5">
      <c r="A199">
        <v>119</v>
      </c>
      <c r="B199" t="s">
        <v>468</v>
      </c>
      <c r="C199" t="s">
        <v>177</v>
      </c>
      <c r="D199" t="s">
        <v>31</v>
      </c>
      <c r="E199" t="s">
        <v>469</v>
      </c>
    </row>
    <row r="200" spans="1:5">
      <c r="A200">
        <v>120</v>
      </c>
      <c r="B200" t="s">
        <v>470</v>
      </c>
      <c r="C200" t="s">
        <v>177</v>
      </c>
      <c r="D200" t="s">
        <v>471</v>
      </c>
      <c r="E200" t="s">
        <v>472</v>
      </c>
    </row>
    <row r="201" spans="1:5">
      <c r="A201">
        <v>121</v>
      </c>
      <c r="B201" t="s">
        <v>473</v>
      </c>
      <c r="C201" t="s">
        <v>177</v>
      </c>
      <c r="D201" t="s">
        <v>105</v>
      </c>
      <c r="E201" t="s">
        <v>474</v>
      </c>
    </row>
    <row r="202" spans="1:5">
      <c r="A202">
        <v>122</v>
      </c>
      <c r="B202" t="s">
        <v>475</v>
      </c>
      <c r="C202" t="s">
        <v>177</v>
      </c>
      <c r="D202" t="s">
        <v>471</v>
      </c>
      <c r="E202" t="s">
        <v>476</v>
      </c>
    </row>
    <row r="203" spans="1:5">
      <c r="A203">
        <v>123</v>
      </c>
      <c r="B203" t="s">
        <v>477</v>
      </c>
      <c r="C203" t="s">
        <v>177</v>
      </c>
      <c r="D203" t="s">
        <v>478</v>
      </c>
      <c r="E203" t="s">
        <v>479</v>
      </c>
    </row>
    <row r="204" spans="1:5">
      <c r="A204">
        <v>124</v>
      </c>
      <c r="B204" t="s">
        <v>480</v>
      </c>
      <c r="C204" t="s">
        <v>177</v>
      </c>
      <c r="D204" t="s">
        <v>142</v>
      </c>
      <c r="E204" t="s">
        <v>481</v>
      </c>
    </row>
    <row r="205" spans="1:5">
      <c r="A205">
        <v>125</v>
      </c>
      <c r="B205" t="s">
        <v>482</v>
      </c>
      <c r="C205" t="s">
        <v>177</v>
      </c>
      <c r="D205" t="s">
        <v>185</v>
      </c>
      <c r="E205" t="s">
        <v>483</v>
      </c>
    </row>
    <row r="206" spans="1:5">
      <c r="A206">
        <v>126</v>
      </c>
      <c r="B206" t="s">
        <v>484</v>
      </c>
      <c r="C206" t="s">
        <v>177</v>
      </c>
      <c r="D206" t="s">
        <v>38</v>
      </c>
      <c r="E206" t="s">
        <v>485</v>
      </c>
    </row>
    <row r="207" spans="1:5">
      <c r="A207">
        <v>127</v>
      </c>
      <c r="B207" t="s">
        <v>486</v>
      </c>
      <c r="C207" t="s">
        <v>177</v>
      </c>
      <c r="D207" t="s">
        <v>383</v>
      </c>
      <c r="E207" t="s">
        <v>487</v>
      </c>
    </row>
    <row r="208" spans="1:5">
      <c r="A208">
        <v>128</v>
      </c>
      <c r="B208" t="s">
        <v>488</v>
      </c>
      <c r="C208" t="s">
        <v>177</v>
      </c>
      <c r="D208" t="s">
        <v>489</v>
      </c>
      <c r="E208" t="s">
        <v>490</v>
      </c>
    </row>
    <row r="209" spans="1:5">
      <c r="A209">
        <v>129</v>
      </c>
      <c r="B209" t="s">
        <v>491</v>
      </c>
      <c r="C209" t="s">
        <v>177</v>
      </c>
      <c r="D209" t="s">
        <v>24</v>
      </c>
      <c r="E209" t="s">
        <v>492</v>
      </c>
    </row>
    <row r="210" spans="1:5">
      <c r="A210">
        <v>130</v>
      </c>
      <c r="B210" t="s">
        <v>493</v>
      </c>
      <c r="C210" t="s">
        <v>177</v>
      </c>
      <c r="D210" t="s">
        <v>441</v>
      </c>
      <c r="E210" t="s">
        <v>494</v>
      </c>
    </row>
    <row r="211" spans="1:5">
      <c r="A211">
        <v>131</v>
      </c>
      <c r="B211" t="s">
        <v>495</v>
      </c>
      <c r="C211" t="s">
        <v>177</v>
      </c>
      <c r="D211" t="s">
        <v>383</v>
      </c>
      <c r="E211" t="s">
        <v>496</v>
      </c>
    </row>
    <row r="212" spans="1:5">
      <c r="A212">
        <v>132</v>
      </c>
      <c r="B212" t="s">
        <v>497</v>
      </c>
      <c r="C212" t="s">
        <v>177</v>
      </c>
      <c r="D212" t="s">
        <v>383</v>
      </c>
      <c r="E212" t="s">
        <v>498</v>
      </c>
    </row>
    <row r="213" spans="1:5">
      <c r="A213">
        <v>133</v>
      </c>
      <c r="B213" t="s">
        <v>499</v>
      </c>
      <c r="C213" t="s">
        <v>177</v>
      </c>
      <c r="D213" t="s">
        <v>369</v>
      </c>
      <c r="E213" t="s">
        <v>500</v>
      </c>
    </row>
    <row r="214" spans="1:5">
      <c r="A214">
        <v>134</v>
      </c>
      <c r="B214" t="s">
        <v>501</v>
      </c>
      <c r="C214" t="s">
        <v>177</v>
      </c>
      <c r="D214" t="s">
        <v>383</v>
      </c>
      <c r="E214" t="s">
        <v>502</v>
      </c>
    </row>
    <row r="215" spans="1:5">
      <c r="A215">
        <v>135</v>
      </c>
      <c r="B215" t="s">
        <v>503</v>
      </c>
      <c r="C215" t="s">
        <v>177</v>
      </c>
      <c r="D215" t="s">
        <v>441</v>
      </c>
      <c r="E215" t="s">
        <v>504</v>
      </c>
    </row>
    <row r="216" spans="1:5">
      <c r="A216">
        <v>136</v>
      </c>
      <c r="B216" t="s">
        <v>505</v>
      </c>
      <c r="C216" t="s">
        <v>177</v>
      </c>
      <c r="D216" t="s">
        <v>416</v>
      </c>
      <c r="E216" t="s">
        <v>506</v>
      </c>
    </row>
    <row r="217" spans="1:5">
      <c r="A217">
        <v>137</v>
      </c>
      <c r="B217" t="s">
        <v>507</v>
      </c>
      <c r="C217" t="s">
        <v>177</v>
      </c>
      <c r="D217" t="s">
        <v>185</v>
      </c>
      <c r="E217" t="s">
        <v>508</v>
      </c>
    </row>
    <row r="218" spans="1:5">
      <c r="A218">
        <v>138</v>
      </c>
      <c r="B218" t="s">
        <v>509</v>
      </c>
      <c r="C218" t="s">
        <v>177</v>
      </c>
      <c r="D218" t="s">
        <v>441</v>
      </c>
      <c r="E218" t="s">
        <v>510</v>
      </c>
    </row>
    <row r="219" spans="1:5">
      <c r="A219">
        <v>139</v>
      </c>
      <c r="B219" t="s">
        <v>511</v>
      </c>
      <c r="C219" t="s">
        <v>177</v>
      </c>
      <c r="D219" t="s">
        <v>185</v>
      </c>
      <c r="E219" t="s">
        <v>512</v>
      </c>
    </row>
    <row r="220" spans="1:5">
      <c r="A220">
        <v>140</v>
      </c>
      <c r="B220" t="s">
        <v>513</v>
      </c>
      <c r="C220" t="s">
        <v>177</v>
      </c>
      <c r="D220" t="s">
        <v>441</v>
      </c>
      <c r="E220" t="s">
        <v>514</v>
      </c>
    </row>
    <row r="221" spans="1:5">
      <c r="A221">
        <v>141</v>
      </c>
      <c r="B221" t="s">
        <v>515</v>
      </c>
      <c r="C221" t="s">
        <v>177</v>
      </c>
      <c r="D221" t="s">
        <v>185</v>
      </c>
      <c r="E221" t="s">
        <v>516</v>
      </c>
    </row>
    <row r="222" spans="1:5">
      <c r="A222">
        <v>142</v>
      </c>
      <c r="B222" t="s">
        <v>517</v>
      </c>
      <c r="C222" t="s">
        <v>177</v>
      </c>
      <c r="D222" t="s">
        <v>93</v>
      </c>
      <c r="E222" t="s">
        <v>518</v>
      </c>
    </row>
    <row r="223" spans="1:5">
      <c r="A223">
        <v>143</v>
      </c>
      <c r="B223" t="s">
        <v>519</v>
      </c>
      <c r="C223" t="s">
        <v>177</v>
      </c>
      <c r="D223" t="s">
        <v>383</v>
      </c>
      <c r="E223" t="s">
        <v>520</v>
      </c>
    </row>
    <row r="224" spans="1:5">
      <c r="A224">
        <v>144</v>
      </c>
      <c r="B224" t="s">
        <v>521</v>
      </c>
      <c r="C224" t="s">
        <v>177</v>
      </c>
      <c r="D224" t="s">
        <v>471</v>
      </c>
      <c r="E224" t="s">
        <v>522</v>
      </c>
    </row>
    <row r="225" spans="1:5">
      <c r="A225">
        <v>145</v>
      </c>
      <c r="B225" t="s">
        <v>523</v>
      </c>
      <c r="C225" t="s">
        <v>177</v>
      </c>
      <c r="D225" t="s">
        <v>383</v>
      </c>
      <c r="E225" t="s">
        <v>524</v>
      </c>
    </row>
    <row r="226" spans="1:5">
      <c r="A226">
        <v>146</v>
      </c>
      <c r="B226" t="s">
        <v>525</v>
      </c>
      <c r="C226" t="s">
        <v>177</v>
      </c>
      <c r="D226" t="s">
        <v>185</v>
      </c>
      <c r="E226" t="s">
        <v>526</v>
      </c>
    </row>
    <row r="227" spans="1:5">
      <c r="A227">
        <v>147</v>
      </c>
      <c r="B227" t="s">
        <v>527</v>
      </c>
      <c r="C227" t="s">
        <v>177</v>
      </c>
      <c r="D227" t="s">
        <v>185</v>
      </c>
      <c r="E227" t="s">
        <v>528</v>
      </c>
    </row>
    <row r="228" spans="1:5">
      <c r="A228">
        <v>148</v>
      </c>
      <c r="B228" t="s">
        <v>529</v>
      </c>
      <c r="C228" t="s">
        <v>177</v>
      </c>
      <c r="D228" t="s">
        <v>369</v>
      </c>
      <c r="E228" t="s">
        <v>530</v>
      </c>
    </row>
    <row r="229" spans="1:5">
      <c r="A229">
        <v>149</v>
      </c>
      <c r="B229" t="s">
        <v>531</v>
      </c>
      <c r="C229" t="s">
        <v>177</v>
      </c>
      <c r="D229" t="s">
        <v>185</v>
      </c>
      <c r="E229" t="s">
        <v>532</v>
      </c>
    </row>
    <row r="230" spans="1:5">
      <c r="A230">
        <v>150</v>
      </c>
      <c r="B230" t="s">
        <v>533</v>
      </c>
      <c r="C230" t="s">
        <v>177</v>
      </c>
      <c r="D230" t="s">
        <v>185</v>
      </c>
      <c r="E230" t="s">
        <v>534</v>
      </c>
    </row>
    <row r="231" spans="1:5">
      <c r="A231">
        <v>151</v>
      </c>
      <c r="B231" t="s">
        <v>535</v>
      </c>
      <c r="C231" t="s">
        <v>177</v>
      </c>
      <c r="D231" t="s">
        <v>282</v>
      </c>
      <c r="E231" t="s">
        <v>536</v>
      </c>
    </row>
    <row r="232" spans="1:5">
      <c r="A232">
        <v>152</v>
      </c>
      <c r="B232" t="s">
        <v>537</v>
      </c>
      <c r="C232" t="s">
        <v>177</v>
      </c>
      <c r="D232" t="s">
        <v>185</v>
      </c>
      <c r="E232" t="s">
        <v>538</v>
      </c>
    </row>
    <row r="233" spans="1:5">
      <c r="A233">
        <v>153</v>
      </c>
      <c r="B233" t="s">
        <v>539</v>
      </c>
      <c r="C233" t="s">
        <v>177</v>
      </c>
      <c r="D233" t="s">
        <v>185</v>
      </c>
      <c r="E233" t="s">
        <v>540</v>
      </c>
    </row>
    <row r="234" spans="1:5">
      <c r="A234">
        <v>154</v>
      </c>
      <c r="B234" t="s">
        <v>541</v>
      </c>
      <c r="C234" t="s">
        <v>177</v>
      </c>
      <c r="D234" t="s">
        <v>383</v>
      </c>
      <c r="E234" t="s">
        <v>542</v>
      </c>
    </row>
    <row r="235" spans="1:5">
      <c r="A235">
        <v>155</v>
      </c>
      <c r="B235" t="s">
        <v>543</v>
      </c>
      <c r="C235" t="s">
        <v>177</v>
      </c>
      <c r="D235" t="s">
        <v>446</v>
      </c>
      <c r="E235" t="s">
        <v>544</v>
      </c>
    </row>
    <row r="236" spans="1:5">
      <c r="A236">
        <v>156</v>
      </c>
      <c r="B236" t="s">
        <v>545</v>
      </c>
      <c r="C236" t="s">
        <v>177</v>
      </c>
      <c r="D236" t="s">
        <v>185</v>
      </c>
      <c r="E236" t="s">
        <v>546</v>
      </c>
    </row>
    <row r="238" spans="1:5">
      <c r="A238" t="s">
        <v>1376</v>
      </c>
      <c r="B238" t="s">
        <v>547</v>
      </c>
      <c r="E238" s="1" t="s">
        <v>1379</v>
      </c>
    </row>
    <row r="239" spans="1:5">
      <c r="A239">
        <v>0</v>
      </c>
      <c r="B239" t="s">
        <v>548</v>
      </c>
      <c r="C239" t="s">
        <v>17</v>
      </c>
      <c r="D239" t="s">
        <v>57</v>
      </c>
      <c r="E239" t="s">
        <v>549</v>
      </c>
    </row>
    <row r="240" spans="1:5">
      <c r="A240">
        <v>1</v>
      </c>
      <c r="B240" t="s">
        <v>550</v>
      </c>
      <c r="C240" t="s">
        <v>17</v>
      </c>
      <c r="D240" t="s">
        <v>204</v>
      </c>
      <c r="E240" t="s">
        <v>551</v>
      </c>
    </row>
    <row r="241" spans="1:5">
      <c r="A241">
        <v>2</v>
      </c>
      <c r="B241" t="s">
        <v>552</v>
      </c>
      <c r="C241" t="s">
        <v>17</v>
      </c>
      <c r="D241" t="s">
        <v>204</v>
      </c>
      <c r="E241" t="s">
        <v>553</v>
      </c>
    </row>
    <row r="242" spans="1:5">
      <c r="A242">
        <v>3</v>
      </c>
      <c r="B242" t="s">
        <v>554</v>
      </c>
      <c r="C242" t="s">
        <v>17</v>
      </c>
      <c r="D242" t="s">
        <v>204</v>
      </c>
      <c r="E242" t="s">
        <v>555</v>
      </c>
    </row>
    <row r="243" spans="1:5">
      <c r="A243">
        <v>4</v>
      </c>
      <c r="B243" t="s">
        <v>556</v>
      </c>
      <c r="C243" t="s">
        <v>17</v>
      </c>
      <c r="D243" t="s">
        <v>45</v>
      </c>
      <c r="E243" t="s">
        <v>557</v>
      </c>
    </row>
    <row r="244" spans="1:5">
      <c r="A244">
        <v>5</v>
      </c>
      <c r="B244" t="s">
        <v>558</v>
      </c>
      <c r="C244" t="s">
        <v>17</v>
      </c>
      <c r="D244" t="s">
        <v>38</v>
      </c>
      <c r="E244" t="s">
        <v>559</v>
      </c>
    </row>
    <row r="245" spans="1:5">
      <c r="A245">
        <v>6</v>
      </c>
      <c r="B245" t="s">
        <v>560</v>
      </c>
      <c r="C245" t="s">
        <v>17</v>
      </c>
      <c r="D245" t="s">
        <v>45</v>
      </c>
      <c r="E245" t="s">
        <v>561</v>
      </c>
    </row>
    <row r="246" spans="1:5">
      <c r="A246">
        <v>7</v>
      </c>
      <c r="B246" t="s">
        <v>562</v>
      </c>
      <c r="C246" t="s">
        <v>17</v>
      </c>
      <c r="D246" t="s">
        <v>38</v>
      </c>
      <c r="E246" t="s">
        <v>563</v>
      </c>
    </row>
    <row r="247" spans="1:5">
      <c r="A247">
        <v>8</v>
      </c>
      <c r="B247" t="s">
        <v>564</v>
      </c>
      <c r="C247" t="s">
        <v>17</v>
      </c>
      <c r="D247" t="s">
        <v>57</v>
      </c>
      <c r="E247" t="s">
        <v>565</v>
      </c>
    </row>
    <row r="248" spans="1:5">
      <c r="A248">
        <v>9</v>
      </c>
      <c r="B248" t="s">
        <v>566</v>
      </c>
      <c r="C248" t="s">
        <v>17</v>
      </c>
      <c r="D248" t="s">
        <v>31</v>
      </c>
      <c r="E248" t="s">
        <v>567</v>
      </c>
    </row>
    <row r="249" spans="1:5">
      <c r="A249">
        <v>10</v>
      </c>
      <c r="B249" t="s">
        <v>568</v>
      </c>
      <c r="C249" t="s">
        <v>17</v>
      </c>
      <c r="D249" t="s">
        <v>31</v>
      </c>
      <c r="E249" t="s">
        <v>569</v>
      </c>
    </row>
    <row r="250" spans="1:5">
      <c r="A250">
        <v>11</v>
      </c>
      <c r="B250" t="s">
        <v>570</v>
      </c>
      <c r="C250" t="s">
        <v>17</v>
      </c>
      <c r="D250" t="s">
        <v>204</v>
      </c>
      <c r="E250" t="s">
        <v>571</v>
      </c>
    </row>
    <row r="251" spans="1:5">
      <c r="A251">
        <v>12</v>
      </c>
      <c r="B251" t="s">
        <v>572</v>
      </c>
      <c r="C251" t="s">
        <v>17</v>
      </c>
      <c r="D251" t="s">
        <v>204</v>
      </c>
      <c r="E251" t="s">
        <v>573</v>
      </c>
    </row>
    <row r="252" spans="1:5">
      <c r="A252">
        <v>13</v>
      </c>
      <c r="B252" t="s">
        <v>574</v>
      </c>
      <c r="C252" t="s">
        <v>17</v>
      </c>
      <c r="D252" t="s">
        <v>45</v>
      </c>
      <c r="E252" t="s">
        <v>575</v>
      </c>
    </row>
    <row r="253" spans="1:5">
      <c r="A253">
        <v>14</v>
      </c>
      <c r="B253" t="s">
        <v>576</v>
      </c>
      <c r="C253" t="s">
        <v>17</v>
      </c>
      <c r="D253" t="s">
        <v>57</v>
      </c>
      <c r="E253" t="s">
        <v>577</v>
      </c>
    </row>
    <row r="254" spans="1:5">
      <c r="A254">
        <v>15</v>
      </c>
      <c r="B254" t="s">
        <v>578</v>
      </c>
      <c r="C254" t="s">
        <v>17</v>
      </c>
      <c r="D254" t="s">
        <v>24</v>
      </c>
      <c r="E254" t="s">
        <v>579</v>
      </c>
    </row>
    <row r="255" spans="1:5">
      <c r="A255">
        <v>16</v>
      </c>
      <c r="B255" t="s">
        <v>580</v>
      </c>
      <c r="C255" t="s">
        <v>17</v>
      </c>
      <c r="D255" t="s">
        <v>182</v>
      </c>
      <c r="E255" t="s">
        <v>581</v>
      </c>
    </row>
    <row r="256" spans="1:5">
      <c r="A256">
        <v>17</v>
      </c>
      <c r="B256" t="s">
        <v>582</v>
      </c>
      <c r="C256" t="s">
        <v>17</v>
      </c>
      <c r="D256" t="s">
        <v>182</v>
      </c>
      <c r="E256" t="s">
        <v>583</v>
      </c>
    </row>
    <row r="257" spans="1:5">
      <c r="A257">
        <v>18</v>
      </c>
      <c r="B257" t="s">
        <v>584</v>
      </c>
      <c r="C257" t="s">
        <v>17</v>
      </c>
      <c r="D257" t="s">
        <v>57</v>
      </c>
      <c r="E257" t="s">
        <v>585</v>
      </c>
    </row>
    <row r="258" spans="1:5">
      <c r="A258">
        <v>19</v>
      </c>
      <c r="B258" t="s">
        <v>586</v>
      </c>
      <c r="C258" t="s">
        <v>17</v>
      </c>
      <c r="D258" t="s">
        <v>45</v>
      </c>
      <c r="E258" t="s">
        <v>587</v>
      </c>
    </row>
    <row r="259" spans="1:5">
      <c r="A259">
        <v>20</v>
      </c>
      <c r="B259" t="s">
        <v>588</v>
      </c>
      <c r="C259" t="s">
        <v>17</v>
      </c>
      <c r="D259" t="s">
        <v>45</v>
      </c>
      <c r="E259" t="s">
        <v>589</v>
      </c>
    </row>
    <row r="260" spans="1:5">
      <c r="A260">
        <v>21</v>
      </c>
      <c r="B260" t="s">
        <v>590</v>
      </c>
      <c r="C260" t="s">
        <v>17</v>
      </c>
      <c r="D260" t="s">
        <v>45</v>
      </c>
      <c r="E260" t="s">
        <v>591</v>
      </c>
    </row>
    <row r="261" spans="1:5">
      <c r="A261">
        <v>22</v>
      </c>
      <c r="B261" t="s">
        <v>592</v>
      </c>
      <c r="C261" t="s">
        <v>17</v>
      </c>
      <c r="D261" t="s">
        <v>24</v>
      </c>
      <c r="E261" t="s">
        <v>593</v>
      </c>
    </row>
    <row r="262" spans="1:5">
      <c r="A262">
        <v>23</v>
      </c>
      <c r="B262" t="s">
        <v>594</v>
      </c>
      <c r="C262" t="s">
        <v>17</v>
      </c>
      <c r="D262" t="s">
        <v>57</v>
      </c>
      <c r="E262" t="s">
        <v>595</v>
      </c>
    </row>
    <row r="263" spans="1:5">
      <c r="A263">
        <v>24</v>
      </c>
      <c r="B263" t="s">
        <v>596</v>
      </c>
      <c r="C263" t="s">
        <v>17</v>
      </c>
      <c r="D263" t="s">
        <v>21</v>
      </c>
      <c r="E263" t="s">
        <v>597</v>
      </c>
    </row>
    <row r="264" spans="1:5">
      <c r="A264">
        <v>25</v>
      </c>
      <c r="B264" t="s">
        <v>598</v>
      </c>
      <c r="C264" t="s">
        <v>17</v>
      </c>
      <c r="D264" t="s">
        <v>45</v>
      </c>
      <c r="E264" t="s">
        <v>599</v>
      </c>
    </row>
    <row r="265" spans="1:5">
      <c r="A265">
        <v>26</v>
      </c>
      <c r="B265" t="s">
        <v>600</v>
      </c>
      <c r="C265" t="s">
        <v>86</v>
      </c>
      <c r="D265" t="s">
        <v>471</v>
      </c>
      <c r="E265" t="s">
        <v>601</v>
      </c>
    </row>
    <row r="266" spans="1:5">
      <c r="A266">
        <v>27</v>
      </c>
      <c r="B266" t="s">
        <v>602</v>
      </c>
      <c r="C266" t="s">
        <v>86</v>
      </c>
      <c r="D266" t="s">
        <v>603</v>
      </c>
      <c r="E266" t="s">
        <v>604</v>
      </c>
    </row>
    <row r="267" spans="1:5">
      <c r="A267">
        <v>28</v>
      </c>
      <c r="B267" t="s">
        <v>605</v>
      </c>
      <c r="C267" t="s">
        <v>86</v>
      </c>
      <c r="D267" t="s">
        <v>606</v>
      </c>
      <c r="E267" t="s">
        <v>607</v>
      </c>
    </row>
    <row r="268" spans="1:5">
      <c r="A268">
        <v>29</v>
      </c>
      <c r="B268" t="s">
        <v>608</v>
      </c>
      <c r="C268" t="s">
        <v>86</v>
      </c>
      <c r="D268" t="s">
        <v>609</v>
      </c>
      <c r="E268" t="s">
        <v>610</v>
      </c>
    </row>
    <row r="269" spans="1:5">
      <c r="A269">
        <v>30</v>
      </c>
      <c r="B269" t="s">
        <v>611</v>
      </c>
      <c r="C269" t="s">
        <v>86</v>
      </c>
      <c r="D269" t="s">
        <v>310</v>
      </c>
      <c r="E269" t="s">
        <v>612</v>
      </c>
    </row>
    <row r="270" spans="1:5">
      <c r="A270">
        <v>31</v>
      </c>
      <c r="B270" t="s">
        <v>613</v>
      </c>
      <c r="C270" t="s">
        <v>86</v>
      </c>
      <c r="D270" t="s">
        <v>307</v>
      </c>
      <c r="E270" t="s">
        <v>614</v>
      </c>
    </row>
    <row r="271" spans="1:5">
      <c r="A271">
        <v>32</v>
      </c>
      <c r="B271" t="s">
        <v>615</v>
      </c>
      <c r="C271" t="s">
        <v>86</v>
      </c>
      <c r="D271" t="s">
        <v>310</v>
      </c>
      <c r="E271" t="s">
        <v>616</v>
      </c>
    </row>
    <row r="272" spans="1:5">
      <c r="A272">
        <v>33</v>
      </c>
      <c r="B272" t="s">
        <v>617</v>
      </c>
      <c r="C272" t="s">
        <v>86</v>
      </c>
      <c r="D272" t="s">
        <v>416</v>
      </c>
      <c r="E272" t="s">
        <v>618</v>
      </c>
    </row>
    <row r="273" spans="1:5">
      <c r="A273">
        <v>34</v>
      </c>
      <c r="B273" t="s">
        <v>619</v>
      </c>
      <c r="C273" t="s">
        <v>86</v>
      </c>
      <c r="D273" t="s">
        <v>438</v>
      </c>
      <c r="E273" t="s">
        <v>620</v>
      </c>
    </row>
    <row r="274" spans="1:5">
      <c r="A274">
        <v>35</v>
      </c>
      <c r="B274" t="s">
        <v>621</v>
      </c>
      <c r="C274" t="s">
        <v>86</v>
      </c>
      <c r="D274" t="s">
        <v>142</v>
      </c>
      <c r="E274" t="s">
        <v>622</v>
      </c>
    </row>
    <row r="275" spans="1:5">
      <c r="A275">
        <v>36</v>
      </c>
      <c r="B275" t="s">
        <v>623</v>
      </c>
      <c r="C275" t="s">
        <v>86</v>
      </c>
      <c r="D275" t="s">
        <v>624</v>
      </c>
      <c r="E275" t="s">
        <v>625</v>
      </c>
    </row>
    <row r="276" spans="1:5">
      <c r="A276">
        <v>37</v>
      </c>
      <c r="B276" t="s">
        <v>626</v>
      </c>
      <c r="C276" t="s">
        <v>86</v>
      </c>
      <c r="D276" t="s">
        <v>627</v>
      </c>
      <c r="E276" t="s">
        <v>628</v>
      </c>
    </row>
    <row r="277" spans="1:5">
      <c r="A277">
        <v>38</v>
      </c>
      <c r="B277" t="s">
        <v>629</v>
      </c>
      <c r="C277" t="s">
        <v>86</v>
      </c>
      <c r="D277" t="s">
        <v>630</v>
      </c>
      <c r="E277" t="s">
        <v>631</v>
      </c>
    </row>
    <row r="278" spans="1:5">
      <c r="A278">
        <v>39</v>
      </c>
      <c r="B278" t="s">
        <v>632</v>
      </c>
      <c r="C278" t="s">
        <v>86</v>
      </c>
      <c r="D278" t="s">
        <v>633</v>
      </c>
      <c r="E278" t="s">
        <v>634</v>
      </c>
    </row>
    <row r="279" spans="1:5">
      <c r="A279">
        <v>40</v>
      </c>
      <c r="B279" t="s">
        <v>635</v>
      </c>
      <c r="C279" t="s">
        <v>86</v>
      </c>
      <c r="D279" t="s">
        <v>636</v>
      </c>
      <c r="E279" t="s">
        <v>637</v>
      </c>
    </row>
    <row r="280" spans="1:5">
      <c r="A280">
        <v>41</v>
      </c>
      <c r="B280" t="s">
        <v>638</v>
      </c>
      <c r="C280" t="s">
        <v>124</v>
      </c>
      <c r="D280" t="s">
        <v>57</v>
      </c>
      <c r="E280" t="s">
        <v>639</v>
      </c>
    </row>
    <row r="281" spans="1:5">
      <c r="A281">
        <v>42</v>
      </c>
      <c r="B281" t="s">
        <v>640</v>
      </c>
      <c r="C281" t="s">
        <v>124</v>
      </c>
      <c r="D281" t="s">
        <v>57</v>
      </c>
      <c r="E281" t="s">
        <v>641</v>
      </c>
    </row>
    <row r="282" spans="1:5">
      <c r="A282">
        <v>43</v>
      </c>
      <c r="B282" t="s">
        <v>642</v>
      </c>
      <c r="C282" t="s">
        <v>124</v>
      </c>
      <c r="D282" t="s">
        <v>18</v>
      </c>
      <c r="E282" t="s">
        <v>643</v>
      </c>
    </row>
    <row r="283" spans="1:5">
      <c r="A283">
        <v>44</v>
      </c>
      <c r="B283" t="s">
        <v>644</v>
      </c>
      <c r="C283" t="s">
        <v>124</v>
      </c>
      <c r="D283" t="s">
        <v>105</v>
      </c>
      <c r="E283" t="s">
        <v>645</v>
      </c>
    </row>
    <row r="284" spans="1:5">
      <c r="A284">
        <v>45</v>
      </c>
      <c r="B284" t="s">
        <v>646</v>
      </c>
      <c r="C284" t="s">
        <v>124</v>
      </c>
      <c r="D284" t="s">
        <v>45</v>
      </c>
      <c r="E284" t="s">
        <v>647</v>
      </c>
    </row>
    <row r="285" spans="1:5">
      <c r="A285">
        <v>46</v>
      </c>
      <c r="B285" t="s">
        <v>648</v>
      </c>
      <c r="C285" t="s">
        <v>124</v>
      </c>
      <c r="D285" t="s">
        <v>18</v>
      </c>
      <c r="E285" t="s">
        <v>649</v>
      </c>
    </row>
    <row r="286" spans="1:5">
      <c r="A286">
        <v>47</v>
      </c>
      <c r="B286" t="s">
        <v>650</v>
      </c>
      <c r="C286" t="s">
        <v>124</v>
      </c>
      <c r="D286" t="s">
        <v>392</v>
      </c>
      <c r="E286" t="s">
        <v>651</v>
      </c>
    </row>
    <row r="287" spans="1:5">
      <c r="A287">
        <v>48</v>
      </c>
      <c r="B287" t="s">
        <v>652</v>
      </c>
      <c r="C287" t="s">
        <v>124</v>
      </c>
      <c r="D287" t="s">
        <v>45</v>
      </c>
      <c r="E287" t="s">
        <v>653</v>
      </c>
    </row>
    <row r="288" spans="1:5">
      <c r="A288">
        <v>49</v>
      </c>
      <c r="B288" t="s">
        <v>654</v>
      </c>
      <c r="C288" t="s">
        <v>124</v>
      </c>
      <c r="D288" t="s">
        <v>21</v>
      </c>
      <c r="E288" t="s">
        <v>655</v>
      </c>
    </row>
    <row r="289" spans="1:5">
      <c r="A289">
        <v>50</v>
      </c>
      <c r="B289" t="s">
        <v>656</v>
      </c>
      <c r="C289" t="s">
        <v>124</v>
      </c>
      <c r="D289" t="s">
        <v>45</v>
      </c>
      <c r="E289" t="s">
        <v>657</v>
      </c>
    </row>
    <row r="290" spans="1:5">
      <c r="A290">
        <v>51</v>
      </c>
      <c r="B290" t="s">
        <v>658</v>
      </c>
      <c r="C290" t="s">
        <v>124</v>
      </c>
      <c r="D290" t="s">
        <v>57</v>
      </c>
      <c r="E290" t="s">
        <v>659</v>
      </c>
    </row>
    <row r="291" spans="1:5">
      <c r="A291">
        <v>52</v>
      </c>
      <c r="B291" t="s">
        <v>660</v>
      </c>
      <c r="C291" t="s">
        <v>124</v>
      </c>
      <c r="D291" t="s">
        <v>24</v>
      </c>
      <c r="E291" t="s">
        <v>661</v>
      </c>
    </row>
    <row r="292" spans="1:5">
      <c r="A292">
        <v>53</v>
      </c>
      <c r="B292" t="s">
        <v>662</v>
      </c>
      <c r="C292" t="s">
        <v>124</v>
      </c>
      <c r="D292" t="s">
        <v>21</v>
      </c>
      <c r="E292" t="s">
        <v>663</v>
      </c>
    </row>
    <row r="293" spans="1:5">
      <c r="A293">
        <v>54</v>
      </c>
      <c r="B293" t="s">
        <v>664</v>
      </c>
      <c r="C293" t="s">
        <v>124</v>
      </c>
      <c r="D293" t="s">
        <v>21</v>
      </c>
      <c r="E293" t="s">
        <v>665</v>
      </c>
    </row>
    <row r="294" spans="1:5">
      <c r="A294">
        <v>55</v>
      </c>
      <c r="B294" t="s">
        <v>666</v>
      </c>
      <c r="C294" t="s">
        <v>124</v>
      </c>
      <c r="D294" t="s">
        <v>165</v>
      </c>
      <c r="E294" t="s">
        <v>667</v>
      </c>
    </row>
    <row r="295" spans="1:5">
      <c r="A295">
        <v>56</v>
      </c>
      <c r="B295" t="s">
        <v>668</v>
      </c>
      <c r="C295" t="s">
        <v>124</v>
      </c>
      <c r="D295" t="s">
        <v>165</v>
      </c>
      <c r="E295" t="s">
        <v>669</v>
      </c>
    </row>
    <row r="296" spans="1:5">
      <c r="A296">
        <v>57</v>
      </c>
      <c r="B296" t="s">
        <v>670</v>
      </c>
      <c r="C296" t="s">
        <v>124</v>
      </c>
      <c r="D296" t="s">
        <v>446</v>
      </c>
      <c r="E296" t="s">
        <v>671</v>
      </c>
    </row>
    <row r="297" spans="1:5">
      <c r="A297">
        <v>58</v>
      </c>
      <c r="B297" t="s">
        <v>672</v>
      </c>
      <c r="C297" t="s">
        <v>124</v>
      </c>
      <c r="D297" t="s">
        <v>441</v>
      </c>
      <c r="E297" t="s">
        <v>673</v>
      </c>
    </row>
    <row r="298" spans="1:5">
      <c r="A298">
        <v>59</v>
      </c>
      <c r="B298" t="s">
        <v>674</v>
      </c>
      <c r="C298" t="s">
        <v>124</v>
      </c>
      <c r="D298" t="s">
        <v>478</v>
      </c>
      <c r="E298" t="s">
        <v>675</v>
      </c>
    </row>
    <row r="299" spans="1:5">
      <c r="A299">
        <v>60</v>
      </c>
      <c r="B299" t="s">
        <v>676</v>
      </c>
      <c r="C299" t="s">
        <v>124</v>
      </c>
      <c r="D299" t="s">
        <v>353</v>
      </c>
      <c r="E299" t="s">
        <v>677</v>
      </c>
    </row>
    <row r="300" spans="1:5">
      <c r="A300">
        <v>61</v>
      </c>
      <c r="B300" t="s">
        <v>678</v>
      </c>
      <c r="C300" t="s">
        <v>124</v>
      </c>
      <c r="D300" t="s">
        <v>679</v>
      </c>
      <c r="E300" t="s">
        <v>680</v>
      </c>
    </row>
    <row r="301" spans="1:5">
      <c r="A301">
        <v>62</v>
      </c>
      <c r="B301" t="s">
        <v>681</v>
      </c>
      <c r="C301" t="s">
        <v>124</v>
      </c>
      <c r="D301" t="s">
        <v>682</v>
      </c>
      <c r="E301" t="s">
        <v>683</v>
      </c>
    </row>
    <row r="302" spans="1:5">
      <c r="A302">
        <v>63</v>
      </c>
      <c r="B302" t="s">
        <v>684</v>
      </c>
      <c r="C302" t="s">
        <v>124</v>
      </c>
      <c r="D302" t="s">
        <v>294</v>
      </c>
      <c r="E302" t="s">
        <v>685</v>
      </c>
    </row>
    <row r="303" spans="1:5">
      <c r="A303">
        <v>64</v>
      </c>
      <c r="B303" t="s">
        <v>686</v>
      </c>
      <c r="C303" t="s">
        <v>124</v>
      </c>
      <c r="D303" t="s">
        <v>687</v>
      </c>
      <c r="E303" t="s">
        <v>688</v>
      </c>
    </row>
    <row r="304" spans="1:5">
      <c r="A304">
        <v>65</v>
      </c>
      <c r="B304" t="s">
        <v>689</v>
      </c>
      <c r="C304" t="s">
        <v>124</v>
      </c>
      <c r="D304" t="s">
        <v>174</v>
      </c>
      <c r="E304" t="s">
        <v>690</v>
      </c>
    </row>
    <row r="305" spans="1:5">
      <c r="A305">
        <v>66</v>
      </c>
      <c r="B305" t="s">
        <v>691</v>
      </c>
      <c r="C305" t="s">
        <v>124</v>
      </c>
      <c r="D305" t="s">
        <v>407</v>
      </c>
      <c r="E305" t="s">
        <v>692</v>
      </c>
    </row>
    <row r="306" spans="1:5">
      <c r="A306">
        <v>67</v>
      </c>
      <c r="B306" t="s">
        <v>693</v>
      </c>
      <c r="C306" t="s">
        <v>124</v>
      </c>
      <c r="D306" t="s">
        <v>116</v>
      </c>
      <c r="E306" t="s">
        <v>694</v>
      </c>
    </row>
    <row r="307" spans="1:5">
      <c r="A307">
        <v>68</v>
      </c>
      <c r="B307" t="s">
        <v>695</v>
      </c>
      <c r="C307" t="s">
        <v>177</v>
      </c>
      <c r="D307" t="s">
        <v>57</v>
      </c>
      <c r="E307" t="s">
        <v>696</v>
      </c>
    </row>
    <row r="308" spans="1:5">
      <c r="A308">
        <v>69</v>
      </c>
      <c r="B308" t="s">
        <v>697</v>
      </c>
      <c r="C308" t="s">
        <v>177</v>
      </c>
      <c r="D308" t="s">
        <v>57</v>
      </c>
      <c r="E308" t="s">
        <v>698</v>
      </c>
    </row>
    <row r="309" spans="1:5">
      <c r="A309">
        <v>70</v>
      </c>
      <c r="B309" t="s">
        <v>699</v>
      </c>
      <c r="C309" t="s">
        <v>177</v>
      </c>
      <c r="D309" t="s">
        <v>700</v>
      </c>
      <c r="E309" t="s">
        <v>701</v>
      </c>
    </row>
    <row r="310" spans="1:5">
      <c r="A310">
        <v>71</v>
      </c>
      <c r="B310" t="s">
        <v>702</v>
      </c>
      <c r="C310" t="s">
        <v>177</v>
      </c>
      <c r="D310" t="s">
        <v>478</v>
      </c>
      <c r="E310" t="s">
        <v>703</v>
      </c>
    </row>
    <row r="311" spans="1:5">
      <c r="A311">
        <v>72</v>
      </c>
      <c r="B311" t="s">
        <v>704</v>
      </c>
      <c r="C311" t="s">
        <v>177</v>
      </c>
      <c r="D311" t="s">
        <v>399</v>
      </c>
      <c r="E311" t="s">
        <v>705</v>
      </c>
    </row>
    <row r="312" spans="1:5">
      <c r="A312">
        <v>73</v>
      </c>
      <c r="B312" t="s">
        <v>706</v>
      </c>
      <c r="C312" t="s">
        <v>177</v>
      </c>
      <c r="D312" t="s">
        <v>700</v>
      </c>
      <c r="E312" t="s">
        <v>707</v>
      </c>
    </row>
    <row r="313" spans="1:5">
      <c r="A313">
        <v>74</v>
      </c>
      <c r="B313" t="s">
        <v>708</v>
      </c>
      <c r="C313" t="s">
        <v>177</v>
      </c>
      <c r="D313" t="s">
        <v>57</v>
      </c>
      <c r="E313" t="s">
        <v>709</v>
      </c>
    </row>
    <row r="314" spans="1:5">
      <c r="A314">
        <v>75</v>
      </c>
      <c r="B314" t="s">
        <v>710</v>
      </c>
      <c r="C314" t="s">
        <v>177</v>
      </c>
      <c r="D314" t="s">
        <v>57</v>
      </c>
      <c r="E314" t="s">
        <v>711</v>
      </c>
    </row>
    <row r="315" spans="1:5">
      <c r="A315">
        <v>76</v>
      </c>
      <c r="B315" t="s">
        <v>712</v>
      </c>
      <c r="C315" t="s">
        <v>177</v>
      </c>
      <c r="D315" t="s">
        <v>399</v>
      </c>
      <c r="E315" t="s">
        <v>713</v>
      </c>
    </row>
    <row r="316" spans="1:5">
      <c r="A316">
        <v>77</v>
      </c>
      <c r="B316" t="s">
        <v>714</v>
      </c>
      <c r="C316" t="s">
        <v>177</v>
      </c>
      <c r="D316" t="s">
        <v>700</v>
      </c>
      <c r="E316" t="s">
        <v>715</v>
      </c>
    </row>
    <row r="317" spans="1:5">
      <c r="A317">
        <v>78</v>
      </c>
      <c r="B317" t="s">
        <v>716</v>
      </c>
      <c r="C317" t="s">
        <v>177</v>
      </c>
      <c r="D317" t="s">
        <v>185</v>
      </c>
      <c r="E317" t="s">
        <v>717</v>
      </c>
    </row>
    <row r="318" spans="1:5">
      <c r="A318">
        <v>79</v>
      </c>
      <c r="B318" t="s">
        <v>718</v>
      </c>
      <c r="C318" t="s">
        <v>177</v>
      </c>
      <c r="D318" t="s">
        <v>383</v>
      </c>
      <c r="E318" t="s">
        <v>719</v>
      </c>
    </row>
    <row r="319" spans="1:5">
      <c r="A319">
        <v>80</v>
      </c>
      <c r="B319" t="s">
        <v>720</v>
      </c>
      <c r="C319" t="s">
        <v>177</v>
      </c>
      <c r="D319" t="s">
        <v>116</v>
      </c>
      <c r="E319" t="s">
        <v>721</v>
      </c>
    </row>
    <row r="320" spans="1:5">
      <c r="A320">
        <v>81</v>
      </c>
      <c r="B320" t="s">
        <v>722</v>
      </c>
      <c r="C320" t="s">
        <v>177</v>
      </c>
      <c r="D320" t="s">
        <v>93</v>
      </c>
      <c r="E320" t="s">
        <v>723</v>
      </c>
    </row>
    <row r="321" spans="1:5">
      <c r="A321">
        <v>82</v>
      </c>
      <c r="B321" t="s">
        <v>724</v>
      </c>
      <c r="C321" t="s">
        <v>177</v>
      </c>
      <c r="D321" t="s">
        <v>116</v>
      </c>
      <c r="E321" t="s">
        <v>725</v>
      </c>
    </row>
    <row r="322" spans="1:5">
      <c r="A322">
        <v>83</v>
      </c>
      <c r="B322" t="s">
        <v>726</v>
      </c>
      <c r="C322" t="s">
        <v>177</v>
      </c>
      <c r="D322" t="s">
        <v>45</v>
      </c>
      <c r="E322" t="s">
        <v>727</v>
      </c>
    </row>
    <row r="323" spans="1:5">
      <c r="A323">
        <v>84</v>
      </c>
      <c r="B323" t="s">
        <v>728</v>
      </c>
      <c r="C323" t="s">
        <v>177</v>
      </c>
      <c r="D323" t="s">
        <v>471</v>
      </c>
      <c r="E323" t="s">
        <v>729</v>
      </c>
    </row>
    <row r="324" spans="1:5">
      <c r="A324">
        <v>85</v>
      </c>
      <c r="B324" t="s">
        <v>730</v>
      </c>
      <c r="C324" t="s">
        <v>177</v>
      </c>
      <c r="D324" t="s">
        <v>399</v>
      </c>
      <c r="E324" t="s">
        <v>731</v>
      </c>
    </row>
    <row r="325" spans="1:5">
      <c r="A325">
        <v>86</v>
      </c>
      <c r="B325" t="s">
        <v>732</v>
      </c>
      <c r="C325" t="s">
        <v>177</v>
      </c>
      <c r="D325" t="s">
        <v>38</v>
      </c>
      <c r="E325" t="s">
        <v>733</v>
      </c>
    </row>
    <row r="326" spans="1:5">
      <c r="A326">
        <v>87</v>
      </c>
      <c r="B326" t="s">
        <v>734</v>
      </c>
      <c r="C326" t="s">
        <v>177</v>
      </c>
      <c r="D326" t="s">
        <v>93</v>
      </c>
      <c r="E326" t="s">
        <v>735</v>
      </c>
    </row>
    <row r="327" spans="1:5">
      <c r="A327">
        <v>88</v>
      </c>
      <c r="B327" t="s">
        <v>736</v>
      </c>
      <c r="C327" t="s">
        <v>177</v>
      </c>
      <c r="D327" t="s">
        <v>185</v>
      </c>
      <c r="E327" t="s">
        <v>737</v>
      </c>
    </row>
    <row r="328" spans="1:5">
      <c r="A328">
        <v>89</v>
      </c>
      <c r="B328" t="s">
        <v>738</v>
      </c>
      <c r="C328" t="s">
        <v>177</v>
      </c>
      <c r="D328" t="s">
        <v>700</v>
      </c>
      <c r="E328" t="s">
        <v>739</v>
      </c>
    </row>
    <row r="329" spans="1:5">
      <c r="A329">
        <v>90</v>
      </c>
      <c r="B329" t="s">
        <v>740</v>
      </c>
      <c r="C329" t="s">
        <v>177</v>
      </c>
      <c r="D329" t="s">
        <v>182</v>
      </c>
      <c r="E329" t="s">
        <v>741</v>
      </c>
    </row>
    <row r="330" spans="1:5">
      <c r="A330">
        <v>91</v>
      </c>
      <c r="B330" t="s">
        <v>742</v>
      </c>
      <c r="C330" t="s">
        <v>177</v>
      </c>
      <c r="D330" t="s">
        <v>24</v>
      </c>
      <c r="E330" t="s">
        <v>743</v>
      </c>
    </row>
    <row r="331" spans="1:5">
      <c r="A331">
        <v>92</v>
      </c>
      <c r="B331" t="s">
        <v>744</v>
      </c>
      <c r="C331" t="s">
        <v>177</v>
      </c>
      <c r="D331" t="s">
        <v>105</v>
      </c>
      <c r="E331" t="s">
        <v>745</v>
      </c>
    </row>
    <row r="332" spans="1:5">
      <c r="A332">
        <v>93</v>
      </c>
      <c r="B332" t="s">
        <v>746</v>
      </c>
      <c r="C332" t="s">
        <v>177</v>
      </c>
      <c r="D332" t="s">
        <v>700</v>
      </c>
      <c r="E332" t="s">
        <v>747</v>
      </c>
    </row>
    <row r="333" spans="1:5">
      <c r="A333">
        <v>94</v>
      </c>
      <c r="B333" t="s">
        <v>748</v>
      </c>
      <c r="C333" t="s">
        <v>177</v>
      </c>
      <c r="D333" t="s">
        <v>441</v>
      </c>
      <c r="E333" t="s">
        <v>749</v>
      </c>
    </row>
    <row r="334" spans="1:5">
      <c r="A334">
        <v>95</v>
      </c>
      <c r="B334" t="s">
        <v>750</v>
      </c>
      <c r="C334" t="s">
        <v>177</v>
      </c>
      <c r="D334" t="s">
        <v>24</v>
      </c>
      <c r="E334" t="s">
        <v>751</v>
      </c>
    </row>
    <row r="335" spans="1:5">
      <c r="A335">
        <v>96</v>
      </c>
      <c r="B335" t="s">
        <v>752</v>
      </c>
      <c r="C335" t="s">
        <v>177</v>
      </c>
      <c r="D335" t="s">
        <v>24</v>
      </c>
      <c r="E335" t="s">
        <v>753</v>
      </c>
    </row>
    <row r="336" spans="1:5">
      <c r="A336">
        <v>97</v>
      </c>
      <c r="B336" t="s">
        <v>754</v>
      </c>
      <c r="C336" t="s">
        <v>177</v>
      </c>
      <c r="D336" t="s">
        <v>116</v>
      </c>
      <c r="E336" t="s">
        <v>755</v>
      </c>
    </row>
    <row r="337" spans="1:5">
      <c r="A337">
        <v>98</v>
      </c>
      <c r="B337" t="s">
        <v>756</v>
      </c>
      <c r="C337" t="s">
        <v>177</v>
      </c>
      <c r="D337" t="s">
        <v>185</v>
      </c>
      <c r="E337" t="s">
        <v>757</v>
      </c>
    </row>
    <row r="338" spans="1:5">
      <c r="A338">
        <v>99</v>
      </c>
      <c r="B338" t="s">
        <v>758</v>
      </c>
      <c r="C338" t="s">
        <v>177</v>
      </c>
      <c r="D338" t="s">
        <v>700</v>
      </c>
      <c r="E338" t="s">
        <v>759</v>
      </c>
    </row>
    <row r="339" spans="1:5">
      <c r="A339">
        <v>100</v>
      </c>
      <c r="B339" t="s">
        <v>760</v>
      </c>
      <c r="C339" t="s">
        <v>177</v>
      </c>
      <c r="D339" t="s">
        <v>383</v>
      </c>
      <c r="E339" t="s">
        <v>761</v>
      </c>
    </row>
    <row r="340" spans="1:5">
      <c r="A340">
        <v>101</v>
      </c>
      <c r="B340" t="s">
        <v>762</v>
      </c>
      <c r="C340" t="s">
        <v>177</v>
      </c>
      <c r="D340" t="s">
        <v>471</v>
      </c>
      <c r="E340" t="s">
        <v>763</v>
      </c>
    </row>
    <row r="341" spans="1:5">
      <c r="A341">
        <v>102</v>
      </c>
      <c r="B341" t="s">
        <v>764</v>
      </c>
      <c r="C341" t="s">
        <v>177</v>
      </c>
      <c r="D341" t="s">
        <v>765</v>
      </c>
      <c r="E341" t="s">
        <v>766</v>
      </c>
    </row>
    <row r="342" spans="1:5">
      <c r="A342">
        <v>103</v>
      </c>
      <c r="B342" t="s">
        <v>767</v>
      </c>
      <c r="C342" t="s">
        <v>177</v>
      </c>
      <c r="D342" t="s">
        <v>182</v>
      </c>
      <c r="E342" t="s">
        <v>768</v>
      </c>
    </row>
    <row r="343" spans="1:5">
      <c r="A343">
        <v>104</v>
      </c>
      <c r="B343" t="s">
        <v>769</v>
      </c>
      <c r="C343" t="s">
        <v>177</v>
      </c>
      <c r="D343" t="s">
        <v>185</v>
      </c>
      <c r="E343" t="s">
        <v>770</v>
      </c>
    </row>
    <row r="344" spans="1:5">
      <c r="A344">
        <v>105</v>
      </c>
      <c r="B344" t="s">
        <v>771</v>
      </c>
      <c r="C344" t="s">
        <v>177</v>
      </c>
      <c r="D344" t="s">
        <v>399</v>
      </c>
      <c r="E344" t="s">
        <v>772</v>
      </c>
    </row>
    <row r="345" spans="1:5">
      <c r="A345">
        <v>106</v>
      </c>
      <c r="B345" t="s">
        <v>773</v>
      </c>
      <c r="C345" t="s">
        <v>177</v>
      </c>
      <c r="D345" t="s">
        <v>38</v>
      </c>
      <c r="E345" t="s">
        <v>774</v>
      </c>
    </row>
    <row r="346" spans="1:5">
      <c r="A346">
        <v>107</v>
      </c>
      <c r="B346" t="s">
        <v>775</v>
      </c>
      <c r="C346" t="s">
        <v>177</v>
      </c>
      <c r="D346" t="s">
        <v>204</v>
      </c>
      <c r="E346" t="s">
        <v>776</v>
      </c>
    </row>
    <row r="347" spans="1:5">
      <c r="A347">
        <v>108</v>
      </c>
      <c r="B347" t="s">
        <v>777</v>
      </c>
      <c r="C347" t="s">
        <v>177</v>
      </c>
      <c r="D347" t="s">
        <v>24</v>
      </c>
      <c r="E347" t="s">
        <v>778</v>
      </c>
    </row>
    <row r="348" spans="1:5">
      <c r="A348">
        <v>109</v>
      </c>
      <c r="B348" t="s">
        <v>779</v>
      </c>
      <c r="C348" t="s">
        <v>177</v>
      </c>
      <c r="D348" t="s">
        <v>302</v>
      </c>
      <c r="E348" t="s">
        <v>780</v>
      </c>
    </row>
    <row r="349" spans="1:5">
      <c r="A349">
        <v>110</v>
      </c>
      <c r="B349" t="s">
        <v>781</v>
      </c>
      <c r="C349" t="s">
        <v>177</v>
      </c>
      <c r="D349" t="s">
        <v>185</v>
      </c>
      <c r="E349" t="s">
        <v>782</v>
      </c>
    </row>
    <row r="350" spans="1:5">
      <c r="A350">
        <v>111</v>
      </c>
      <c r="B350" t="s">
        <v>783</v>
      </c>
      <c r="C350" t="s">
        <v>177</v>
      </c>
      <c r="D350" t="s">
        <v>419</v>
      </c>
      <c r="E350" t="s">
        <v>784</v>
      </c>
    </row>
    <row r="351" spans="1:5">
      <c r="A351">
        <v>112</v>
      </c>
      <c r="B351" t="s">
        <v>785</v>
      </c>
      <c r="C351" t="s">
        <v>177</v>
      </c>
      <c r="D351" t="s">
        <v>471</v>
      </c>
      <c r="E351" t="s">
        <v>786</v>
      </c>
    </row>
    <row r="352" spans="1:5">
      <c r="A352">
        <v>113</v>
      </c>
      <c r="B352" t="s">
        <v>787</v>
      </c>
      <c r="C352" t="s">
        <v>177</v>
      </c>
      <c r="D352" t="s">
        <v>302</v>
      </c>
      <c r="E352" t="s">
        <v>788</v>
      </c>
    </row>
    <row r="353" spans="1:5">
      <c r="A353">
        <v>114</v>
      </c>
      <c r="B353" t="s">
        <v>789</v>
      </c>
      <c r="C353" t="s">
        <v>177</v>
      </c>
      <c r="D353" t="s">
        <v>116</v>
      </c>
      <c r="E353" t="s">
        <v>790</v>
      </c>
    </row>
    <row r="354" spans="1:5">
      <c r="A354">
        <v>115</v>
      </c>
      <c r="B354" t="s">
        <v>791</v>
      </c>
      <c r="C354" t="s">
        <v>177</v>
      </c>
      <c r="D354" t="s">
        <v>700</v>
      </c>
      <c r="E354" t="s">
        <v>792</v>
      </c>
    </row>
    <row r="355" spans="1:5">
      <c r="A355">
        <v>116</v>
      </c>
      <c r="B355" t="s">
        <v>793</v>
      </c>
      <c r="C355" t="s">
        <v>177</v>
      </c>
      <c r="D355" t="s">
        <v>93</v>
      </c>
      <c r="E355" t="s">
        <v>794</v>
      </c>
    </row>
    <row r="356" spans="1:5">
      <c r="A356">
        <v>117</v>
      </c>
      <c r="B356" t="s">
        <v>795</v>
      </c>
      <c r="C356" t="s">
        <v>177</v>
      </c>
      <c r="D356" t="s">
        <v>399</v>
      </c>
      <c r="E356" t="s">
        <v>796</v>
      </c>
    </row>
    <row r="357" spans="1:5">
      <c r="A357">
        <v>118</v>
      </c>
      <c r="B357" t="s">
        <v>797</v>
      </c>
      <c r="C357" t="s">
        <v>177</v>
      </c>
      <c r="D357" t="s">
        <v>185</v>
      </c>
      <c r="E357" t="s">
        <v>798</v>
      </c>
    </row>
    <row r="358" spans="1:5">
      <c r="A358">
        <v>119</v>
      </c>
      <c r="B358" t="s">
        <v>799</v>
      </c>
      <c r="C358" t="s">
        <v>177</v>
      </c>
      <c r="D358" t="s">
        <v>136</v>
      </c>
      <c r="E358" t="s">
        <v>800</v>
      </c>
    </row>
    <row r="359" spans="1:5">
      <c r="A359">
        <v>120</v>
      </c>
      <c r="B359" t="s">
        <v>801</v>
      </c>
      <c r="C359" t="s">
        <v>177</v>
      </c>
      <c r="D359" t="s">
        <v>116</v>
      </c>
      <c r="E359" t="s">
        <v>802</v>
      </c>
    </row>
    <row r="360" spans="1:5">
      <c r="A360">
        <v>121</v>
      </c>
      <c r="B360" t="s">
        <v>803</v>
      </c>
      <c r="C360" t="s">
        <v>177</v>
      </c>
      <c r="D360" t="s">
        <v>310</v>
      </c>
      <c r="E360" t="s">
        <v>804</v>
      </c>
    </row>
    <row r="361" spans="1:5">
      <c r="A361">
        <v>122</v>
      </c>
      <c r="B361" t="s">
        <v>805</v>
      </c>
      <c r="C361" t="s">
        <v>177</v>
      </c>
      <c r="D361" t="s">
        <v>93</v>
      </c>
      <c r="E361" t="s">
        <v>806</v>
      </c>
    </row>
    <row r="362" spans="1:5">
      <c r="A362">
        <v>123</v>
      </c>
      <c r="B362" t="s">
        <v>807</v>
      </c>
      <c r="C362" t="s">
        <v>177</v>
      </c>
      <c r="D362" t="s">
        <v>441</v>
      </c>
      <c r="E362" t="s">
        <v>808</v>
      </c>
    </row>
    <row r="363" spans="1:5">
      <c r="A363">
        <v>124</v>
      </c>
      <c r="B363" t="s">
        <v>809</v>
      </c>
      <c r="C363" t="s">
        <v>177</v>
      </c>
      <c r="D363" t="s">
        <v>50</v>
      </c>
      <c r="E363" t="s">
        <v>810</v>
      </c>
    </row>
    <row r="364" spans="1:5">
      <c r="A364">
        <v>125</v>
      </c>
      <c r="B364" t="s">
        <v>811</v>
      </c>
      <c r="C364" t="s">
        <v>177</v>
      </c>
      <c r="D364" t="s">
        <v>399</v>
      </c>
      <c r="E364" t="s">
        <v>812</v>
      </c>
    </row>
    <row r="365" spans="1:5">
      <c r="A365">
        <v>126</v>
      </c>
      <c r="B365" t="s">
        <v>813</v>
      </c>
      <c r="C365" t="s">
        <v>177</v>
      </c>
      <c r="D365" t="s">
        <v>765</v>
      </c>
      <c r="E365" t="s">
        <v>814</v>
      </c>
    </row>
    <row r="366" spans="1:5">
      <c r="A366">
        <v>127</v>
      </c>
      <c r="B366" t="s">
        <v>815</v>
      </c>
      <c r="C366" t="s">
        <v>177</v>
      </c>
      <c r="D366" t="s">
        <v>441</v>
      </c>
      <c r="E366" t="s">
        <v>816</v>
      </c>
    </row>
    <row r="367" spans="1:5">
      <c r="A367">
        <v>128</v>
      </c>
      <c r="B367" t="s">
        <v>817</v>
      </c>
      <c r="C367" t="s">
        <v>177</v>
      </c>
      <c r="D367" t="s">
        <v>399</v>
      </c>
      <c r="E367" t="s">
        <v>818</v>
      </c>
    </row>
    <row r="368" spans="1:5">
      <c r="A368">
        <v>129</v>
      </c>
      <c r="B368" t="s">
        <v>819</v>
      </c>
      <c r="C368" t="s">
        <v>177</v>
      </c>
      <c r="D368" t="s">
        <v>93</v>
      </c>
      <c r="E368" t="s">
        <v>820</v>
      </c>
    </row>
    <row r="369" spans="1:5">
      <c r="A369">
        <v>130</v>
      </c>
      <c r="B369" t="s">
        <v>821</v>
      </c>
      <c r="C369" t="s">
        <v>177</v>
      </c>
      <c r="D369" t="s">
        <v>359</v>
      </c>
      <c r="E369" t="s">
        <v>822</v>
      </c>
    </row>
    <row r="370" spans="1:5">
      <c r="A370">
        <v>131</v>
      </c>
      <c r="B370" t="s">
        <v>823</v>
      </c>
      <c r="C370" t="s">
        <v>177</v>
      </c>
      <c r="D370" t="s">
        <v>441</v>
      </c>
      <c r="E370" t="s">
        <v>824</v>
      </c>
    </row>
    <row r="371" spans="1:5">
      <c r="A371">
        <v>132</v>
      </c>
      <c r="B371" t="s">
        <v>825</v>
      </c>
      <c r="C371" t="s">
        <v>177</v>
      </c>
      <c r="D371" t="s">
        <v>471</v>
      </c>
      <c r="E371" t="s">
        <v>826</v>
      </c>
    </row>
    <row r="372" spans="1:5">
      <c r="A372">
        <v>133</v>
      </c>
      <c r="B372" t="s">
        <v>827</v>
      </c>
      <c r="C372" t="s">
        <v>177</v>
      </c>
      <c r="D372" t="s">
        <v>441</v>
      </c>
      <c r="E372" t="s">
        <v>828</v>
      </c>
    </row>
    <row r="373" spans="1:5">
      <c r="A373">
        <v>134</v>
      </c>
      <c r="B373" t="s">
        <v>829</v>
      </c>
      <c r="C373" t="s">
        <v>177</v>
      </c>
      <c r="D373" t="s">
        <v>438</v>
      </c>
      <c r="E373" t="s">
        <v>830</v>
      </c>
    </row>
    <row r="374" spans="1:5">
      <c r="A374">
        <v>135</v>
      </c>
      <c r="B374" t="s">
        <v>831</v>
      </c>
      <c r="C374" t="s">
        <v>177</v>
      </c>
      <c r="D374" t="s">
        <v>185</v>
      </c>
      <c r="E374" t="s">
        <v>832</v>
      </c>
    </row>
    <row r="375" spans="1:5">
      <c r="A375">
        <v>136</v>
      </c>
      <c r="B375" t="s">
        <v>833</v>
      </c>
      <c r="C375" t="s">
        <v>177</v>
      </c>
      <c r="D375" t="s">
        <v>416</v>
      </c>
      <c r="E375" t="s">
        <v>834</v>
      </c>
    </row>
    <row r="376" spans="1:5">
      <c r="A376">
        <v>137</v>
      </c>
      <c r="B376" t="s">
        <v>835</v>
      </c>
      <c r="C376" t="s">
        <v>177</v>
      </c>
      <c r="D376" t="s">
        <v>836</v>
      </c>
      <c r="E376" t="s">
        <v>837</v>
      </c>
    </row>
    <row r="377" spans="1:5">
      <c r="A377">
        <v>138</v>
      </c>
      <c r="B377" t="s">
        <v>838</v>
      </c>
      <c r="C377" t="s">
        <v>177</v>
      </c>
      <c r="D377" t="s">
        <v>294</v>
      </c>
      <c r="E377" t="s">
        <v>839</v>
      </c>
    </row>
    <row r="378" spans="1:5">
      <c r="A378">
        <v>139</v>
      </c>
      <c r="B378" t="s">
        <v>840</v>
      </c>
      <c r="C378" t="s">
        <v>177</v>
      </c>
      <c r="D378" t="s">
        <v>841</v>
      </c>
      <c r="E378" t="s">
        <v>842</v>
      </c>
    </row>
    <row r="379" spans="1:5">
      <c r="A379">
        <v>140</v>
      </c>
      <c r="B379" t="s">
        <v>843</v>
      </c>
      <c r="C379" t="s">
        <v>177</v>
      </c>
      <c r="D379" t="s">
        <v>844</v>
      </c>
      <c r="E379" t="s">
        <v>845</v>
      </c>
    </row>
    <row r="380" spans="1:5">
      <c r="A380">
        <v>141</v>
      </c>
      <c r="B380" t="s">
        <v>846</v>
      </c>
      <c r="C380" t="s">
        <v>177</v>
      </c>
      <c r="D380" t="s">
        <v>438</v>
      </c>
      <c r="E380" t="s">
        <v>847</v>
      </c>
    </row>
    <row r="381" spans="1:5">
      <c r="A381">
        <v>142</v>
      </c>
      <c r="B381" t="s">
        <v>848</v>
      </c>
      <c r="C381" t="s">
        <v>177</v>
      </c>
      <c r="D381" t="s">
        <v>383</v>
      </c>
      <c r="E381" t="s">
        <v>849</v>
      </c>
    </row>
    <row r="382" spans="1:5">
      <c r="A382">
        <v>143</v>
      </c>
      <c r="B382" t="s">
        <v>850</v>
      </c>
      <c r="C382" t="s">
        <v>177</v>
      </c>
      <c r="D382" t="s">
        <v>185</v>
      </c>
      <c r="E382" t="s">
        <v>851</v>
      </c>
    </row>
    <row r="384" spans="1:5">
      <c r="A384" t="s">
        <v>1376</v>
      </c>
      <c r="B384" t="s">
        <v>852</v>
      </c>
      <c r="E384" s="1" t="s">
        <v>1380</v>
      </c>
    </row>
    <row r="385" spans="1:5">
      <c r="A385">
        <v>0</v>
      </c>
      <c r="B385" t="s">
        <v>853</v>
      </c>
      <c r="C385" t="s">
        <v>17</v>
      </c>
      <c r="D385" t="s">
        <v>24</v>
      </c>
      <c r="E385" t="s">
        <v>854</v>
      </c>
    </row>
    <row r="386" spans="1:5">
      <c r="A386">
        <v>1</v>
      </c>
      <c r="B386" t="s">
        <v>855</v>
      </c>
      <c r="C386" t="s">
        <v>17</v>
      </c>
      <c r="D386" t="s">
        <v>57</v>
      </c>
      <c r="E386" t="s">
        <v>856</v>
      </c>
    </row>
    <row r="387" spans="1:5">
      <c r="A387">
        <v>2</v>
      </c>
      <c r="B387" t="s">
        <v>857</v>
      </c>
      <c r="C387" t="s">
        <v>17</v>
      </c>
      <c r="D387" t="s">
        <v>38</v>
      </c>
      <c r="E387" t="s">
        <v>858</v>
      </c>
    </row>
    <row r="388" spans="1:5">
      <c r="A388">
        <v>3</v>
      </c>
      <c r="B388" t="s">
        <v>859</v>
      </c>
      <c r="C388" t="s">
        <v>17</v>
      </c>
      <c r="D388" t="s">
        <v>45</v>
      </c>
      <c r="E388" t="s">
        <v>860</v>
      </c>
    </row>
    <row r="389" spans="1:5">
      <c r="A389">
        <v>4</v>
      </c>
      <c r="B389" t="s">
        <v>861</v>
      </c>
      <c r="C389" t="s">
        <v>17</v>
      </c>
      <c r="D389" t="s">
        <v>57</v>
      </c>
      <c r="E389" t="s">
        <v>862</v>
      </c>
    </row>
    <row r="390" spans="1:5">
      <c r="A390">
        <v>5</v>
      </c>
      <c r="B390" t="s">
        <v>863</v>
      </c>
      <c r="C390" t="s">
        <v>17</v>
      </c>
      <c r="D390" t="s">
        <v>204</v>
      </c>
      <c r="E390" t="s">
        <v>864</v>
      </c>
    </row>
    <row r="391" spans="1:5">
      <c r="A391">
        <v>6</v>
      </c>
      <c r="B391" t="s">
        <v>865</v>
      </c>
      <c r="C391" t="s">
        <v>17</v>
      </c>
      <c r="D391" t="s">
        <v>182</v>
      </c>
      <c r="E391" t="s">
        <v>866</v>
      </c>
    </row>
    <row r="392" spans="1:5">
      <c r="A392">
        <v>7</v>
      </c>
      <c r="B392" t="s">
        <v>867</v>
      </c>
      <c r="C392" t="s">
        <v>17</v>
      </c>
      <c r="D392" t="s">
        <v>57</v>
      </c>
      <c r="E392" t="s">
        <v>868</v>
      </c>
    </row>
    <row r="393" spans="1:5">
      <c r="A393">
        <v>8</v>
      </c>
      <c r="B393" t="s">
        <v>869</v>
      </c>
      <c r="C393" t="s">
        <v>17</v>
      </c>
      <c r="D393" t="s">
        <v>24</v>
      </c>
      <c r="E393" t="s">
        <v>870</v>
      </c>
    </row>
    <row r="394" spans="1:5">
      <c r="A394">
        <v>9</v>
      </c>
      <c r="B394" t="s">
        <v>871</v>
      </c>
      <c r="C394" t="s">
        <v>17</v>
      </c>
      <c r="D394" t="s">
        <v>31</v>
      </c>
      <c r="E394" t="s">
        <v>872</v>
      </c>
    </row>
    <row r="395" spans="1:5">
      <c r="A395">
        <v>10</v>
      </c>
      <c r="B395" t="s">
        <v>873</v>
      </c>
      <c r="C395" t="s">
        <v>17</v>
      </c>
      <c r="D395" t="s">
        <v>50</v>
      </c>
      <c r="E395" t="s">
        <v>874</v>
      </c>
    </row>
    <row r="396" spans="1:5">
      <c r="A396">
        <v>11</v>
      </c>
      <c r="B396" t="s">
        <v>875</v>
      </c>
      <c r="C396" t="s">
        <v>17</v>
      </c>
      <c r="D396" t="s">
        <v>45</v>
      </c>
      <c r="E396" t="s">
        <v>876</v>
      </c>
    </row>
    <row r="397" spans="1:5">
      <c r="A397">
        <v>12</v>
      </c>
      <c r="B397" t="s">
        <v>877</v>
      </c>
      <c r="C397" t="s">
        <v>17</v>
      </c>
      <c r="D397" t="s">
        <v>24</v>
      </c>
      <c r="E397" t="s">
        <v>878</v>
      </c>
    </row>
    <row r="398" spans="1:5">
      <c r="A398">
        <v>13</v>
      </c>
      <c r="B398" t="s">
        <v>879</v>
      </c>
      <c r="C398" t="s">
        <v>17</v>
      </c>
      <c r="D398" t="s">
        <v>38</v>
      </c>
      <c r="E398" t="s">
        <v>880</v>
      </c>
    </row>
    <row r="399" spans="1:5">
      <c r="A399">
        <v>14</v>
      </c>
      <c r="B399" t="s">
        <v>881</v>
      </c>
      <c r="C399" t="s">
        <v>17</v>
      </c>
      <c r="D399" t="s">
        <v>24</v>
      </c>
      <c r="E399" t="s">
        <v>882</v>
      </c>
    </row>
    <row r="400" spans="1:5">
      <c r="A400">
        <v>15</v>
      </c>
      <c r="B400" t="s">
        <v>883</v>
      </c>
      <c r="C400" t="s">
        <v>17</v>
      </c>
      <c r="D400" t="s">
        <v>45</v>
      </c>
      <c r="E400" t="s">
        <v>884</v>
      </c>
    </row>
    <row r="401" spans="1:5">
      <c r="A401">
        <v>16</v>
      </c>
      <c r="B401" t="s">
        <v>885</v>
      </c>
      <c r="C401" t="s">
        <v>17</v>
      </c>
      <c r="D401" t="s">
        <v>21</v>
      </c>
      <c r="E401" t="s">
        <v>886</v>
      </c>
    </row>
    <row r="402" spans="1:5">
      <c r="A402">
        <v>17</v>
      </c>
      <c r="B402" t="s">
        <v>887</v>
      </c>
      <c r="C402" t="s">
        <v>17</v>
      </c>
      <c r="D402" t="s">
        <v>57</v>
      </c>
      <c r="E402" t="s">
        <v>888</v>
      </c>
    </row>
    <row r="403" spans="1:5">
      <c r="A403">
        <v>18</v>
      </c>
      <c r="B403" t="s">
        <v>889</v>
      </c>
      <c r="C403" t="s">
        <v>17</v>
      </c>
      <c r="D403" t="s">
        <v>57</v>
      </c>
      <c r="E403" t="s">
        <v>890</v>
      </c>
    </row>
    <row r="404" spans="1:5">
      <c r="A404">
        <v>19</v>
      </c>
      <c r="B404" t="s">
        <v>891</v>
      </c>
      <c r="C404" t="s">
        <v>17</v>
      </c>
      <c r="D404" t="s">
        <v>24</v>
      </c>
      <c r="E404" t="s">
        <v>892</v>
      </c>
    </row>
    <row r="405" spans="1:5">
      <c r="A405">
        <v>20</v>
      </c>
      <c r="B405" t="s">
        <v>893</v>
      </c>
      <c r="C405" t="s">
        <v>17</v>
      </c>
      <c r="D405" t="s">
        <v>24</v>
      </c>
      <c r="E405" t="s">
        <v>894</v>
      </c>
    </row>
    <row r="406" spans="1:5">
      <c r="A406">
        <v>21</v>
      </c>
      <c r="B406" t="s">
        <v>895</v>
      </c>
      <c r="C406" t="s">
        <v>17</v>
      </c>
      <c r="D406" t="s">
        <v>24</v>
      </c>
      <c r="E406" t="s">
        <v>896</v>
      </c>
    </row>
    <row r="407" spans="1:5">
      <c r="A407">
        <v>22</v>
      </c>
      <c r="B407" t="s">
        <v>897</v>
      </c>
      <c r="C407" t="s">
        <v>17</v>
      </c>
      <c r="D407" t="s">
        <v>24</v>
      </c>
      <c r="E407" t="s">
        <v>898</v>
      </c>
    </row>
    <row r="408" spans="1:5">
      <c r="A408">
        <v>23</v>
      </c>
      <c r="B408" t="s">
        <v>899</v>
      </c>
      <c r="C408" t="s">
        <v>17</v>
      </c>
      <c r="D408" t="s">
        <v>24</v>
      </c>
      <c r="E408" t="s">
        <v>900</v>
      </c>
    </row>
    <row r="409" spans="1:5">
      <c r="A409">
        <v>24</v>
      </c>
      <c r="B409" t="s">
        <v>901</v>
      </c>
      <c r="C409" t="s">
        <v>17</v>
      </c>
      <c r="D409" t="s">
        <v>45</v>
      </c>
      <c r="E409" t="s">
        <v>902</v>
      </c>
    </row>
    <row r="410" spans="1:5">
      <c r="A410">
        <v>25</v>
      </c>
      <c r="B410" t="s">
        <v>903</v>
      </c>
      <c r="C410" t="s">
        <v>17</v>
      </c>
      <c r="D410" t="s">
        <v>21</v>
      </c>
      <c r="E410" t="s">
        <v>904</v>
      </c>
    </row>
    <row r="411" spans="1:5">
      <c r="A411">
        <v>26</v>
      </c>
      <c r="B411" t="s">
        <v>905</v>
      </c>
      <c r="C411" t="s">
        <v>17</v>
      </c>
      <c r="D411" t="s">
        <v>165</v>
      </c>
      <c r="E411" t="s">
        <v>906</v>
      </c>
    </row>
    <row r="412" spans="1:5">
      <c r="A412">
        <v>27</v>
      </c>
      <c r="B412" t="s">
        <v>907</v>
      </c>
      <c r="C412" t="s">
        <v>17</v>
      </c>
      <c r="D412" t="s">
        <v>21</v>
      </c>
      <c r="E412" t="s">
        <v>908</v>
      </c>
    </row>
    <row r="413" spans="1:5">
      <c r="A413">
        <v>28</v>
      </c>
      <c r="B413" t="s">
        <v>909</v>
      </c>
      <c r="C413" t="s">
        <v>86</v>
      </c>
      <c r="D413" t="s">
        <v>438</v>
      </c>
      <c r="E413" t="s">
        <v>910</v>
      </c>
    </row>
    <row r="414" spans="1:5">
      <c r="A414">
        <v>29</v>
      </c>
      <c r="B414" t="s">
        <v>911</v>
      </c>
      <c r="C414" t="s">
        <v>86</v>
      </c>
      <c r="D414" t="s">
        <v>446</v>
      </c>
      <c r="E414" t="s">
        <v>912</v>
      </c>
    </row>
    <row r="415" spans="1:5">
      <c r="A415">
        <v>30</v>
      </c>
      <c r="B415" t="s">
        <v>913</v>
      </c>
      <c r="C415" t="s">
        <v>86</v>
      </c>
      <c r="D415" t="s">
        <v>700</v>
      </c>
      <c r="E415" t="s">
        <v>914</v>
      </c>
    </row>
    <row r="416" spans="1:5">
      <c r="A416">
        <v>31</v>
      </c>
      <c r="B416" t="s">
        <v>915</v>
      </c>
      <c r="C416" t="s">
        <v>86</v>
      </c>
      <c r="D416" t="s">
        <v>279</v>
      </c>
      <c r="E416" t="s">
        <v>916</v>
      </c>
    </row>
    <row r="417" spans="1:5">
      <c r="A417">
        <v>32</v>
      </c>
      <c r="B417" t="s">
        <v>917</v>
      </c>
      <c r="C417" t="s">
        <v>86</v>
      </c>
      <c r="D417" t="s">
        <v>285</v>
      </c>
      <c r="E417" t="s">
        <v>918</v>
      </c>
    </row>
    <row r="418" spans="1:5">
      <c r="A418">
        <v>33</v>
      </c>
      <c r="B418" t="s">
        <v>919</v>
      </c>
      <c r="C418" t="s">
        <v>86</v>
      </c>
      <c r="D418" t="s">
        <v>369</v>
      </c>
      <c r="E418" t="s">
        <v>920</v>
      </c>
    </row>
    <row r="419" spans="1:5">
      <c r="A419">
        <v>34</v>
      </c>
      <c r="B419" t="s">
        <v>921</v>
      </c>
      <c r="C419" t="s">
        <v>86</v>
      </c>
      <c r="D419" t="s">
        <v>121</v>
      </c>
      <c r="E419" t="s">
        <v>922</v>
      </c>
    </row>
    <row r="420" spans="1:5">
      <c r="A420">
        <v>35</v>
      </c>
      <c r="B420" t="s">
        <v>923</v>
      </c>
      <c r="C420" t="s">
        <v>124</v>
      </c>
      <c r="D420" t="s">
        <v>45</v>
      </c>
      <c r="E420" t="s">
        <v>924</v>
      </c>
    </row>
    <row r="421" spans="1:5">
      <c r="A421">
        <v>36</v>
      </c>
      <c r="B421" t="s">
        <v>925</v>
      </c>
      <c r="C421" t="s">
        <v>124</v>
      </c>
      <c r="D421" t="s">
        <v>926</v>
      </c>
      <c r="E421" t="s">
        <v>927</v>
      </c>
    </row>
    <row r="422" spans="1:5">
      <c r="A422">
        <v>37</v>
      </c>
      <c r="B422" t="s">
        <v>928</v>
      </c>
      <c r="C422" t="s">
        <v>124</v>
      </c>
      <c r="D422" t="s">
        <v>165</v>
      </c>
      <c r="E422" t="s">
        <v>929</v>
      </c>
    </row>
    <row r="423" spans="1:5">
      <c r="A423">
        <v>38</v>
      </c>
      <c r="B423" t="s">
        <v>930</v>
      </c>
      <c r="C423" t="s">
        <v>124</v>
      </c>
      <c r="D423" t="s">
        <v>392</v>
      </c>
      <c r="E423" t="s">
        <v>931</v>
      </c>
    </row>
    <row r="424" spans="1:5">
      <c r="A424">
        <v>39</v>
      </c>
      <c r="B424" t="s">
        <v>932</v>
      </c>
      <c r="C424" t="s">
        <v>177</v>
      </c>
      <c r="D424" t="s">
        <v>24</v>
      </c>
      <c r="E424" t="s">
        <v>933</v>
      </c>
    </row>
    <row r="426" spans="1:5">
      <c r="A426" t="s">
        <v>1376</v>
      </c>
      <c r="B426" t="s">
        <v>934</v>
      </c>
      <c r="E426" s="1" t="s">
        <v>1381</v>
      </c>
    </row>
    <row r="427" spans="1:5">
      <c r="A427">
        <v>0</v>
      </c>
      <c r="B427" t="s">
        <v>935</v>
      </c>
      <c r="C427" t="s">
        <v>17</v>
      </c>
      <c r="D427" t="s">
        <v>24</v>
      </c>
      <c r="E427" t="s">
        <v>936</v>
      </c>
    </row>
    <row r="428" spans="1:5">
      <c r="A428">
        <v>1</v>
      </c>
      <c r="B428" t="s">
        <v>937</v>
      </c>
      <c r="C428" t="s">
        <v>17</v>
      </c>
      <c r="D428" t="s">
        <v>24</v>
      </c>
      <c r="E428" t="s">
        <v>938</v>
      </c>
    </row>
    <row r="429" spans="1:5">
      <c r="A429">
        <v>2</v>
      </c>
      <c r="B429" t="s">
        <v>939</v>
      </c>
      <c r="C429" t="s">
        <v>17</v>
      </c>
      <c r="D429" t="s">
        <v>57</v>
      </c>
      <c r="E429" t="s">
        <v>940</v>
      </c>
    </row>
    <row r="430" spans="1:5">
      <c r="A430">
        <v>3</v>
      </c>
      <c r="B430" t="s">
        <v>941</v>
      </c>
      <c r="C430" t="s">
        <v>86</v>
      </c>
      <c r="D430" t="s">
        <v>624</v>
      </c>
      <c r="E430" t="s">
        <v>942</v>
      </c>
    </row>
    <row r="431" spans="1:5">
      <c r="A431">
        <v>4</v>
      </c>
      <c r="B431" t="s">
        <v>943</v>
      </c>
      <c r="C431" t="s">
        <v>86</v>
      </c>
      <c r="D431" t="s">
        <v>294</v>
      </c>
      <c r="E431" t="s">
        <v>944</v>
      </c>
    </row>
    <row r="432" spans="1:5">
      <c r="A432">
        <v>5</v>
      </c>
      <c r="B432" t="s">
        <v>945</v>
      </c>
      <c r="C432" t="s">
        <v>86</v>
      </c>
      <c r="D432" t="s">
        <v>325</v>
      </c>
      <c r="E432" t="s">
        <v>946</v>
      </c>
    </row>
    <row r="433" spans="1:5">
      <c r="A433">
        <v>6</v>
      </c>
      <c r="B433" t="s">
        <v>947</v>
      </c>
      <c r="C433" t="s">
        <v>86</v>
      </c>
      <c r="D433" t="s">
        <v>948</v>
      </c>
      <c r="E433" t="s">
        <v>949</v>
      </c>
    </row>
    <row r="434" spans="1:5">
      <c r="A434">
        <v>7</v>
      </c>
      <c r="B434" t="s">
        <v>950</v>
      </c>
      <c r="C434" t="s">
        <v>86</v>
      </c>
      <c r="D434" t="s">
        <v>353</v>
      </c>
      <c r="E434" t="s">
        <v>951</v>
      </c>
    </row>
    <row r="435" spans="1:5">
      <c r="A435">
        <v>8</v>
      </c>
      <c r="B435" t="s">
        <v>952</v>
      </c>
      <c r="C435" t="s">
        <v>124</v>
      </c>
      <c r="D435" t="s">
        <v>57</v>
      </c>
      <c r="E435" t="s">
        <v>953</v>
      </c>
    </row>
    <row r="436" spans="1:5">
      <c r="A436">
        <v>9</v>
      </c>
      <c r="B436" t="s">
        <v>954</v>
      </c>
      <c r="C436" t="s">
        <v>124</v>
      </c>
      <c r="D436" t="s">
        <v>182</v>
      </c>
      <c r="E436" t="s">
        <v>955</v>
      </c>
    </row>
    <row r="437" spans="1:5">
      <c r="A437">
        <v>10</v>
      </c>
      <c r="B437" t="s">
        <v>956</v>
      </c>
      <c r="C437" t="s">
        <v>124</v>
      </c>
      <c r="D437" t="s">
        <v>682</v>
      </c>
      <c r="E437" t="s">
        <v>957</v>
      </c>
    </row>
    <row r="438" spans="1:5">
      <c r="A438">
        <v>11</v>
      </c>
      <c r="B438" t="s">
        <v>958</v>
      </c>
      <c r="C438" t="s">
        <v>124</v>
      </c>
      <c r="D438" t="s">
        <v>24</v>
      </c>
      <c r="E438" t="s">
        <v>959</v>
      </c>
    </row>
    <row r="439" spans="1:5">
      <c r="A439">
        <v>12</v>
      </c>
      <c r="B439" t="s">
        <v>960</v>
      </c>
      <c r="C439" t="s">
        <v>124</v>
      </c>
      <c r="D439" t="s">
        <v>165</v>
      </c>
      <c r="E439" t="s">
        <v>961</v>
      </c>
    </row>
    <row r="440" spans="1:5">
      <c r="A440">
        <v>13</v>
      </c>
      <c r="B440" t="s">
        <v>962</v>
      </c>
      <c r="C440" t="s">
        <v>124</v>
      </c>
      <c r="D440" t="s">
        <v>963</v>
      </c>
      <c r="E440" t="s">
        <v>964</v>
      </c>
    </row>
    <row r="441" spans="1:5">
      <c r="A441">
        <v>14</v>
      </c>
      <c r="B441" t="s">
        <v>965</v>
      </c>
      <c r="C441" t="s">
        <v>177</v>
      </c>
      <c r="D441" t="s">
        <v>185</v>
      </c>
      <c r="E441" t="s">
        <v>966</v>
      </c>
    </row>
    <row r="442" spans="1:5">
      <c r="A442">
        <v>15</v>
      </c>
      <c r="B442" t="s">
        <v>967</v>
      </c>
      <c r="C442" t="s">
        <v>177</v>
      </c>
      <c r="D442" t="s">
        <v>383</v>
      </c>
      <c r="E442" t="s">
        <v>968</v>
      </c>
    </row>
    <row r="443" spans="1:5">
      <c r="A443">
        <v>16</v>
      </c>
      <c r="B443" t="s">
        <v>969</v>
      </c>
      <c r="C443" t="s">
        <v>177</v>
      </c>
      <c r="D443" t="s">
        <v>204</v>
      </c>
      <c r="E443" t="s">
        <v>970</v>
      </c>
    </row>
    <row r="444" spans="1:5">
      <c r="A444">
        <v>17</v>
      </c>
      <c r="B444" t="s">
        <v>971</v>
      </c>
      <c r="C444" t="s">
        <v>177</v>
      </c>
      <c r="D444" t="s">
        <v>38</v>
      </c>
      <c r="E444" t="s">
        <v>972</v>
      </c>
    </row>
    <row r="445" spans="1:5">
      <c r="A445">
        <v>18</v>
      </c>
      <c r="B445" t="s">
        <v>973</v>
      </c>
      <c r="C445" t="s">
        <v>177</v>
      </c>
      <c r="D445" t="s">
        <v>383</v>
      </c>
      <c r="E445" t="s">
        <v>974</v>
      </c>
    </row>
    <row r="446" spans="1:5">
      <c r="A446">
        <v>19</v>
      </c>
      <c r="B446" t="s">
        <v>975</v>
      </c>
      <c r="C446" t="s">
        <v>177</v>
      </c>
      <c r="D446" t="s">
        <v>383</v>
      </c>
      <c r="E446" t="s">
        <v>976</v>
      </c>
    </row>
    <row r="447" spans="1:5">
      <c r="A447">
        <v>20</v>
      </c>
      <c r="B447" t="s">
        <v>977</v>
      </c>
      <c r="C447" t="s">
        <v>177</v>
      </c>
      <c r="D447" t="s">
        <v>185</v>
      </c>
      <c r="E447" t="s">
        <v>978</v>
      </c>
    </row>
    <row r="449" spans="1:5">
      <c r="A449" t="s">
        <v>1376</v>
      </c>
      <c r="B449" t="s">
        <v>979</v>
      </c>
      <c r="E449" s="1" t="s">
        <v>1382</v>
      </c>
    </row>
    <row r="450" spans="1:5">
      <c r="A450">
        <v>0</v>
      </c>
      <c r="B450" t="s">
        <v>980</v>
      </c>
      <c r="C450" t="s">
        <v>17</v>
      </c>
      <c r="D450" t="s">
        <v>981</v>
      </c>
      <c r="E450" t="s">
        <v>982</v>
      </c>
    </row>
    <row r="451" spans="1:5">
      <c r="A451">
        <v>1</v>
      </c>
      <c r="B451" t="s">
        <v>983</v>
      </c>
      <c r="C451" t="s">
        <v>17</v>
      </c>
      <c r="D451" t="s">
        <v>981</v>
      </c>
      <c r="E451" t="s">
        <v>984</v>
      </c>
    </row>
    <row r="452" spans="1:5">
      <c r="A452">
        <v>2</v>
      </c>
      <c r="B452" t="s">
        <v>985</v>
      </c>
      <c r="C452" t="s">
        <v>17</v>
      </c>
      <c r="D452" t="s">
        <v>165</v>
      </c>
      <c r="E452" t="s">
        <v>986</v>
      </c>
    </row>
    <row r="453" spans="1:5">
      <c r="A453">
        <v>3</v>
      </c>
      <c r="B453" t="s">
        <v>987</v>
      </c>
      <c r="C453" t="s">
        <v>17</v>
      </c>
      <c r="D453" t="s">
        <v>204</v>
      </c>
      <c r="E453" t="s">
        <v>988</v>
      </c>
    </row>
    <row r="454" spans="1:5">
      <c r="A454">
        <v>4</v>
      </c>
      <c r="B454" t="s">
        <v>989</v>
      </c>
      <c r="C454" t="s">
        <v>86</v>
      </c>
      <c r="D454" t="s">
        <v>105</v>
      </c>
      <c r="E454" t="s">
        <v>990</v>
      </c>
    </row>
    <row r="455" spans="1:5">
      <c r="A455">
        <v>5</v>
      </c>
      <c r="B455" t="s">
        <v>991</v>
      </c>
      <c r="C455" t="s">
        <v>86</v>
      </c>
      <c r="D455" t="s">
        <v>121</v>
      </c>
      <c r="E455" t="s">
        <v>992</v>
      </c>
    </row>
    <row r="456" spans="1:5">
      <c r="A456">
        <v>6</v>
      </c>
      <c r="B456" t="s">
        <v>993</v>
      </c>
      <c r="C456" t="s">
        <v>86</v>
      </c>
      <c r="D456" t="s">
        <v>369</v>
      </c>
      <c r="E456" t="s">
        <v>994</v>
      </c>
    </row>
    <row r="457" spans="1:5">
      <c r="A457">
        <v>7</v>
      </c>
      <c r="B457" t="s">
        <v>995</v>
      </c>
      <c r="C457" t="s">
        <v>124</v>
      </c>
      <c r="D457" t="s">
        <v>383</v>
      </c>
      <c r="E457" t="s">
        <v>996</v>
      </c>
    </row>
    <row r="458" spans="1:5">
      <c r="A458">
        <v>8</v>
      </c>
      <c r="B458" t="s">
        <v>997</v>
      </c>
      <c r="C458" t="s">
        <v>124</v>
      </c>
      <c r="D458" t="s">
        <v>87</v>
      </c>
      <c r="E458" t="s">
        <v>998</v>
      </c>
    </row>
    <row r="459" spans="1:5">
      <c r="A459">
        <v>9</v>
      </c>
      <c r="B459" t="s">
        <v>999</v>
      </c>
      <c r="C459" t="s">
        <v>124</v>
      </c>
      <c r="D459" t="s">
        <v>50</v>
      </c>
      <c r="E459" t="s">
        <v>1000</v>
      </c>
    </row>
    <row r="460" spans="1:5">
      <c r="A460">
        <v>10</v>
      </c>
      <c r="B460" t="s">
        <v>1001</v>
      </c>
      <c r="C460" t="s">
        <v>124</v>
      </c>
      <c r="D460" t="s">
        <v>419</v>
      </c>
      <c r="E460" t="s">
        <v>1002</v>
      </c>
    </row>
    <row r="461" spans="1:5">
      <c r="A461">
        <v>11</v>
      </c>
      <c r="B461" t="s">
        <v>1003</v>
      </c>
      <c r="C461" t="s">
        <v>124</v>
      </c>
      <c r="D461" t="s">
        <v>24</v>
      </c>
      <c r="E461" t="s">
        <v>1004</v>
      </c>
    </row>
    <row r="462" spans="1:5">
      <c r="A462">
        <v>12</v>
      </c>
      <c r="B462" t="s">
        <v>1005</v>
      </c>
      <c r="C462" t="s">
        <v>124</v>
      </c>
      <c r="D462" t="s">
        <v>190</v>
      </c>
      <c r="E462" t="s">
        <v>1006</v>
      </c>
    </row>
    <row r="463" spans="1:5">
      <c r="A463">
        <v>13</v>
      </c>
      <c r="B463" t="s">
        <v>1007</v>
      </c>
      <c r="C463" t="s">
        <v>124</v>
      </c>
      <c r="D463" t="s">
        <v>18</v>
      </c>
      <c r="E463" t="s">
        <v>1008</v>
      </c>
    </row>
    <row r="464" spans="1:5">
      <c r="A464">
        <v>14</v>
      </c>
      <c r="B464" t="s">
        <v>1009</v>
      </c>
      <c r="C464" t="s">
        <v>124</v>
      </c>
      <c r="D464" t="s">
        <v>332</v>
      </c>
      <c r="E464" t="s">
        <v>1010</v>
      </c>
    </row>
    <row r="465" spans="1:5">
      <c r="A465">
        <v>15</v>
      </c>
      <c r="B465" t="s">
        <v>1011</v>
      </c>
      <c r="C465" t="s">
        <v>124</v>
      </c>
      <c r="D465" t="s">
        <v>45</v>
      </c>
      <c r="E465" t="s">
        <v>1012</v>
      </c>
    </row>
    <row r="466" spans="1:5">
      <c r="A466">
        <v>16</v>
      </c>
      <c r="B466" t="s">
        <v>1013</v>
      </c>
      <c r="C466" t="s">
        <v>124</v>
      </c>
      <c r="D466" t="s">
        <v>165</v>
      </c>
      <c r="E466" t="s">
        <v>1014</v>
      </c>
    </row>
    <row r="467" spans="1:5">
      <c r="A467">
        <v>17</v>
      </c>
      <c r="B467" t="s">
        <v>1015</v>
      </c>
      <c r="C467" t="s">
        <v>124</v>
      </c>
      <c r="D467" t="s">
        <v>174</v>
      </c>
      <c r="E467" t="s">
        <v>1016</v>
      </c>
    </row>
    <row r="468" spans="1:5">
      <c r="A468">
        <v>18</v>
      </c>
      <c r="B468" t="s">
        <v>1017</v>
      </c>
      <c r="C468" t="s">
        <v>124</v>
      </c>
      <c r="D468" t="s">
        <v>116</v>
      </c>
      <c r="E468" t="s">
        <v>1018</v>
      </c>
    </row>
    <row r="469" spans="1:5">
      <c r="A469">
        <v>19</v>
      </c>
      <c r="B469" t="s">
        <v>1019</v>
      </c>
      <c r="C469" t="s">
        <v>124</v>
      </c>
      <c r="D469" t="s">
        <v>609</v>
      </c>
      <c r="E469" t="s">
        <v>1020</v>
      </c>
    </row>
    <row r="470" spans="1:5">
      <c r="A470">
        <v>20</v>
      </c>
      <c r="B470" t="s">
        <v>1021</v>
      </c>
      <c r="C470" t="s">
        <v>124</v>
      </c>
      <c r="D470" t="s">
        <v>332</v>
      </c>
      <c r="E470" t="s">
        <v>1022</v>
      </c>
    </row>
    <row r="471" spans="1:5">
      <c r="A471">
        <v>21</v>
      </c>
      <c r="B471" t="s">
        <v>1023</v>
      </c>
      <c r="C471" t="s">
        <v>124</v>
      </c>
      <c r="D471" t="s">
        <v>18</v>
      </c>
      <c r="E471" t="s">
        <v>1024</v>
      </c>
    </row>
    <row r="472" spans="1:5">
      <c r="A472">
        <v>22</v>
      </c>
      <c r="B472" t="s">
        <v>1025</v>
      </c>
      <c r="C472" t="s">
        <v>124</v>
      </c>
      <c r="D472" t="s">
        <v>24</v>
      </c>
      <c r="E472" t="s">
        <v>1026</v>
      </c>
    </row>
    <row r="473" spans="1:5">
      <c r="A473">
        <v>23</v>
      </c>
      <c r="B473" t="s">
        <v>1027</v>
      </c>
      <c r="C473" t="s">
        <v>124</v>
      </c>
      <c r="D473" t="s">
        <v>21</v>
      </c>
      <c r="E473" t="s">
        <v>1028</v>
      </c>
    </row>
    <row r="474" spans="1:5">
      <c r="A474">
        <v>24</v>
      </c>
      <c r="B474" t="s">
        <v>1029</v>
      </c>
      <c r="C474" t="s">
        <v>124</v>
      </c>
      <c r="D474" t="s">
        <v>18</v>
      </c>
      <c r="E474" t="s">
        <v>1030</v>
      </c>
    </row>
    <row r="475" spans="1:5">
      <c r="A475">
        <v>25</v>
      </c>
      <c r="B475" t="s">
        <v>1031</v>
      </c>
      <c r="C475" t="s">
        <v>124</v>
      </c>
      <c r="D475" t="s">
        <v>21</v>
      </c>
      <c r="E475" t="s">
        <v>1032</v>
      </c>
    </row>
    <row r="476" spans="1:5">
      <c r="A476">
        <v>26</v>
      </c>
      <c r="B476" t="s">
        <v>1033</v>
      </c>
      <c r="C476" t="s">
        <v>124</v>
      </c>
      <c r="D476" t="s">
        <v>478</v>
      </c>
      <c r="E476" t="s">
        <v>1034</v>
      </c>
    </row>
    <row r="477" spans="1:5">
      <c r="A477">
        <v>27</v>
      </c>
      <c r="B477" t="s">
        <v>1035</v>
      </c>
      <c r="C477" t="s">
        <v>124</v>
      </c>
      <c r="D477" t="s">
        <v>948</v>
      </c>
      <c r="E477" t="s">
        <v>1036</v>
      </c>
    </row>
    <row r="478" spans="1:5">
      <c r="A478">
        <v>28</v>
      </c>
      <c r="B478" t="s">
        <v>1037</v>
      </c>
      <c r="C478" t="s">
        <v>124</v>
      </c>
      <c r="D478" t="s">
        <v>50</v>
      </c>
      <c r="E478" t="s">
        <v>1038</v>
      </c>
    </row>
    <row r="479" spans="1:5">
      <c r="A479">
        <v>29</v>
      </c>
      <c r="B479" t="s">
        <v>1039</v>
      </c>
      <c r="C479" t="s">
        <v>124</v>
      </c>
      <c r="D479" t="s">
        <v>139</v>
      </c>
      <c r="E479" t="s">
        <v>1040</v>
      </c>
    </row>
    <row r="480" spans="1:5">
      <c r="A480">
        <v>30</v>
      </c>
      <c r="B480" t="s">
        <v>1041</v>
      </c>
      <c r="C480" t="s">
        <v>124</v>
      </c>
      <c r="D480" t="s">
        <v>489</v>
      </c>
      <c r="E480" t="s">
        <v>1042</v>
      </c>
    </row>
    <row r="481" spans="1:5">
      <c r="A481">
        <v>31</v>
      </c>
      <c r="B481" t="s">
        <v>1043</v>
      </c>
      <c r="C481" t="s">
        <v>124</v>
      </c>
      <c r="D481" t="s">
        <v>366</v>
      </c>
      <c r="E481" t="s">
        <v>1044</v>
      </c>
    </row>
    <row r="482" spans="1:5">
      <c r="A482">
        <v>32</v>
      </c>
      <c r="B482" t="s">
        <v>1045</v>
      </c>
      <c r="C482" t="s">
        <v>124</v>
      </c>
      <c r="D482" t="s">
        <v>145</v>
      </c>
      <c r="E482" t="s">
        <v>1046</v>
      </c>
    </row>
    <row r="483" spans="1:5">
      <c r="A483">
        <v>33</v>
      </c>
      <c r="B483" t="s">
        <v>1047</v>
      </c>
      <c r="C483" t="s">
        <v>124</v>
      </c>
      <c r="D483" t="s">
        <v>1048</v>
      </c>
      <c r="E483" t="s">
        <v>1049</v>
      </c>
    </row>
    <row r="484" spans="1:5">
      <c r="A484">
        <v>34</v>
      </c>
      <c r="B484" t="s">
        <v>1050</v>
      </c>
      <c r="C484" t="s">
        <v>124</v>
      </c>
      <c r="D484" t="s">
        <v>416</v>
      </c>
      <c r="E484" t="s">
        <v>1051</v>
      </c>
    </row>
    <row r="485" spans="1:5">
      <c r="A485">
        <v>35</v>
      </c>
      <c r="B485" t="s">
        <v>1052</v>
      </c>
      <c r="C485" t="s">
        <v>124</v>
      </c>
      <c r="D485" t="s">
        <v>50</v>
      </c>
      <c r="E485" t="s">
        <v>1053</v>
      </c>
    </row>
    <row r="486" spans="1:5">
      <c r="A486">
        <v>36</v>
      </c>
      <c r="B486" t="s">
        <v>1054</v>
      </c>
      <c r="C486" t="s">
        <v>177</v>
      </c>
      <c r="D486" t="s">
        <v>402</v>
      </c>
      <c r="E486" t="s">
        <v>1055</v>
      </c>
    </row>
    <row r="487" spans="1:5">
      <c r="A487">
        <v>37</v>
      </c>
      <c r="B487" t="s">
        <v>1056</v>
      </c>
      <c r="C487" t="s">
        <v>177</v>
      </c>
      <c r="D487" t="s">
        <v>765</v>
      </c>
      <c r="E487" t="s">
        <v>1057</v>
      </c>
    </row>
    <row r="488" spans="1:5">
      <c r="A488">
        <v>38</v>
      </c>
      <c r="B488" t="s">
        <v>1058</v>
      </c>
      <c r="C488" t="s">
        <v>177</v>
      </c>
      <c r="D488" t="s">
        <v>24</v>
      </c>
      <c r="E488" t="s">
        <v>1059</v>
      </c>
    </row>
    <row r="489" spans="1:5">
      <c r="A489">
        <v>39</v>
      </c>
      <c r="B489" t="s">
        <v>1060</v>
      </c>
      <c r="C489" t="s">
        <v>177</v>
      </c>
      <c r="D489" t="s">
        <v>31</v>
      </c>
      <c r="E489" t="s">
        <v>1061</v>
      </c>
    </row>
    <row r="490" spans="1:5">
      <c r="A490">
        <v>40</v>
      </c>
      <c r="B490" t="s">
        <v>1062</v>
      </c>
      <c r="C490" t="s">
        <v>177</v>
      </c>
      <c r="D490" t="s">
        <v>57</v>
      </c>
      <c r="E490" t="s">
        <v>1063</v>
      </c>
    </row>
    <row r="491" spans="1:5">
      <c r="A491">
        <v>41</v>
      </c>
      <c r="B491" t="s">
        <v>1064</v>
      </c>
      <c r="C491" t="s">
        <v>177</v>
      </c>
      <c r="D491" t="s">
        <v>24</v>
      </c>
      <c r="E491" t="s">
        <v>1065</v>
      </c>
    </row>
    <row r="492" spans="1:5">
      <c r="A492">
        <v>42</v>
      </c>
      <c r="B492" t="s">
        <v>1066</v>
      </c>
      <c r="C492" t="s">
        <v>177</v>
      </c>
      <c r="D492" t="s">
        <v>38</v>
      </c>
      <c r="E492" t="s">
        <v>1067</v>
      </c>
    </row>
    <row r="493" spans="1:5">
      <c r="A493">
        <v>43</v>
      </c>
      <c r="B493" t="s">
        <v>1068</v>
      </c>
      <c r="C493" t="s">
        <v>177</v>
      </c>
      <c r="D493" t="s">
        <v>24</v>
      </c>
      <c r="E493" t="s">
        <v>1069</v>
      </c>
    </row>
    <row r="494" spans="1:5">
      <c r="A494">
        <v>44</v>
      </c>
      <c r="B494" t="s">
        <v>1070</v>
      </c>
      <c r="C494" t="s">
        <v>177</v>
      </c>
      <c r="D494" t="s">
        <v>50</v>
      </c>
      <c r="E494" t="s">
        <v>1071</v>
      </c>
    </row>
    <row r="495" spans="1:5">
      <c r="A495">
        <v>45</v>
      </c>
      <c r="B495" t="s">
        <v>1072</v>
      </c>
      <c r="C495" t="s">
        <v>177</v>
      </c>
      <c r="D495" t="s">
        <v>116</v>
      </c>
      <c r="E495" t="s">
        <v>1073</v>
      </c>
    </row>
    <row r="496" spans="1:5">
      <c r="A496">
        <v>46</v>
      </c>
      <c r="B496" t="s">
        <v>1074</v>
      </c>
      <c r="C496" t="s">
        <v>177</v>
      </c>
      <c r="D496" t="s">
        <v>682</v>
      </c>
      <c r="E496" t="s">
        <v>1075</v>
      </c>
    </row>
    <row r="497" spans="1:5">
      <c r="A497">
        <v>47</v>
      </c>
      <c r="B497" t="s">
        <v>1076</v>
      </c>
      <c r="C497" t="s">
        <v>177</v>
      </c>
      <c r="D497" t="s">
        <v>609</v>
      </c>
      <c r="E497" t="s">
        <v>1077</v>
      </c>
    </row>
    <row r="498" spans="1:5">
      <c r="A498">
        <v>48</v>
      </c>
      <c r="B498" t="s">
        <v>1078</v>
      </c>
      <c r="C498" t="s">
        <v>177</v>
      </c>
      <c r="D498" t="s">
        <v>182</v>
      </c>
      <c r="E498" t="s">
        <v>1079</v>
      </c>
    </row>
    <row r="499" spans="1:5">
      <c r="A499">
        <v>49</v>
      </c>
      <c r="B499" t="s">
        <v>1080</v>
      </c>
      <c r="C499" t="s">
        <v>177</v>
      </c>
      <c r="D499" t="s">
        <v>24</v>
      </c>
      <c r="E499" t="s">
        <v>1081</v>
      </c>
    </row>
    <row r="500" spans="1:5">
      <c r="A500">
        <v>50</v>
      </c>
      <c r="B500" t="s">
        <v>1082</v>
      </c>
      <c r="C500" t="s">
        <v>177</v>
      </c>
      <c r="D500" t="s">
        <v>38</v>
      </c>
      <c r="E500" t="s">
        <v>1083</v>
      </c>
    </row>
    <row r="501" spans="1:5">
      <c r="A501">
        <v>51</v>
      </c>
      <c r="B501" t="s">
        <v>1084</v>
      </c>
      <c r="C501" t="s">
        <v>177</v>
      </c>
      <c r="D501" t="s">
        <v>182</v>
      </c>
      <c r="E501" t="s">
        <v>1085</v>
      </c>
    </row>
    <row r="502" spans="1:5">
      <c r="A502">
        <v>52</v>
      </c>
      <c r="B502" t="s">
        <v>1086</v>
      </c>
      <c r="C502" t="s">
        <v>177</v>
      </c>
      <c r="D502" t="s">
        <v>926</v>
      </c>
      <c r="E502" t="s">
        <v>1087</v>
      </c>
    </row>
    <row r="503" spans="1:5">
      <c r="A503">
        <v>53</v>
      </c>
      <c r="B503" t="s">
        <v>1088</v>
      </c>
      <c r="C503" t="s">
        <v>177</v>
      </c>
      <c r="D503" t="s">
        <v>307</v>
      </c>
      <c r="E503" t="s">
        <v>1089</v>
      </c>
    </row>
    <row r="504" spans="1:5">
      <c r="A504">
        <v>54</v>
      </c>
      <c r="B504" t="s">
        <v>1090</v>
      </c>
      <c r="C504" t="s">
        <v>177</v>
      </c>
      <c r="D504" t="s">
        <v>57</v>
      </c>
      <c r="E504" t="s">
        <v>1091</v>
      </c>
    </row>
    <row r="505" spans="1:5">
      <c r="A505">
        <v>55</v>
      </c>
      <c r="B505" t="s">
        <v>1092</v>
      </c>
      <c r="C505" t="s">
        <v>177</v>
      </c>
      <c r="D505" t="s">
        <v>24</v>
      </c>
      <c r="E505" t="s">
        <v>1093</v>
      </c>
    </row>
    <row r="506" spans="1:5">
      <c r="A506">
        <v>56</v>
      </c>
      <c r="B506" t="s">
        <v>1094</v>
      </c>
      <c r="C506" t="s">
        <v>177</v>
      </c>
      <c r="D506" t="s">
        <v>31</v>
      </c>
      <c r="E506" t="s">
        <v>1095</v>
      </c>
    </row>
    <row r="507" spans="1:5">
      <c r="A507">
        <v>57</v>
      </c>
      <c r="B507" t="s">
        <v>1096</v>
      </c>
      <c r="C507" t="s">
        <v>177</v>
      </c>
      <c r="D507" t="s">
        <v>142</v>
      </c>
      <c r="E507" t="s">
        <v>1097</v>
      </c>
    </row>
    <row r="508" spans="1:5">
      <c r="A508">
        <v>58</v>
      </c>
      <c r="B508" t="s">
        <v>1098</v>
      </c>
      <c r="C508" t="s">
        <v>177</v>
      </c>
      <c r="D508" t="s">
        <v>369</v>
      </c>
      <c r="E508" t="s">
        <v>1099</v>
      </c>
    </row>
    <row r="509" spans="1:5">
      <c r="A509">
        <v>59</v>
      </c>
      <c r="B509" t="s">
        <v>1100</v>
      </c>
      <c r="C509" t="s">
        <v>177</v>
      </c>
      <c r="D509" t="s">
        <v>383</v>
      </c>
      <c r="E509" t="s">
        <v>1101</v>
      </c>
    </row>
    <row r="510" spans="1:5">
      <c r="A510">
        <v>60</v>
      </c>
      <c r="B510" t="s">
        <v>1102</v>
      </c>
      <c r="C510" t="s">
        <v>177</v>
      </c>
      <c r="D510" t="s">
        <v>121</v>
      </c>
      <c r="E510" t="s">
        <v>1103</v>
      </c>
    </row>
    <row r="511" spans="1:5">
      <c r="A511">
        <v>61</v>
      </c>
      <c r="B511" t="s">
        <v>1104</v>
      </c>
      <c r="C511" t="s">
        <v>177</v>
      </c>
      <c r="D511" t="s">
        <v>441</v>
      </c>
      <c r="E511" t="s">
        <v>1105</v>
      </c>
    </row>
    <row r="513" spans="1:5">
      <c r="A513" t="s">
        <v>1376</v>
      </c>
      <c r="B513" t="s">
        <v>1106</v>
      </c>
      <c r="E513" s="1" t="s">
        <v>1383</v>
      </c>
    </row>
    <row r="514" spans="1:5">
      <c r="A514">
        <v>0</v>
      </c>
      <c r="B514" t="s">
        <v>1107</v>
      </c>
      <c r="C514" t="s">
        <v>17</v>
      </c>
      <c r="D514" t="s">
        <v>31</v>
      </c>
      <c r="E514" t="s">
        <v>1108</v>
      </c>
    </row>
    <row r="515" spans="1:5">
      <c r="A515">
        <v>1</v>
      </c>
      <c r="B515" t="s">
        <v>1109</v>
      </c>
      <c r="C515" t="s">
        <v>124</v>
      </c>
      <c r="D515" t="s">
        <v>836</v>
      </c>
      <c r="E515" t="s">
        <v>1110</v>
      </c>
    </row>
    <row r="516" spans="1:5">
      <c r="A516">
        <v>2</v>
      </c>
      <c r="B516" t="s">
        <v>1111</v>
      </c>
      <c r="C516" t="s">
        <v>124</v>
      </c>
      <c r="D516" t="s">
        <v>1112</v>
      </c>
      <c r="E516" t="s">
        <v>1113</v>
      </c>
    </row>
    <row r="517" spans="1:5">
      <c r="A517">
        <v>3</v>
      </c>
      <c r="B517" t="s">
        <v>1114</v>
      </c>
      <c r="C517" t="s">
        <v>177</v>
      </c>
      <c r="D517" t="s">
        <v>446</v>
      </c>
      <c r="E517" t="s">
        <v>1115</v>
      </c>
    </row>
    <row r="518" spans="1:5">
      <c r="A518">
        <v>4</v>
      </c>
      <c r="B518" t="s">
        <v>1116</v>
      </c>
      <c r="C518" t="s">
        <v>177</v>
      </c>
      <c r="D518" t="s">
        <v>441</v>
      </c>
      <c r="E518" t="s">
        <v>1117</v>
      </c>
    </row>
    <row r="519" spans="1:5">
      <c r="A519">
        <v>5</v>
      </c>
      <c r="B519" t="s">
        <v>1118</v>
      </c>
      <c r="C519" t="s">
        <v>177</v>
      </c>
      <c r="D519" t="s">
        <v>185</v>
      </c>
      <c r="E519" t="s">
        <v>1119</v>
      </c>
    </row>
    <row r="520" spans="1:5">
      <c r="A520">
        <v>6</v>
      </c>
      <c r="B520" t="s">
        <v>1120</v>
      </c>
      <c r="C520" t="s">
        <v>177</v>
      </c>
      <c r="D520" t="s">
        <v>383</v>
      </c>
      <c r="E520" t="s">
        <v>1121</v>
      </c>
    </row>
    <row r="521" spans="1:5">
      <c r="A521">
        <v>7</v>
      </c>
      <c r="B521" t="s">
        <v>1122</v>
      </c>
      <c r="C521" t="s">
        <v>177</v>
      </c>
      <c r="D521" t="s">
        <v>282</v>
      </c>
      <c r="E521" t="s">
        <v>1123</v>
      </c>
    </row>
    <row r="522" spans="1:5">
      <c r="A522">
        <v>8</v>
      </c>
      <c r="B522" t="s">
        <v>1124</v>
      </c>
      <c r="C522" t="s">
        <v>177</v>
      </c>
      <c r="D522" t="s">
        <v>185</v>
      </c>
      <c r="E522" t="s">
        <v>1125</v>
      </c>
    </row>
    <row r="523" spans="1:5">
      <c r="A523">
        <v>9</v>
      </c>
      <c r="B523" t="s">
        <v>1126</v>
      </c>
      <c r="C523" t="s">
        <v>177</v>
      </c>
      <c r="D523" t="s">
        <v>310</v>
      </c>
      <c r="E523" t="s">
        <v>1127</v>
      </c>
    </row>
    <row r="524" spans="1:5">
      <c r="A524">
        <v>10</v>
      </c>
      <c r="B524" t="s">
        <v>1128</v>
      </c>
      <c r="C524" t="s">
        <v>177</v>
      </c>
      <c r="D524" t="s">
        <v>441</v>
      </c>
      <c r="E524" s="1" t="s">
        <v>1129</v>
      </c>
    </row>
    <row r="525" spans="1:5">
      <c r="A525">
        <v>11</v>
      </c>
      <c r="B525" t="s">
        <v>1130</v>
      </c>
      <c r="C525" t="s">
        <v>177</v>
      </c>
      <c r="D525" t="s">
        <v>204</v>
      </c>
      <c r="E525" t="s">
        <v>1131</v>
      </c>
    </row>
    <row r="526" spans="1:5">
      <c r="A526">
        <v>12</v>
      </c>
      <c r="B526" t="s">
        <v>1132</v>
      </c>
      <c r="C526" t="s">
        <v>177</v>
      </c>
      <c r="D526" t="s">
        <v>369</v>
      </c>
      <c r="E526" t="s">
        <v>1133</v>
      </c>
    </row>
    <row r="528" spans="1:5">
      <c r="A528" t="s">
        <v>1376</v>
      </c>
      <c r="B528" t="s">
        <v>1134</v>
      </c>
      <c r="E528" s="1" t="s">
        <v>1384</v>
      </c>
    </row>
    <row r="529" spans="1:5">
      <c r="A529">
        <v>0</v>
      </c>
      <c r="B529" t="s">
        <v>1135</v>
      </c>
      <c r="C529" t="s">
        <v>17</v>
      </c>
      <c r="D529" t="s">
        <v>31</v>
      </c>
      <c r="E529" t="s">
        <v>1136</v>
      </c>
    </row>
    <row r="530" spans="1:5">
      <c r="A530">
        <v>1</v>
      </c>
      <c r="B530" t="s">
        <v>1137</v>
      </c>
      <c r="C530" t="s">
        <v>17</v>
      </c>
      <c r="D530" t="s">
        <v>204</v>
      </c>
      <c r="E530" t="s">
        <v>1138</v>
      </c>
    </row>
    <row r="531" spans="1:5">
      <c r="A531">
        <v>2</v>
      </c>
      <c r="B531" t="s">
        <v>1139</v>
      </c>
      <c r="C531" t="s">
        <v>17</v>
      </c>
      <c r="D531" t="s">
        <v>57</v>
      </c>
      <c r="E531" t="s">
        <v>1140</v>
      </c>
    </row>
    <row r="532" spans="1:5">
      <c r="A532">
        <v>3</v>
      </c>
      <c r="B532" t="s">
        <v>1141</v>
      </c>
      <c r="C532" t="s">
        <v>17</v>
      </c>
      <c r="D532" t="s">
        <v>182</v>
      </c>
      <c r="E532" t="s">
        <v>1142</v>
      </c>
    </row>
    <row r="533" spans="1:5">
      <c r="A533">
        <v>4</v>
      </c>
      <c r="B533" t="s">
        <v>1143</v>
      </c>
      <c r="C533" t="s">
        <v>17</v>
      </c>
      <c r="D533" t="s">
        <v>204</v>
      </c>
      <c r="E533" t="s">
        <v>1144</v>
      </c>
    </row>
    <row r="534" spans="1:5">
      <c r="A534">
        <v>5</v>
      </c>
      <c r="B534" t="s">
        <v>1145</v>
      </c>
      <c r="C534" t="s">
        <v>17</v>
      </c>
      <c r="D534" t="s">
        <v>31</v>
      </c>
      <c r="E534" t="s">
        <v>1146</v>
      </c>
    </row>
    <row r="535" spans="1:5">
      <c r="A535">
        <v>6</v>
      </c>
      <c r="B535" t="s">
        <v>1147</v>
      </c>
      <c r="C535" t="s">
        <v>17</v>
      </c>
      <c r="D535" t="s">
        <v>57</v>
      </c>
      <c r="E535" t="s">
        <v>1148</v>
      </c>
    </row>
    <row r="536" spans="1:5">
      <c r="A536">
        <v>7</v>
      </c>
      <c r="B536" t="s">
        <v>1149</v>
      </c>
      <c r="C536" t="s">
        <v>17</v>
      </c>
      <c r="D536" t="s">
        <v>24</v>
      </c>
      <c r="E536" t="s">
        <v>1150</v>
      </c>
    </row>
    <row r="537" spans="1:5">
      <c r="A537">
        <v>8</v>
      </c>
      <c r="B537" t="s">
        <v>1151</v>
      </c>
      <c r="C537" t="s">
        <v>17</v>
      </c>
      <c r="D537" t="s">
        <v>57</v>
      </c>
      <c r="E537" t="s">
        <v>1152</v>
      </c>
    </row>
    <row r="538" spans="1:5">
      <c r="A538">
        <v>9</v>
      </c>
      <c r="B538" t="s">
        <v>1153</v>
      </c>
      <c r="C538" t="s">
        <v>17</v>
      </c>
      <c r="D538" t="s">
        <v>24</v>
      </c>
      <c r="E538" t="s">
        <v>1154</v>
      </c>
    </row>
    <row r="539" spans="1:5">
      <c r="A539">
        <v>10</v>
      </c>
      <c r="B539" t="s">
        <v>1155</v>
      </c>
      <c r="C539" t="s">
        <v>17</v>
      </c>
      <c r="D539" t="s">
        <v>38</v>
      </c>
      <c r="E539" t="s">
        <v>1156</v>
      </c>
    </row>
    <row r="540" spans="1:5">
      <c r="A540">
        <v>11</v>
      </c>
      <c r="B540" t="s">
        <v>1157</v>
      </c>
      <c r="C540" t="s">
        <v>17</v>
      </c>
      <c r="D540" t="s">
        <v>38</v>
      </c>
      <c r="E540" t="s">
        <v>1158</v>
      </c>
    </row>
    <row r="541" spans="1:5">
      <c r="A541">
        <v>12</v>
      </c>
      <c r="B541" t="s">
        <v>1159</v>
      </c>
      <c r="C541" t="s">
        <v>17</v>
      </c>
      <c r="D541" t="s">
        <v>182</v>
      </c>
      <c r="E541" t="s">
        <v>1160</v>
      </c>
    </row>
    <row r="542" spans="1:5">
      <c r="A542">
        <v>13</v>
      </c>
      <c r="B542" t="s">
        <v>1161</v>
      </c>
      <c r="C542" t="s">
        <v>17</v>
      </c>
      <c r="D542" t="s">
        <v>21</v>
      </c>
      <c r="E542" t="s">
        <v>1162</v>
      </c>
    </row>
    <row r="543" spans="1:5">
      <c r="A543">
        <v>14</v>
      </c>
      <c r="B543" t="s">
        <v>1163</v>
      </c>
      <c r="C543" t="s">
        <v>17</v>
      </c>
      <c r="D543" t="s">
        <v>190</v>
      </c>
      <c r="E543" t="s">
        <v>1164</v>
      </c>
    </row>
    <row r="544" spans="1:5">
      <c r="A544">
        <v>15</v>
      </c>
      <c r="B544" t="s">
        <v>1165</v>
      </c>
      <c r="C544" t="s">
        <v>17</v>
      </c>
      <c r="D544" t="s">
        <v>38</v>
      </c>
      <c r="E544" t="s">
        <v>1166</v>
      </c>
    </row>
    <row r="545" spans="1:5">
      <c r="A545">
        <v>16</v>
      </c>
      <c r="B545" t="s">
        <v>1167</v>
      </c>
      <c r="C545" t="s">
        <v>17</v>
      </c>
      <c r="D545" t="s">
        <v>182</v>
      </c>
      <c r="E545" t="s">
        <v>1168</v>
      </c>
    </row>
    <row r="546" spans="1:5">
      <c r="A546">
        <v>17</v>
      </c>
      <c r="B546" t="s">
        <v>1169</v>
      </c>
      <c r="C546" t="s">
        <v>17</v>
      </c>
      <c r="D546" t="s">
        <v>765</v>
      </c>
      <c r="E546" t="s">
        <v>1170</v>
      </c>
    </row>
    <row r="547" spans="1:5">
      <c r="A547">
        <v>18</v>
      </c>
      <c r="B547" t="s">
        <v>1171</v>
      </c>
      <c r="C547" t="s">
        <v>17</v>
      </c>
      <c r="D547" t="s">
        <v>204</v>
      </c>
      <c r="E547" t="s">
        <v>1172</v>
      </c>
    </row>
    <row r="548" spans="1:5">
      <c r="A548">
        <v>19</v>
      </c>
      <c r="B548" t="s">
        <v>1173</v>
      </c>
      <c r="C548" t="s">
        <v>17</v>
      </c>
      <c r="D548" t="s">
        <v>38</v>
      </c>
      <c r="E548" t="s">
        <v>1174</v>
      </c>
    </row>
    <row r="549" spans="1:5">
      <c r="A549">
        <v>20</v>
      </c>
      <c r="B549" t="s">
        <v>1175</v>
      </c>
      <c r="C549" t="s">
        <v>17</v>
      </c>
      <c r="D549" t="s">
        <v>204</v>
      </c>
      <c r="E549" t="s">
        <v>1176</v>
      </c>
    </row>
    <row r="550" spans="1:5">
      <c r="A550">
        <v>21</v>
      </c>
      <c r="B550" t="s">
        <v>1177</v>
      </c>
      <c r="C550" t="s">
        <v>17</v>
      </c>
      <c r="D550" t="s">
        <v>182</v>
      </c>
      <c r="E550" t="s">
        <v>1178</v>
      </c>
    </row>
    <row r="551" spans="1:5">
      <c r="A551">
        <v>22</v>
      </c>
      <c r="B551" t="s">
        <v>1179</v>
      </c>
      <c r="C551" t="s">
        <v>86</v>
      </c>
      <c r="D551" t="s">
        <v>383</v>
      </c>
      <c r="E551" t="s">
        <v>1180</v>
      </c>
    </row>
    <row r="552" spans="1:5">
      <c r="A552">
        <v>23</v>
      </c>
      <c r="B552" t="s">
        <v>1181</v>
      </c>
      <c r="C552" t="s">
        <v>86</v>
      </c>
      <c r="D552" t="s">
        <v>438</v>
      </c>
      <c r="E552" t="s">
        <v>1182</v>
      </c>
    </row>
    <row r="553" spans="1:5">
      <c r="A553">
        <v>24</v>
      </c>
      <c r="B553" t="s">
        <v>1183</v>
      </c>
      <c r="C553" t="s">
        <v>86</v>
      </c>
      <c r="D553" t="s">
        <v>1184</v>
      </c>
      <c r="E553" t="s">
        <v>1185</v>
      </c>
    </row>
    <row r="554" spans="1:5">
      <c r="A554">
        <v>25</v>
      </c>
      <c r="B554" t="s">
        <v>1186</v>
      </c>
      <c r="C554" t="s">
        <v>124</v>
      </c>
      <c r="D554" t="s">
        <v>148</v>
      </c>
      <c r="E554" t="s">
        <v>1187</v>
      </c>
    </row>
    <row r="555" spans="1:5">
      <c r="A555">
        <v>26</v>
      </c>
      <c r="B555" t="s">
        <v>1188</v>
      </c>
      <c r="C555" t="s">
        <v>124</v>
      </c>
      <c r="D555" t="s">
        <v>1112</v>
      </c>
      <c r="E555" t="s">
        <v>1189</v>
      </c>
    </row>
    <row r="556" spans="1:5">
      <c r="A556">
        <v>27</v>
      </c>
      <c r="B556" t="s">
        <v>1190</v>
      </c>
      <c r="C556" t="s">
        <v>124</v>
      </c>
      <c r="D556" t="s">
        <v>765</v>
      </c>
      <c r="E556" t="s">
        <v>1191</v>
      </c>
    </row>
    <row r="557" spans="1:5">
      <c r="A557">
        <v>28</v>
      </c>
      <c r="B557" t="s">
        <v>1192</v>
      </c>
      <c r="C557" t="s">
        <v>124</v>
      </c>
      <c r="D557" t="s">
        <v>57</v>
      </c>
      <c r="E557" t="s">
        <v>1193</v>
      </c>
    </row>
    <row r="558" spans="1:5">
      <c r="A558">
        <v>29</v>
      </c>
      <c r="B558" t="s">
        <v>1194</v>
      </c>
      <c r="C558" t="s">
        <v>124</v>
      </c>
      <c r="D558" t="s">
        <v>45</v>
      </c>
      <c r="E558" t="s">
        <v>1195</v>
      </c>
    </row>
    <row r="559" spans="1:5">
      <c r="A559">
        <v>30</v>
      </c>
      <c r="B559" t="s">
        <v>1196</v>
      </c>
      <c r="C559" t="s">
        <v>124</v>
      </c>
      <c r="D559" t="s">
        <v>165</v>
      </c>
      <c r="E559" t="s">
        <v>1197</v>
      </c>
    </row>
    <row r="560" spans="1:5">
      <c r="A560">
        <v>31</v>
      </c>
      <c r="B560" t="s">
        <v>1198</v>
      </c>
      <c r="C560" t="s">
        <v>124</v>
      </c>
      <c r="D560" t="s">
        <v>45</v>
      </c>
      <c r="E560" t="s">
        <v>1199</v>
      </c>
    </row>
    <row r="561" spans="1:5">
      <c r="A561">
        <v>32</v>
      </c>
      <c r="B561" t="s">
        <v>1200</v>
      </c>
      <c r="C561" t="s">
        <v>124</v>
      </c>
      <c r="D561" t="s">
        <v>21</v>
      </c>
      <c r="E561" t="s">
        <v>1201</v>
      </c>
    </row>
    <row r="562" spans="1:5">
      <c r="A562">
        <v>33</v>
      </c>
      <c r="B562" t="s">
        <v>1202</v>
      </c>
      <c r="C562" t="s">
        <v>124</v>
      </c>
      <c r="D562" t="s">
        <v>687</v>
      </c>
      <c r="E562" t="s">
        <v>1203</v>
      </c>
    </row>
    <row r="563" spans="1:5">
      <c r="A563">
        <v>34</v>
      </c>
      <c r="B563" t="s">
        <v>1204</v>
      </c>
      <c r="C563" t="s">
        <v>124</v>
      </c>
      <c r="D563" t="s">
        <v>190</v>
      </c>
      <c r="E563" t="s">
        <v>1205</v>
      </c>
    </row>
    <row r="564" spans="1:5">
      <c r="A564">
        <v>35</v>
      </c>
      <c r="B564" t="s">
        <v>1206</v>
      </c>
      <c r="C564" t="s">
        <v>124</v>
      </c>
      <c r="D564" t="s">
        <v>1112</v>
      </c>
      <c r="E564" t="s">
        <v>1207</v>
      </c>
    </row>
    <row r="565" spans="1:5">
      <c r="A565">
        <v>36</v>
      </c>
      <c r="B565" t="s">
        <v>1208</v>
      </c>
      <c r="C565" t="s">
        <v>124</v>
      </c>
      <c r="D565" t="s">
        <v>478</v>
      </c>
      <c r="E565" t="s">
        <v>1209</v>
      </c>
    </row>
    <row r="566" spans="1:5">
      <c r="A566">
        <v>37</v>
      </c>
      <c r="B566" t="s">
        <v>1210</v>
      </c>
      <c r="C566" t="s">
        <v>124</v>
      </c>
      <c r="D566" t="s">
        <v>21</v>
      </c>
      <c r="E566" t="s">
        <v>1211</v>
      </c>
    </row>
    <row r="567" spans="1:5">
      <c r="A567">
        <v>38</v>
      </c>
      <c r="B567" t="s">
        <v>1212</v>
      </c>
      <c r="C567" t="s">
        <v>124</v>
      </c>
      <c r="D567" t="s">
        <v>174</v>
      </c>
      <c r="E567" t="s">
        <v>1213</v>
      </c>
    </row>
    <row r="568" spans="1:5">
      <c r="A568">
        <v>39</v>
      </c>
      <c r="B568" t="s">
        <v>1214</v>
      </c>
      <c r="C568" t="s">
        <v>124</v>
      </c>
      <c r="D568" t="s">
        <v>416</v>
      </c>
      <c r="E568" t="s">
        <v>1215</v>
      </c>
    </row>
    <row r="569" spans="1:5">
      <c r="A569">
        <v>40</v>
      </c>
      <c r="B569" t="s">
        <v>1216</v>
      </c>
      <c r="C569" t="s">
        <v>124</v>
      </c>
      <c r="D569" t="s">
        <v>471</v>
      </c>
      <c r="E569" t="s">
        <v>1217</v>
      </c>
    </row>
    <row r="570" spans="1:5">
      <c r="A570">
        <v>41</v>
      </c>
      <c r="B570" t="s">
        <v>1218</v>
      </c>
      <c r="C570" t="s">
        <v>124</v>
      </c>
      <c r="D570" t="s">
        <v>1219</v>
      </c>
      <c r="E570" t="s">
        <v>1220</v>
      </c>
    </row>
    <row r="571" spans="1:5">
      <c r="A571">
        <v>42</v>
      </c>
      <c r="B571" t="s">
        <v>1221</v>
      </c>
      <c r="C571" t="s">
        <v>177</v>
      </c>
      <c r="D571" t="s">
        <v>356</v>
      </c>
      <c r="E571" t="s">
        <v>1222</v>
      </c>
    </row>
    <row r="572" spans="1:5">
      <c r="A572">
        <v>43</v>
      </c>
      <c r="B572" t="s">
        <v>1223</v>
      </c>
      <c r="C572" t="s">
        <v>177</v>
      </c>
      <c r="D572" t="s">
        <v>105</v>
      </c>
      <c r="E572" t="s">
        <v>1224</v>
      </c>
    </row>
    <row r="573" spans="1:5">
      <c r="A573">
        <v>44</v>
      </c>
      <c r="B573" t="s">
        <v>1225</v>
      </c>
      <c r="C573" t="s">
        <v>177</v>
      </c>
      <c r="D573" t="s">
        <v>356</v>
      </c>
      <c r="E573" t="s">
        <v>1226</v>
      </c>
    </row>
    <row r="574" spans="1:5">
      <c r="A574">
        <v>45</v>
      </c>
      <c r="B574" t="s">
        <v>1227</v>
      </c>
      <c r="C574" t="s">
        <v>177</v>
      </c>
      <c r="D574" t="s">
        <v>687</v>
      </c>
      <c r="E574" t="s">
        <v>1228</v>
      </c>
    </row>
    <row r="575" spans="1:5">
      <c r="A575">
        <v>46</v>
      </c>
      <c r="B575" t="s">
        <v>1229</v>
      </c>
      <c r="C575" t="s">
        <v>177</v>
      </c>
      <c r="D575" t="s">
        <v>392</v>
      </c>
      <c r="E575" t="s">
        <v>1230</v>
      </c>
    </row>
    <row r="576" spans="1:5">
      <c r="A576">
        <v>47</v>
      </c>
      <c r="B576" t="s">
        <v>1231</v>
      </c>
      <c r="C576" t="s">
        <v>177</v>
      </c>
      <c r="D576" t="s">
        <v>356</v>
      </c>
      <c r="E576" t="s">
        <v>1232</v>
      </c>
    </row>
    <row r="577" spans="1:5">
      <c r="A577">
        <v>48</v>
      </c>
      <c r="B577" t="s">
        <v>1233</v>
      </c>
      <c r="C577" t="s">
        <v>177</v>
      </c>
      <c r="D577" t="s">
        <v>383</v>
      </c>
      <c r="E577" t="s">
        <v>1234</v>
      </c>
    </row>
    <row r="578" spans="1:5">
      <c r="A578">
        <v>49</v>
      </c>
      <c r="B578" t="s">
        <v>1235</v>
      </c>
      <c r="C578" t="s">
        <v>177</v>
      </c>
      <c r="D578" t="s">
        <v>383</v>
      </c>
      <c r="E578" t="s">
        <v>1236</v>
      </c>
    </row>
    <row r="579" spans="1:5">
      <c r="A579">
        <v>50</v>
      </c>
      <c r="B579" t="s">
        <v>1237</v>
      </c>
      <c r="C579" t="s">
        <v>177</v>
      </c>
      <c r="D579" t="s">
        <v>369</v>
      </c>
      <c r="E579" t="s">
        <v>1238</v>
      </c>
    </row>
    <row r="580" spans="1:5">
      <c r="A580">
        <v>51</v>
      </c>
      <c r="B580" t="s">
        <v>1239</v>
      </c>
      <c r="C580" t="s">
        <v>177</v>
      </c>
      <c r="D580" t="s">
        <v>682</v>
      </c>
      <c r="E580" t="s">
        <v>1240</v>
      </c>
    </row>
    <row r="581" spans="1:5">
      <c r="A581">
        <v>52</v>
      </c>
      <c r="B581" t="s">
        <v>1241</v>
      </c>
      <c r="C581" t="s">
        <v>177</v>
      </c>
      <c r="D581" t="s">
        <v>282</v>
      </c>
      <c r="E581" t="s">
        <v>1242</v>
      </c>
    </row>
    <row r="582" spans="1:5">
      <c r="A582">
        <v>53</v>
      </c>
      <c r="B582" t="s">
        <v>1243</v>
      </c>
      <c r="C582" t="s">
        <v>177</v>
      </c>
      <c r="D582" t="s">
        <v>441</v>
      </c>
      <c r="E582" t="s">
        <v>1244</v>
      </c>
    </row>
    <row r="583" spans="1:5">
      <c r="A583">
        <v>54</v>
      </c>
      <c r="B583" t="s">
        <v>1245</v>
      </c>
      <c r="C583" t="s">
        <v>177</v>
      </c>
      <c r="D583" t="s">
        <v>765</v>
      </c>
      <c r="E583" t="s">
        <v>1246</v>
      </c>
    </row>
    <row r="584" spans="1:5">
      <c r="A584">
        <v>55</v>
      </c>
      <c r="B584" t="s">
        <v>1247</v>
      </c>
      <c r="C584" t="s">
        <v>177</v>
      </c>
      <c r="D584" t="s">
        <v>93</v>
      </c>
      <c r="E584" t="s">
        <v>1248</v>
      </c>
    </row>
    <row r="585" spans="1:5">
      <c r="A585">
        <v>56</v>
      </c>
      <c r="B585" t="s">
        <v>1249</v>
      </c>
      <c r="C585" t="s">
        <v>177</v>
      </c>
      <c r="D585" t="s">
        <v>963</v>
      </c>
      <c r="E585" t="s">
        <v>1250</v>
      </c>
    </row>
    <row r="586" spans="1:5">
      <c r="A586">
        <v>57</v>
      </c>
      <c r="B586" t="s">
        <v>1251</v>
      </c>
      <c r="C586" t="s">
        <v>177</v>
      </c>
      <c r="D586" t="s">
        <v>185</v>
      </c>
      <c r="E586" t="s">
        <v>1252</v>
      </c>
    </row>
    <row r="587" spans="1:5">
      <c r="A587">
        <v>58</v>
      </c>
      <c r="B587" t="s">
        <v>1253</v>
      </c>
      <c r="C587" t="s">
        <v>177</v>
      </c>
      <c r="D587" t="s">
        <v>185</v>
      </c>
      <c r="E587" t="s">
        <v>1254</v>
      </c>
    </row>
    <row r="588" spans="1:5">
      <c r="A588">
        <v>59</v>
      </c>
      <c r="B588" t="s">
        <v>1255</v>
      </c>
      <c r="C588" t="s">
        <v>177</v>
      </c>
      <c r="D588" t="s">
        <v>282</v>
      </c>
      <c r="E588" t="s">
        <v>1256</v>
      </c>
    </row>
    <row r="589" spans="1:5">
      <c r="A589">
        <v>60</v>
      </c>
      <c r="B589" t="s">
        <v>1257</v>
      </c>
      <c r="C589" t="s">
        <v>177</v>
      </c>
      <c r="D589" t="s">
        <v>446</v>
      </c>
      <c r="E589" t="s">
        <v>1258</v>
      </c>
    </row>
    <row r="590" spans="1:5">
      <c r="A590">
        <v>61</v>
      </c>
      <c r="B590" t="s">
        <v>1259</v>
      </c>
      <c r="C590" t="s">
        <v>177</v>
      </c>
      <c r="D590" t="s">
        <v>282</v>
      </c>
      <c r="E590" t="s">
        <v>1260</v>
      </c>
    </row>
    <row r="591" spans="1:5">
      <c r="A591">
        <v>62</v>
      </c>
      <c r="B591" t="s">
        <v>1261</v>
      </c>
      <c r="C591" t="s">
        <v>177</v>
      </c>
      <c r="D591" t="s">
        <v>441</v>
      </c>
      <c r="E591" t="s">
        <v>1262</v>
      </c>
    </row>
    <row r="592" spans="1:5">
      <c r="A592">
        <v>63</v>
      </c>
      <c r="B592" t="s">
        <v>1263</v>
      </c>
      <c r="C592" t="s">
        <v>177</v>
      </c>
      <c r="D592" t="s">
        <v>302</v>
      </c>
      <c r="E592" t="s">
        <v>1264</v>
      </c>
    </row>
    <row r="593" spans="1:5">
      <c r="A593">
        <v>64</v>
      </c>
      <c r="B593" t="s">
        <v>1265</v>
      </c>
      <c r="C593" t="s">
        <v>177</v>
      </c>
      <c r="D593" t="s">
        <v>369</v>
      </c>
      <c r="E593" t="s">
        <v>1266</v>
      </c>
    </row>
    <row r="594" spans="1:5">
      <c r="A594">
        <v>65</v>
      </c>
      <c r="B594" t="s">
        <v>1267</v>
      </c>
      <c r="C594" t="s">
        <v>177</v>
      </c>
      <c r="D594" t="s">
        <v>441</v>
      </c>
      <c r="E594" t="s">
        <v>1268</v>
      </c>
    </row>
    <row r="595" spans="1:5">
      <c r="A595">
        <v>66</v>
      </c>
      <c r="B595" t="s">
        <v>1269</v>
      </c>
      <c r="C595" t="s">
        <v>177</v>
      </c>
      <c r="D595" t="s">
        <v>185</v>
      </c>
      <c r="E595" t="s">
        <v>1270</v>
      </c>
    </row>
    <row r="596" spans="1:5">
      <c r="A596">
        <v>67</v>
      </c>
      <c r="B596" t="s">
        <v>1271</v>
      </c>
      <c r="C596" t="s">
        <v>177</v>
      </c>
      <c r="D596" t="s">
        <v>185</v>
      </c>
      <c r="E596" t="s">
        <v>1272</v>
      </c>
    </row>
    <row r="597" spans="1:5">
      <c r="A597">
        <v>68</v>
      </c>
      <c r="B597" t="s">
        <v>1273</v>
      </c>
      <c r="C597" t="s">
        <v>177</v>
      </c>
      <c r="D597" t="s">
        <v>325</v>
      </c>
      <c r="E597" t="s">
        <v>1274</v>
      </c>
    </row>
    <row r="598" spans="1:5">
      <c r="A598">
        <v>69</v>
      </c>
      <c r="B598" t="s">
        <v>1275</v>
      </c>
      <c r="C598" t="s">
        <v>177</v>
      </c>
      <c r="D598" t="s">
        <v>185</v>
      </c>
      <c r="E598" t="s">
        <v>1276</v>
      </c>
    </row>
    <row r="599" spans="1:5">
      <c r="A599">
        <v>70</v>
      </c>
      <c r="B599" t="s">
        <v>1277</v>
      </c>
      <c r="C599" t="s">
        <v>177</v>
      </c>
      <c r="D599" t="s">
        <v>302</v>
      </c>
      <c r="E599" t="s">
        <v>1278</v>
      </c>
    </row>
    <row r="600" spans="1:5">
      <c r="A600">
        <v>71</v>
      </c>
      <c r="B600" t="s">
        <v>1279</v>
      </c>
      <c r="C600" t="s">
        <v>177</v>
      </c>
      <c r="D600" t="s">
        <v>185</v>
      </c>
      <c r="E600" t="s">
        <v>1280</v>
      </c>
    </row>
    <row r="601" spans="1:5">
      <c r="A601">
        <v>72</v>
      </c>
      <c r="B601" t="s">
        <v>1281</v>
      </c>
      <c r="C601" t="s">
        <v>177</v>
      </c>
      <c r="D601" t="s">
        <v>282</v>
      </c>
      <c r="E601" t="s">
        <v>1282</v>
      </c>
    </row>
    <row r="602" spans="1:5">
      <c r="A602">
        <v>73</v>
      </c>
      <c r="B602" t="s">
        <v>1283</v>
      </c>
      <c r="C602" t="s">
        <v>177</v>
      </c>
      <c r="D602" t="s">
        <v>185</v>
      </c>
      <c r="E602" t="s">
        <v>1284</v>
      </c>
    </row>
    <row r="603" spans="1:5">
      <c r="A603">
        <v>74</v>
      </c>
      <c r="B603" t="s">
        <v>1285</v>
      </c>
      <c r="C603" t="s">
        <v>177</v>
      </c>
      <c r="D603" t="s">
        <v>185</v>
      </c>
      <c r="E603" t="s">
        <v>1286</v>
      </c>
    </row>
    <row r="604" spans="1:5">
      <c r="A604">
        <v>75</v>
      </c>
      <c r="B604" t="s">
        <v>1287</v>
      </c>
      <c r="C604" t="s">
        <v>177</v>
      </c>
      <c r="D604" t="s">
        <v>282</v>
      </c>
      <c r="E604" t="s">
        <v>1288</v>
      </c>
    </row>
    <row r="605" spans="1:5">
      <c r="A605">
        <v>76</v>
      </c>
      <c r="B605" t="s">
        <v>1289</v>
      </c>
      <c r="C605" t="s">
        <v>177</v>
      </c>
      <c r="D605" t="s">
        <v>185</v>
      </c>
      <c r="E605" t="s">
        <v>1290</v>
      </c>
    </row>
    <row r="607" spans="1:5">
      <c r="A607" t="s">
        <v>1376</v>
      </c>
      <c r="B607" t="s">
        <v>1291</v>
      </c>
      <c r="E607" s="1" t="s">
        <v>1385</v>
      </c>
    </row>
    <row r="608" spans="1:5">
      <c r="A608">
        <v>0</v>
      </c>
      <c r="B608" t="s">
        <v>1292</v>
      </c>
      <c r="C608" t="s">
        <v>17</v>
      </c>
      <c r="D608" t="s">
        <v>24</v>
      </c>
      <c r="E608" t="s">
        <v>1293</v>
      </c>
    </row>
    <row r="609" spans="1:5">
      <c r="A609">
        <v>1</v>
      </c>
      <c r="B609" t="s">
        <v>1294</v>
      </c>
      <c r="C609" t="s">
        <v>86</v>
      </c>
      <c r="D609" t="s">
        <v>1295</v>
      </c>
      <c r="E609" t="s">
        <v>1296</v>
      </c>
    </row>
    <row r="610" spans="1:5">
      <c r="A610">
        <v>2</v>
      </c>
      <c r="B610" t="s">
        <v>1297</v>
      </c>
      <c r="C610" t="s">
        <v>86</v>
      </c>
      <c r="D610" t="s">
        <v>700</v>
      </c>
      <c r="E610" t="s">
        <v>1298</v>
      </c>
    </row>
    <row r="611" spans="1:5">
      <c r="A611">
        <v>3</v>
      </c>
      <c r="B611" t="s">
        <v>1299</v>
      </c>
      <c r="C611" t="s">
        <v>124</v>
      </c>
      <c r="D611" t="s">
        <v>24</v>
      </c>
      <c r="E611" t="s">
        <v>1300</v>
      </c>
    </row>
    <row r="612" spans="1:5">
      <c r="A612">
        <v>4</v>
      </c>
      <c r="B612" t="s">
        <v>1301</v>
      </c>
      <c r="C612" t="s">
        <v>124</v>
      </c>
      <c r="D612" t="s">
        <v>190</v>
      </c>
      <c r="E612" t="s">
        <v>1302</v>
      </c>
    </row>
    <row r="613" spans="1:5">
      <c r="A613">
        <v>5</v>
      </c>
      <c r="B613" t="s">
        <v>1303</v>
      </c>
      <c r="C613" t="s">
        <v>124</v>
      </c>
      <c r="D613" t="s">
        <v>148</v>
      </c>
      <c r="E613" t="s">
        <v>1304</v>
      </c>
    </row>
    <row r="614" spans="1:5">
      <c r="A614">
        <v>6</v>
      </c>
      <c r="B614" t="s">
        <v>1305</v>
      </c>
      <c r="C614" t="s">
        <v>124</v>
      </c>
      <c r="D614" t="s">
        <v>136</v>
      </c>
      <c r="E614" t="s">
        <v>1306</v>
      </c>
    </row>
    <row r="615" spans="1:5">
      <c r="A615">
        <v>7</v>
      </c>
      <c r="B615" t="s">
        <v>1307</v>
      </c>
      <c r="C615" t="s">
        <v>124</v>
      </c>
      <c r="D615" t="s">
        <v>926</v>
      </c>
      <c r="E615" t="s">
        <v>1308</v>
      </c>
    </row>
    <row r="616" spans="1:5">
      <c r="A616">
        <v>8</v>
      </c>
      <c r="B616" t="s">
        <v>1309</v>
      </c>
      <c r="C616" t="s">
        <v>124</v>
      </c>
      <c r="D616" t="s">
        <v>24</v>
      </c>
      <c r="E616" t="s">
        <v>1310</v>
      </c>
    </row>
    <row r="617" spans="1:5">
      <c r="A617">
        <v>9</v>
      </c>
      <c r="B617" t="s">
        <v>1311</v>
      </c>
      <c r="C617" t="s">
        <v>124</v>
      </c>
      <c r="D617" t="s">
        <v>57</v>
      </c>
      <c r="E617" t="s">
        <v>1312</v>
      </c>
    </row>
    <row r="618" spans="1:5">
      <c r="A618">
        <v>10</v>
      </c>
      <c r="B618" t="s">
        <v>1313</v>
      </c>
      <c r="C618" t="s">
        <v>124</v>
      </c>
      <c r="D618" t="s">
        <v>165</v>
      </c>
      <c r="E618" t="s">
        <v>1314</v>
      </c>
    </row>
    <row r="619" spans="1:5">
      <c r="A619">
        <v>11</v>
      </c>
      <c r="B619" t="s">
        <v>1315</v>
      </c>
      <c r="C619" t="s">
        <v>124</v>
      </c>
      <c r="D619" t="s">
        <v>407</v>
      </c>
      <c r="E619" t="s">
        <v>1316</v>
      </c>
    </row>
    <row r="620" spans="1:5">
      <c r="A620">
        <v>12</v>
      </c>
      <c r="B620" t="s">
        <v>1317</v>
      </c>
      <c r="C620" t="s">
        <v>124</v>
      </c>
      <c r="D620" t="s">
        <v>402</v>
      </c>
      <c r="E620" t="s">
        <v>1318</v>
      </c>
    </row>
    <row r="621" spans="1:5">
      <c r="A621">
        <v>13</v>
      </c>
      <c r="B621" t="s">
        <v>1319</v>
      </c>
      <c r="C621" t="s">
        <v>124</v>
      </c>
      <c r="D621" t="s">
        <v>332</v>
      </c>
      <c r="E621" t="s">
        <v>1320</v>
      </c>
    </row>
    <row r="622" spans="1:5">
      <c r="A622">
        <v>14</v>
      </c>
      <c r="B622" t="s">
        <v>1321</v>
      </c>
      <c r="C622" t="s">
        <v>124</v>
      </c>
      <c r="D622" t="s">
        <v>489</v>
      </c>
      <c r="E622" t="s">
        <v>1322</v>
      </c>
    </row>
    <row r="623" spans="1:5">
      <c r="A623">
        <v>15</v>
      </c>
      <c r="B623" t="s">
        <v>1323</v>
      </c>
      <c r="C623" t="s">
        <v>124</v>
      </c>
      <c r="D623" t="s">
        <v>407</v>
      </c>
      <c r="E623" t="s">
        <v>1324</v>
      </c>
    </row>
    <row r="624" spans="1:5">
      <c r="A624">
        <v>16</v>
      </c>
      <c r="B624" t="s">
        <v>1325</v>
      </c>
      <c r="C624" t="s">
        <v>124</v>
      </c>
      <c r="D624" t="s">
        <v>148</v>
      </c>
      <c r="E624" t="s">
        <v>1326</v>
      </c>
    </row>
    <row r="625" spans="1:5">
      <c r="A625">
        <v>17</v>
      </c>
      <c r="B625" t="s">
        <v>1327</v>
      </c>
      <c r="C625" t="s">
        <v>124</v>
      </c>
      <c r="D625" t="s">
        <v>419</v>
      </c>
      <c r="E625" t="s">
        <v>1328</v>
      </c>
    </row>
    <row r="626" spans="1:5">
      <c r="A626">
        <v>18</v>
      </c>
      <c r="B626" t="s">
        <v>1329</v>
      </c>
      <c r="C626" t="s">
        <v>177</v>
      </c>
      <c r="D626" t="s">
        <v>402</v>
      </c>
      <c r="E626" t="s">
        <v>1330</v>
      </c>
    </row>
    <row r="627" spans="1:5">
      <c r="A627">
        <v>19</v>
      </c>
      <c r="B627" t="s">
        <v>1331</v>
      </c>
      <c r="C627" t="s">
        <v>177</v>
      </c>
      <c r="D627" t="s">
        <v>402</v>
      </c>
      <c r="E627" t="s">
        <v>1332</v>
      </c>
    </row>
    <row r="628" spans="1:5">
      <c r="A628">
        <v>20</v>
      </c>
      <c r="B628" t="s">
        <v>1333</v>
      </c>
      <c r="C628" t="s">
        <v>177</v>
      </c>
      <c r="D628" t="s">
        <v>392</v>
      </c>
      <c r="E628" t="s">
        <v>1334</v>
      </c>
    </row>
    <row r="629" spans="1:5">
      <c r="A629">
        <v>21</v>
      </c>
      <c r="B629" t="s">
        <v>1335</v>
      </c>
      <c r="C629" t="s">
        <v>177</v>
      </c>
      <c r="D629" t="s">
        <v>407</v>
      </c>
      <c r="E629" t="s">
        <v>1336</v>
      </c>
    </row>
    <row r="630" spans="1:5">
      <c r="A630">
        <v>22</v>
      </c>
      <c r="B630" t="s">
        <v>1337</v>
      </c>
      <c r="C630" t="s">
        <v>177</v>
      </c>
      <c r="D630" t="s">
        <v>383</v>
      </c>
      <c r="E630" t="s">
        <v>1338</v>
      </c>
    </row>
    <row r="631" spans="1:5">
      <c r="A631">
        <v>23</v>
      </c>
      <c r="B631" t="s">
        <v>1339</v>
      </c>
      <c r="C631" t="s">
        <v>177</v>
      </c>
      <c r="D631" t="s">
        <v>402</v>
      </c>
      <c r="E631" t="s">
        <v>1340</v>
      </c>
    </row>
    <row r="632" spans="1:5">
      <c r="A632">
        <v>24</v>
      </c>
      <c r="B632" t="s">
        <v>1341</v>
      </c>
      <c r="C632" t="s">
        <v>177</v>
      </c>
      <c r="D632" t="s">
        <v>407</v>
      </c>
      <c r="E632" t="s">
        <v>1342</v>
      </c>
    </row>
    <row r="633" spans="1:5">
      <c r="A633">
        <v>25</v>
      </c>
      <c r="B633" t="s">
        <v>1343</v>
      </c>
      <c r="C633" t="s">
        <v>177</v>
      </c>
      <c r="D633" t="s">
        <v>383</v>
      </c>
      <c r="E633" t="s">
        <v>1344</v>
      </c>
    </row>
    <row r="634" spans="1:5">
      <c r="A634">
        <v>26</v>
      </c>
      <c r="B634" t="s">
        <v>1345</v>
      </c>
      <c r="C634" t="s">
        <v>177</v>
      </c>
      <c r="D634" t="s">
        <v>57</v>
      </c>
      <c r="E634" t="s">
        <v>1346</v>
      </c>
    </row>
    <row r="635" spans="1:5">
      <c r="A635">
        <v>27</v>
      </c>
      <c r="B635" t="s">
        <v>1347</v>
      </c>
      <c r="C635" t="s">
        <v>177</v>
      </c>
      <c r="D635" t="s">
        <v>38</v>
      </c>
      <c r="E635" t="s">
        <v>1348</v>
      </c>
    </row>
    <row r="636" spans="1:5">
      <c r="A636">
        <v>28</v>
      </c>
      <c r="B636" t="s">
        <v>1349</v>
      </c>
      <c r="C636" t="s">
        <v>177</v>
      </c>
      <c r="D636" t="s">
        <v>332</v>
      </c>
      <c r="E636" t="s">
        <v>1350</v>
      </c>
    </row>
    <row r="637" spans="1:5">
      <c r="A637">
        <v>29</v>
      </c>
      <c r="B637" t="s">
        <v>1351</v>
      </c>
      <c r="C637" t="s">
        <v>177</v>
      </c>
      <c r="D637" t="s">
        <v>45</v>
      </c>
      <c r="E637" t="s">
        <v>1352</v>
      </c>
    </row>
    <row r="638" spans="1:5">
      <c r="A638">
        <v>30</v>
      </c>
      <c r="B638" t="s">
        <v>1353</v>
      </c>
      <c r="C638" t="s">
        <v>177</v>
      </c>
      <c r="D638" t="s">
        <v>31</v>
      </c>
      <c r="E638" t="s">
        <v>1354</v>
      </c>
    </row>
    <row r="639" spans="1:5">
      <c r="A639">
        <v>31</v>
      </c>
      <c r="B639" t="s">
        <v>1355</v>
      </c>
      <c r="C639" t="s">
        <v>177</v>
      </c>
      <c r="D639" t="s">
        <v>282</v>
      </c>
      <c r="E639" t="s">
        <v>1356</v>
      </c>
    </row>
    <row r="640" spans="1:5">
      <c r="A640">
        <v>32</v>
      </c>
      <c r="B640" t="s">
        <v>1357</v>
      </c>
      <c r="C640" t="s">
        <v>177</v>
      </c>
      <c r="D640" t="s">
        <v>282</v>
      </c>
      <c r="E640" t="s">
        <v>1358</v>
      </c>
    </row>
    <row r="641" spans="1:5">
      <c r="A641">
        <v>33</v>
      </c>
      <c r="B641" t="s">
        <v>1359</v>
      </c>
      <c r="C641" t="s">
        <v>177</v>
      </c>
      <c r="D641" t="s">
        <v>185</v>
      </c>
      <c r="E641" t="s">
        <v>1360</v>
      </c>
    </row>
    <row r="642" spans="1:5">
      <c r="A642">
        <v>34</v>
      </c>
      <c r="B642" t="s">
        <v>1361</v>
      </c>
      <c r="C642" t="s">
        <v>177</v>
      </c>
      <c r="D642" t="s">
        <v>383</v>
      </c>
      <c r="E642" t="s">
        <v>1362</v>
      </c>
    </row>
    <row r="643" spans="1:5">
      <c r="A643">
        <v>35</v>
      </c>
      <c r="B643" t="s">
        <v>1363</v>
      </c>
      <c r="C643" t="s">
        <v>177</v>
      </c>
      <c r="D643" t="s">
        <v>369</v>
      </c>
      <c r="E643" t="s">
        <v>1364</v>
      </c>
    </row>
    <row r="644" spans="1:5">
      <c r="A644">
        <v>36</v>
      </c>
      <c r="B644" t="s">
        <v>1365</v>
      </c>
      <c r="C644" t="s">
        <v>177</v>
      </c>
      <c r="D644" t="s">
        <v>383</v>
      </c>
      <c r="E644" t="s">
        <v>1366</v>
      </c>
    </row>
    <row r="645" spans="1:5">
      <c r="A645">
        <v>37</v>
      </c>
      <c r="B645" t="s">
        <v>1367</v>
      </c>
      <c r="C645" t="s">
        <v>177</v>
      </c>
      <c r="D645" t="s">
        <v>282</v>
      </c>
      <c r="E645" t="s">
        <v>1368</v>
      </c>
    </row>
    <row r="646" spans="1:5">
      <c r="A646">
        <v>38</v>
      </c>
      <c r="B646" t="s">
        <v>1369</v>
      </c>
      <c r="C646" t="s">
        <v>177</v>
      </c>
      <c r="D646" t="s">
        <v>1370</v>
      </c>
      <c r="E646" t="s">
        <v>1371</v>
      </c>
    </row>
    <row r="647" spans="1:5">
      <c r="A647">
        <v>39</v>
      </c>
      <c r="B647" t="s">
        <v>1372</v>
      </c>
      <c r="C647" t="s">
        <v>177</v>
      </c>
      <c r="D647" t="s">
        <v>383</v>
      </c>
      <c r="E647" t="s">
        <v>1373</v>
      </c>
    </row>
    <row r="648" spans="1:5">
      <c r="A648">
        <v>40</v>
      </c>
      <c r="B648" t="s">
        <v>1374</v>
      </c>
      <c r="C648" t="s">
        <v>177</v>
      </c>
      <c r="D648" t="s">
        <v>383</v>
      </c>
      <c r="E648" t="s">
        <v>1375</v>
      </c>
    </row>
  </sheetData>
  <hyperlinks>
    <hyperlink ref="E3" r:id="rId1" display="https://unlimited.globis.co.jp/ja/categories/39f8470a4d574994900728cb10617608"/>
    <hyperlink ref="E79" r:id="rId2" display="https://unlimited.globis.co.jp/ja/categories/bdbc404ac717b79281e5fd1368148e75"/>
    <hyperlink ref="E238" r:id="rId3" display="https://unlimited.globis.co.jp/ja/categories/5ab57614d9258949d67d95bfd5f246e2"/>
    <hyperlink ref="E384" r:id="rId4" display="https://unlimited.globis.co.jp/ja/categories/dc62cde0db41a099c3643a8a449b87c3"/>
    <hyperlink ref="E426" r:id="rId5" display="https://unlimited.globis.co.jp/ja/categories/85a36136bab82d7a1897d7e6702f0941"/>
    <hyperlink ref="E449" r:id="rId6" display="https://unlimited.globis.co.jp/ja/categories/95665a46568905dfce2c2c9ed34db619"/>
    <hyperlink ref="E513" r:id="rId7" display="https://unlimited.globis.co.jp/ja/categories/efa1b776e73918cb225c3320aaface42"/>
    <hyperlink ref="E528" r:id="rId8" display="https://unlimited.globis.co.jp/ja/categories/dd794d5ca25da1610cc081f7603fcb37"/>
    <hyperlink ref="E607" r:id="rId9" display="https://unlimited.globis.co.jp/ja/categories/830740c0"/>
    <hyperlink ref="E524" r:id="rId10" display="https://unlimited.globis.co.jp/ja/courses/d262097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11_format_category</vt:lpstr>
      <vt:lpstr>02_append_category</vt:lpstr>
      <vt:lpstr>01_merged_csvfiles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sgtao</cp:lastModifiedBy>
  <dcterms:created xsi:type="dcterms:W3CDTF">2022-02-10T06:05:00Z</dcterms:created>
  <dcterms:modified xsi:type="dcterms:W3CDTF">2022-02-10T22:32:21Z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799B0142220D422485B9E6F3DEE88D37</vt:lpwstr>
  </property>
  <property fmtid="{D5CDD505-2E9C-101B-9397-08002B2CF9AE}" pid="3" name="KSOProductBuildVer">
    <vt:lpwstr>1033-11.2.0.10311</vt:lpwstr>
  </property>
</Properties>
</file>