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Hoja1!$A$1:$M$8945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621" i="1"/>
  <c r="M8620"/>
  <c r="M8619"/>
  <c r="M8618"/>
  <c r="M8617"/>
  <c r="M8616"/>
  <c r="M8615"/>
  <c r="M8614"/>
  <c r="M8613"/>
  <c r="M8612"/>
  <c r="M8611"/>
  <c r="M8610"/>
  <c r="M8609"/>
  <c r="M8608"/>
  <c r="M8607"/>
  <c r="M8606"/>
  <c r="M8605"/>
  <c r="M8604"/>
  <c r="M8603"/>
  <c r="M8602"/>
  <c r="M8601"/>
  <c r="M8600"/>
  <c r="M8599"/>
  <c r="M8598"/>
  <c r="M8597"/>
  <c r="M8596"/>
  <c r="M8595"/>
  <c r="M8594"/>
  <c r="M8593"/>
  <c r="M8592"/>
  <c r="M8591"/>
  <c r="M8590"/>
  <c r="M8589"/>
  <c r="M8588"/>
  <c r="M8587"/>
  <c r="M8586"/>
  <c r="M8585"/>
  <c r="M8584"/>
  <c r="M8583"/>
  <c r="M8582"/>
  <c r="M8581"/>
  <c r="M8580"/>
  <c r="M8579"/>
  <c r="M8578"/>
  <c r="M8577"/>
  <c r="M8576"/>
  <c r="M8575"/>
  <c r="M8574"/>
  <c r="M8573"/>
  <c r="M8572"/>
  <c r="M8571"/>
  <c r="M8570"/>
  <c r="M8569"/>
  <c r="M8568"/>
  <c r="M8567"/>
  <c r="M8566"/>
  <c r="M8565"/>
  <c r="M8564"/>
  <c r="M8563"/>
  <c r="M8562"/>
  <c r="M8561"/>
  <c r="M8560"/>
  <c r="M8559"/>
  <c r="M8558"/>
  <c r="M8557"/>
  <c r="M8556"/>
  <c r="M8555"/>
  <c r="M8554"/>
  <c r="M8553"/>
  <c r="M8552"/>
  <c r="M8551"/>
  <c r="M8550"/>
  <c r="M8549"/>
  <c r="M8548"/>
  <c r="M8547"/>
  <c r="M8546"/>
  <c r="M8545"/>
  <c r="M8544"/>
  <c r="M8543"/>
  <c r="M8542"/>
  <c r="M8541"/>
  <c r="M8540"/>
  <c r="M8539"/>
  <c r="M8538"/>
  <c r="M8537"/>
  <c r="M8536"/>
  <c r="M8535"/>
  <c r="M8534"/>
  <c r="M8533"/>
  <c r="M8532"/>
  <c r="M8531"/>
  <c r="M8530"/>
  <c r="M8529"/>
  <c r="M8528"/>
  <c r="M8527"/>
  <c r="M8526"/>
  <c r="M8525"/>
  <c r="M8524"/>
  <c r="M8523"/>
  <c r="M8522"/>
  <c r="M8521"/>
  <c r="M8520"/>
  <c r="M8519"/>
  <c r="M8518"/>
  <c r="M8517"/>
  <c r="M8516"/>
  <c r="M8515"/>
  <c r="H8621"/>
  <c r="H8620"/>
  <c r="H8619"/>
  <c r="H8618"/>
  <c r="H8617"/>
  <c r="H8616"/>
  <c r="H8615"/>
  <c r="H8614"/>
  <c r="H8613"/>
  <c r="H8612"/>
  <c r="H8611"/>
  <c r="H8610"/>
  <c r="H8609"/>
  <c r="H8608"/>
  <c r="H8607"/>
  <c r="H8606"/>
  <c r="H8605"/>
  <c r="H8604"/>
  <c r="H8603"/>
  <c r="H8602"/>
  <c r="H8601"/>
  <c r="H8600"/>
  <c r="H8599"/>
  <c r="H8598"/>
  <c r="H8597"/>
  <c r="H8596"/>
  <c r="H8595"/>
  <c r="H8594"/>
  <c r="H8593"/>
  <c r="H8592"/>
  <c r="H8591"/>
  <c r="H8590"/>
  <c r="H8589"/>
  <c r="H8588"/>
  <c r="H8587"/>
  <c r="H8586"/>
  <c r="H8585"/>
  <c r="H8584"/>
  <c r="H8583"/>
  <c r="H8582"/>
  <c r="H8581"/>
  <c r="H8580"/>
  <c r="H8579"/>
  <c r="H8578"/>
  <c r="H8577"/>
  <c r="H8576"/>
  <c r="H8575"/>
  <c r="H8574"/>
  <c r="H8573"/>
  <c r="H8572"/>
  <c r="H8571"/>
  <c r="H8570"/>
  <c r="H8569"/>
  <c r="H8568"/>
  <c r="H8567"/>
  <c r="H8566"/>
  <c r="H8565"/>
  <c r="H8564"/>
  <c r="H8563"/>
  <c r="H8562"/>
  <c r="H8561"/>
  <c r="H8560"/>
  <c r="H8559"/>
  <c r="H8558"/>
  <c r="H8557"/>
  <c r="H8556"/>
  <c r="H8555"/>
  <c r="H8554"/>
  <c r="H8553"/>
  <c r="H8552"/>
  <c r="H8551"/>
  <c r="H8550"/>
  <c r="H8549"/>
  <c r="H8548"/>
  <c r="H8547"/>
  <c r="H8546"/>
  <c r="H8545"/>
  <c r="H8544"/>
  <c r="H8543"/>
  <c r="H8542"/>
  <c r="H8541"/>
  <c r="H8540"/>
  <c r="H8539"/>
  <c r="H8538"/>
  <c r="H8537"/>
  <c r="H8536"/>
  <c r="H8535"/>
  <c r="H8534"/>
  <c r="H8533"/>
  <c r="H8532"/>
  <c r="H8531"/>
  <c r="H8530"/>
  <c r="H8529"/>
  <c r="H8528"/>
  <c r="H8527"/>
  <c r="H8526"/>
  <c r="H8525"/>
  <c r="H8524"/>
  <c r="H8523"/>
  <c r="H8522"/>
  <c r="H8521"/>
  <c r="H8520"/>
  <c r="H8519"/>
  <c r="H8518"/>
  <c r="H8517"/>
  <c r="H851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G8621" l="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H8515" s="1"/>
  <c r="G8514"/>
  <c r="L8514" s="1"/>
  <c r="G8513"/>
  <c r="L8513" s="1"/>
  <c r="G8512"/>
  <c r="L8512" s="1"/>
  <c r="G8511"/>
  <c r="L8511" s="1"/>
  <c r="G8510"/>
  <c r="L8510" s="1"/>
  <c r="G8509"/>
  <c r="L8509" s="1"/>
  <c r="G8508"/>
  <c r="L8508" s="1"/>
  <c r="G8507"/>
  <c r="L8507" s="1"/>
  <c r="G8506"/>
  <c r="L8506" s="1"/>
  <c r="G8505"/>
  <c r="L8505" s="1"/>
  <c r="G8504"/>
  <c r="L8504" s="1"/>
  <c r="G8503"/>
  <c r="L8503" s="1"/>
  <c r="G8502"/>
  <c r="L8502" s="1"/>
  <c r="G8501"/>
  <c r="L8501" s="1"/>
  <c r="G8500"/>
  <c r="L8500" s="1"/>
  <c r="G8499"/>
  <c r="L8499" s="1"/>
  <c r="G8498"/>
  <c r="L8498" s="1"/>
  <c r="G8497"/>
  <c r="L8497" s="1"/>
  <c r="G8496"/>
  <c r="L8496" s="1"/>
  <c r="G8495"/>
  <c r="L8495" s="1"/>
  <c r="G8494"/>
  <c r="L8494" s="1"/>
  <c r="G8493"/>
  <c r="L8493" s="1"/>
  <c r="G8492"/>
  <c r="L8492" s="1"/>
  <c r="G8491"/>
  <c r="L8491" s="1"/>
  <c r="G8490"/>
  <c r="L8490" s="1"/>
  <c r="G8489"/>
  <c r="L8489" s="1"/>
  <c r="G8488"/>
  <c r="L8488" s="1"/>
  <c r="G8487"/>
  <c r="L8487" s="1"/>
  <c r="G8486"/>
  <c r="L8486" s="1"/>
  <c r="G8485"/>
  <c r="L8485" s="1"/>
  <c r="G8484"/>
  <c r="L8484" s="1"/>
  <c r="G8483"/>
  <c r="L8483" s="1"/>
  <c r="G8482"/>
  <c r="L8482" s="1"/>
  <c r="G8481"/>
  <c r="L8481" s="1"/>
  <c r="G8480"/>
  <c r="L8480" s="1"/>
  <c r="G8479"/>
  <c r="L8479" s="1"/>
  <c r="G8478"/>
  <c r="L8478" s="1"/>
  <c r="G8477"/>
  <c r="L8477" s="1"/>
  <c r="G8476"/>
  <c r="L8476" s="1"/>
  <c r="G8475"/>
  <c r="L8475" s="1"/>
  <c r="G8474"/>
  <c r="L8474" s="1"/>
  <c r="G8473"/>
  <c r="L8473" s="1"/>
  <c r="G8472"/>
  <c r="L8472" s="1"/>
  <c r="G8471"/>
  <c r="L8471" s="1"/>
  <c r="G8470"/>
  <c r="L8470" s="1"/>
  <c r="G8469"/>
  <c r="L8469" s="1"/>
  <c r="G8468"/>
  <c r="L8468" s="1"/>
  <c r="G8467"/>
  <c r="L8467" s="1"/>
  <c r="G8466"/>
  <c r="L8466" s="1"/>
  <c r="G8465"/>
  <c r="L8465" s="1"/>
  <c r="G8464"/>
  <c r="L8464" s="1"/>
  <c r="G8463"/>
  <c r="L8463" s="1"/>
  <c r="G8462"/>
  <c r="L8462" s="1"/>
  <c r="G8461"/>
  <c r="L8461" s="1"/>
  <c r="G8460"/>
  <c r="L8460" s="1"/>
  <c r="G8459"/>
  <c r="L8459" s="1"/>
  <c r="G8458"/>
  <c r="L8458" s="1"/>
  <c r="G8457"/>
  <c r="L8457" s="1"/>
  <c r="G8456"/>
  <c r="L8456" s="1"/>
  <c r="G8455"/>
  <c r="L8455" s="1"/>
  <c r="G8454"/>
  <c r="L8454" s="1"/>
  <c r="G8453"/>
  <c r="L8453" s="1"/>
  <c r="G8452"/>
  <c r="L8452" s="1"/>
  <c r="G8451"/>
  <c r="L8451" s="1"/>
  <c r="G8450"/>
  <c r="L8450" s="1"/>
  <c r="G8449"/>
  <c r="L8449" s="1"/>
  <c r="G8448"/>
  <c r="L8448" s="1"/>
  <c r="G8447"/>
  <c r="L8447" s="1"/>
  <c r="G8446"/>
  <c r="L8446" s="1"/>
  <c r="G8445"/>
  <c r="L8445" s="1"/>
  <c r="G8444"/>
  <c r="L8444" s="1"/>
  <c r="G8443"/>
  <c r="L8443" s="1"/>
  <c r="G8442"/>
  <c r="L8442" s="1"/>
  <c r="G8441"/>
  <c r="L8441" s="1"/>
  <c r="G8440"/>
  <c r="L8440" s="1"/>
  <c r="G8439"/>
  <c r="L8439" s="1"/>
  <c r="G8438"/>
  <c r="L8438" s="1"/>
  <c r="G8437"/>
  <c r="L8437" s="1"/>
  <c r="G8436"/>
  <c r="L8436" s="1"/>
  <c r="G8435"/>
  <c r="L8435" s="1"/>
  <c r="G8434"/>
  <c r="L8434" s="1"/>
  <c r="G8433"/>
  <c r="L8433" s="1"/>
  <c r="G8432"/>
  <c r="L8432" s="1"/>
  <c r="G8431"/>
  <c r="L8431" s="1"/>
  <c r="G8430"/>
  <c r="L8430" s="1"/>
  <c r="G8429"/>
  <c r="L8429" s="1"/>
  <c r="G8428"/>
  <c r="L8428" s="1"/>
  <c r="G8427"/>
  <c r="L8427" s="1"/>
  <c r="G8426"/>
  <c r="L8426" s="1"/>
  <c r="G8425"/>
  <c r="L8425" s="1"/>
  <c r="G8424"/>
  <c r="L8424" s="1"/>
  <c r="G8423"/>
  <c r="L8423" s="1"/>
  <c r="G8422"/>
  <c r="L8422" s="1"/>
  <c r="G8421"/>
  <c r="L8421" s="1"/>
  <c r="G8420"/>
  <c r="L8420" s="1"/>
  <c r="G8419"/>
  <c r="L8419" s="1"/>
  <c r="G8418"/>
  <c r="L8418" s="1"/>
  <c r="G8417"/>
  <c r="L8417" s="1"/>
  <c r="G8416"/>
  <c r="L8416" s="1"/>
  <c r="G8415"/>
  <c r="L8415" s="1"/>
  <c r="G8414"/>
  <c r="L8414" s="1"/>
  <c r="G8413"/>
  <c r="L8413" s="1"/>
  <c r="G8412"/>
  <c r="L8412" s="1"/>
  <c r="G8411"/>
  <c r="L8411" s="1"/>
  <c r="G8410"/>
  <c r="L8410" s="1"/>
  <c r="G8409"/>
  <c r="L8409" s="1"/>
  <c r="G8408"/>
  <c r="L8408" s="1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H8300" s="1"/>
  <c r="K8300" s="1"/>
  <c r="G8299"/>
  <c r="H8299" s="1"/>
  <c r="K8299" s="1"/>
  <c r="G8298"/>
  <c r="H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G8274"/>
  <c r="H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G8242"/>
  <c r="H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3"/>
  <c r="K8402"/>
  <c r="K8401"/>
  <c r="K8400"/>
  <c r="K8399"/>
  <c r="K8398"/>
  <c r="K8397"/>
  <c r="K8396"/>
  <c r="K8395"/>
  <c r="K8394"/>
  <c r="K8393"/>
  <c r="K8392"/>
  <c r="K8391"/>
  <c r="K8390"/>
  <c r="K8389"/>
  <c r="K8388"/>
  <c r="K8387"/>
  <c r="K8386"/>
  <c r="K8385"/>
  <c r="K8384"/>
  <c r="K8383"/>
  <c r="K8382"/>
  <c r="K8381"/>
  <c r="K8380"/>
  <c r="K8379"/>
  <c r="K8378"/>
  <c r="K8377"/>
  <c r="K8376"/>
  <c r="K8375"/>
  <c r="K8374"/>
  <c r="K8373"/>
  <c r="K8372"/>
  <c r="K8371"/>
  <c r="K8370"/>
  <c r="K8369"/>
  <c r="K8368"/>
  <c r="K8367"/>
  <c r="K8366"/>
  <c r="K8365"/>
  <c r="K8364"/>
  <c r="K8363"/>
  <c r="K8362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298"/>
  <c r="K8290"/>
  <c r="K8282"/>
  <c r="K8275"/>
  <c r="K8274"/>
  <c r="K8266"/>
  <c r="K8258"/>
  <c r="K8250"/>
  <c r="K8243"/>
  <c r="K8242"/>
  <c r="K8234"/>
  <c r="K8226"/>
  <c r="K8218"/>
  <c r="K8210"/>
  <c r="K8202"/>
  <c r="H8152" l="1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<sst xmlns="http://schemas.openxmlformats.org/spreadsheetml/2006/main" count="35789" uniqueCount="119">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</sst>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  <xf numFmtId="3" fontId="0" fillId="3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8945"/>
  <sheetViews>
    <sheetView tabSelected="1" topLeftCell="H8602" zoomScaleNormal="100" workbookViewId="0">
      <selection activeCell="M8621" sqref="M8621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6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5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v>7860</v>
      </c>
      <c r="I8301" s="6">
        <v>4121.4642855494085</v>
      </c>
      <c r="J8301" s="5">
        <v>31200</v>
      </c>
      <c r="K8301" s="6">
        <f t="shared" si="340"/>
        <v>1.9070891934108387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v>1350</v>
      </c>
      <c r="I8302" s="6">
        <v>1056.7857142434418</v>
      </c>
      <c r="J8302" s="5">
        <v>8000</v>
      </c>
      <c r="K8302" s="6">
        <f t="shared" si="340"/>
        <v>1.2774586009297748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v>5970</v>
      </c>
      <c r="I8303" s="6">
        <v>2641.9642856076484</v>
      </c>
      <c r="J8303" s="5">
        <v>19996</v>
      </c>
      <c r="K8303" s="6">
        <f t="shared" si="340"/>
        <v>2.2596823252010418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v>1200</v>
      </c>
      <c r="I8304" s="6">
        <v>528.39285712153003</v>
      </c>
      <c r="J8304" s="5">
        <v>4000</v>
      </c>
      <c r="K8304" s="6">
        <f t="shared" si="340"/>
        <v>2.2710375127648645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v>4260</v>
      </c>
      <c r="I8305" s="6">
        <v>1902.2142856375078</v>
      </c>
      <c r="J8305" s="5">
        <v>14400</v>
      </c>
      <c r="K8305" s="6">
        <f t="shared" si="340"/>
        <v>2.2394953250875749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v>400</v>
      </c>
      <c r="I8306" s="6">
        <v>634.05652706821195</v>
      </c>
      <c r="J8306" s="5">
        <v>4800</v>
      </c>
      <c r="K8306" s="6">
        <f t="shared" si="340"/>
        <v>0.63085857951741886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v>8140</v>
      </c>
      <c r="I8307" s="6">
        <v>4487.9999999102474</v>
      </c>
      <c r="J8307" s="5">
        <v>31740</v>
      </c>
      <c r="K8307" s="6">
        <f t="shared" si="340"/>
        <v>1.8137254902323499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v>4375</v>
      </c>
      <c r="I8308" s="6">
        <v>1702.8</v>
      </c>
      <c r="J8308" s="5">
        <v>12900</v>
      </c>
      <c r="K8308" s="6">
        <f t="shared" si="340"/>
        <v>2.5692976274371624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v>3400</v>
      </c>
      <c r="I8309" s="6">
        <v>3009.6</v>
      </c>
      <c r="J8309" s="5">
        <v>22800</v>
      </c>
      <c r="K8309" s="6">
        <f t="shared" si="340"/>
        <v>1.129718234981393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v>3030</v>
      </c>
      <c r="I8310" s="6">
        <v>1386</v>
      </c>
      <c r="J8310" s="5">
        <v>10500</v>
      </c>
      <c r="K8310" s="6">
        <f t="shared" si="340"/>
        <v>2.1861471861471862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v>3090</v>
      </c>
      <c r="I8311" s="6">
        <v>1386</v>
      </c>
      <c r="J8311" s="5">
        <v>10500</v>
      </c>
      <c r="K8311" s="6">
        <f t="shared" si="340"/>
        <v>2.2294372294372296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v>1175</v>
      </c>
      <c r="I8312" s="6">
        <v>1029.5999999999999</v>
      </c>
      <c r="J8312" s="5">
        <v>7800</v>
      </c>
      <c r="K8312" s="6">
        <f t="shared" si="340"/>
        <v>1.1412198912198914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v>2400</v>
      </c>
      <c r="I8313" s="6">
        <v>2653.2</v>
      </c>
      <c r="J8313" s="5">
        <v>20100</v>
      </c>
      <c r="K8313" s="6">
        <f t="shared" si="340"/>
        <v>0.90456806874717333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v>2880</v>
      </c>
      <c r="I8314" s="6">
        <v>1768.8</v>
      </c>
      <c r="J8314" s="5">
        <v>13400</v>
      </c>
      <c r="K8314" s="6">
        <f t="shared" si="340"/>
        <v>1.6282225237449119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v>1035</v>
      </c>
      <c r="I8315" s="6">
        <v>1029.5999999999999</v>
      </c>
      <c r="J8315" s="5">
        <v>7800</v>
      </c>
      <c r="K8315" s="6">
        <f t="shared" si="340"/>
        <v>1.0052447552447554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v>2150</v>
      </c>
      <c r="I8316" s="6">
        <v>1346.4</v>
      </c>
      <c r="J8316" s="5">
        <v>10200</v>
      </c>
      <c r="K8316" s="6">
        <f t="shared" si="340"/>
        <v>1.5968508615567438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v>1260</v>
      </c>
      <c r="I8317" s="6">
        <v>440.18999062500001</v>
      </c>
      <c r="J8317" s="5">
        <v>3200</v>
      </c>
      <c r="K8317" s="6">
        <f t="shared" si="340"/>
        <v>2.8624003880937861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v>1350</v>
      </c>
      <c r="I8318" s="6">
        <v>880.38</v>
      </c>
      <c r="J8318" s="5">
        <v>6400</v>
      </c>
      <c r="K8318" s="6">
        <f t="shared" si="340"/>
        <v>1.5334287466775711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v>525</v>
      </c>
      <c r="I8319" s="6">
        <v>330.14249999999998</v>
      </c>
      <c r="J8319" s="5">
        <v>2400</v>
      </c>
      <c r="K8319" s="6">
        <f t="shared" si="340"/>
        <v>1.5902224039619257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v>4225</v>
      </c>
      <c r="I8320" s="6">
        <v>1650.7125000000001</v>
      </c>
      <c r="J8320" s="5">
        <v>12000</v>
      </c>
      <c r="K8320" s="6">
        <f t="shared" si="340"/>
        <v>2.5595008216149084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v>4020</v>
      </c>
      <c r="I8321" s="6">
        <v>1287.0000000000018</v>
      </c>
      <c r="J8321" s="5">
        <v>9400</v>
      </c>
      <c r="K8321" s="6">
        <f t="shared" si="340"/>
        <v>3.123543123543119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v>4850</v>
      </c>
      <c r="I8322" s="6">
        <v>2641.14</v>
      </c>
      <c r="J8322" s="5">
        <v>19200</v>
      </c>
      <c r="K8322" s="6">
        <f t="shared" si="340"/>
        <v>1.8363282521941284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v>2430</v>
      </c>
      <c r="I8323" s="6">
        <v>880.38</v>
      </c>
      <c r="J8323" s="5">
        <v>6400</v>
      </c>
      <c r="K8323" s="6">
        <f t="shared" si="340"/>
        <v>2.7601717440196278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v>1900</v>
      </c>
      <c r="I8324" s="6">
        <v>880.38</v>
      </c>
      <c r="J8324" s="5">
        <v>6400</v>
      </c>
      <c r="K8324" s="6">
        <f t="shared" si="340"/>
        <v>2.1581589768054705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45</v>
      </c>
      <c r="F8325" t="s">
        <v>46</v>
      </c>
      <c r="G8325" t="str">
        <f t="shared" si="339"/>
        <v>026PURPLE BUBBLY</v>
      </c>
      <c r="H8325" s="5">
        <v>700</v>
      </c>
      <c r="I8325" s="6">
        <v>1755.4</v>
      </c>
      <c r="J8325" s="5">
        <v>12800</v>
      </c>
      <c r="K8325" s="6">
        <f t="shared" si="340"/>
        <v>0.39876951122251336</v>
      </c>
      <c r="L8325" s="8">
        <v>0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44</v>
      </c>
      <c r="G8326" t="str">
        <f t="shared" si="339"/>
        <v>030MIRABEL</v>
      </c>
      <c r="H8326" s="5">
        <v>4460</v>
      </c>
      <c r="I8326" s="6">
        <v>2413.6749943750001</v>
      </c>
      <c r="J8326" s="5">
        <v>17600</v>
      </c>
      <c r="K8326" s="6">
        <f t="shared" si="340"/>
        <v>1.8478047004646032</v>
      </c>
      <c r="L8326" s="8">
        <v>4330.4764274720637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47</v>
      </c>
      <c r="F8327" t="s">
        <v>13</v>
      </c>
      <c r="G8327" t="str">
        <f t="shared" si="339"/>
        <v>030SOMERSET</v>
      </c>
      <c r="H8327" s="5">
        <v>880</v>
      </c>
      <c r="I8327" s="6">
        <v>1645.6875</v>
      </c>
      <c r="J8327" s="5">
        <v>12000</v>
      </c>
      <c r="K8327" s="6">
        <f t="shared" si="340"/>
        <v>0.53473092552504653</v>
      </c>
      <c r="L8327" s="8">
        <v>1210.1951810422499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49</v>
      </c>
      <c r="G8328" t="str">
        <f t="shared" si="339"/>
        <v>03182989</v>
      </c>
      <c r="H8328" s="5">
        <v>1000</v>
      </c>
      <c r="I8328" s="6">
        <v>726.32013058333712</v>
      </c>
      <c r="J8328" s="5">
        <v>5712</v>
      </c>
      <c r="K8328" s="6">
        <f t="shared" si="340"/>
        <v>1.376803365200493</v>
      </c>
      <c r="L8328" s="8">
        <v>1340.058438705765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34</v>
      </c>
      <c r="G8329" t="str">
        <f t="shared" si="339"/>
        <v>031RUBICON</v>
      </c>
      <c r="H8329" s="5">
        <v>2040</v>
      </c>
      <c r="I8329" s="6">
        <v>924.39958333667107</v>
      </c>
      <c r="J8329" s="5">
        <v>6720</v>
      </c>
      <c r="K8329" s="6">
        <f t="shared" si="340"/>
        <v>2.206837861865437</v>
      </c>
      <c r="L8329" s="8">
        <v>2229.26138880082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13</v>
      </c>
      <c r="G8330" t="str">
        <f t="shared" si="339"/>
        <v>031SOMERSET</v>
      </c>
      <c r="H8330" s="5">
        <v>320</v>
      </c>
      <c r="I8330" s="6">
        <v>1122.485208333339</v>
      </c>
      <c r="J8330" s="5">
        <v>8160</v>
      </c>
      <c r="K8330" s="6">
        <f t="shared" si="340"/>
        <v>0.28508170764685137</v>
      </c>
      <c r="L8330" s="8">
        <v>1033.6849207669979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48</v>
      </c>
      <c r="F8331" t="s">
        <v>50</v>
      </c>
      <c r="G8331" t="str">
        <f t="shared" si="339"/>
        <v>031VELVET BLOSSOMS</v>
      </c>
      <c r="H8331" s="5">
        <v>420</v>
      </c>
      <c r="I8331" s="6">
        <v>396.17125000000198</v>
      </c>
      <c r="J8331" s="5">
        <v>2880</v>
      </c>
      <c r="K8331" s="6">
        <f t="shared" si="340"/>
        <v>1.0601476003117285</v>
      </c>
      <c r="L8331" s="8">
        <v>0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17</v>
      </c>
      <c r="G8332" t="str">
        <f t="shared" si="339"/>
        <v>032ELBA</v>
      </c>
      <c r="H8332" s="5">
        <v>2760</v>
      </c>
      <c r="I8332" s="6">
        <v>1535.9749999999999</v>
      </c>
      <c r="J8332" s="5">
        <v>11200</v>
      </c>
      <c r="K8332" s="6">
        <f t="shared" si="340"/>
        <v>1.7969042464883869</v>
      </c>
      <c r="L8332" s="8">
        <v>3046.2830725827048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51</v>
      </c>
      <c r="F8333" t="s">
        <v>44</v>
      </c>
      <c r="G8333" t="str">
        <f t="shared" si="339"/>
        <v>032MIRABEL</v>
      </c>
      <c r="H8333" s="5">
        <v>1740</v>
      </c>
      <c r="I8333" s="6">
        <v>1535.9749999999999</v>
      </c>
      <c r="J8333" s="5">
        <v>11200</v>
      </c>
      <c r="K8333" s="6">
        <f t="shared" si="340"/>
        <v>1.1328309380035484</v>
      </c>
      <c r="L8333" s="8">
        <v>2186.6916156660582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53</v>
      </c>
      <c r="G8334" t="str">
        <f t="shared" si="339"/>
        <v>033CREAMY FOLIES</v>
      </c>
      <c r="H8334" s="5">
        <v>1230</v>
      </c>
      <c r="I8334" s="6">
        <v>594.25687500000299</v>
      </c>
      <c r="J8334" s="5">
        <v>4320</v>
      </c>
      <c r="K8334" s="6">
        <f t="shared" si="340"/>
        <v>2.0698119815609939</v>
      </c>
      <c r="L8334" s="8">
        <v>1055.5684161966369</v>
      </c>
    </row>
    <row r="8335" spans="1:12" hidden="1">
      <c r="A8335" s="4">
        <v>2026</v>
      </c>
      <c r="B8335">
        <v>25</v>
      </c>
      <c r="C8335" t="s">
        <v>10</v>
      </c>
      <c r="D8335" t="s">
        <v>11</v>
      </c>
      <c r="E8335" t="s">
        <v>52</v>
      </c>
      <c r="F8335" t="s">
        <v>18</v>
      </c>
      <c r="G8335" t="str">
        <f t="shared" si="339"/>
        <v>033HOT BUBBLES</v>
      </c>
      <c r="H8335" s="5">
        <v>4720</v>
      </c>
      <c r="I8335" s="6">
        <v>2575.1131250013459</v>
      </c>
      <c r="J8335" s="5">
        <v>18720</v>
      </c>
      <c r="K8335" s="6">
        <f t="shared" si="340"/>
        <v>1.8329291844207944</v>
      </c>
      <c r="L8335" s="8">
        <v>3225.7348821893902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56</v>
      </c>
      <c r="G8336" t="str">
        <f t="shared" si="339"/>
        <v>001BELIEVE IN PINK</v>
      </c>
      <c r="H8336" s="5">
        <v>960</v>
      </c>
      <c r="I8336" s="6">
        <v>528.37931032368999</v>
      </c>
      <c r="J8336" s="5">
        <v>4000</v>
      </c>
      <c r="K8336" s="6">
        <f t="shared" ref="K8336:K8342" si="341">IFERROR(H8336/I8336,"")</f>
        <v>1.8168765908186209</v>
      </c>
      <c r="L8336" s="8">
        <v>1305.2893222201999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57</v>
      </c>
      <c r="G8337" t="str">
        <f t="shared" ref="G8337:G8396" si="342">+E8337&amp;F8337</f>
        <v>001EXPLORER</v>
      </c>
      <c r="H8337" s="5">
        <v>3775</v>
      </c>
      <c r="I8337" s="6">
        <v>2272.0310343918732</v>
      </c>
      <c r="J8337" s="5">
        <v>17200</v>
      </c>
      <c r="K8337" s="6">
        <f t="shared" si="341"/>
        <v>1.6615089947529735</v>
      </c>
      <c r="L8337" s="8">
        <v>4759.9517662772096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58</v>
      </c>
      <c r="G8338" t="str">
        <f t="shared" si="342"/>
        <v>001GRACE KELLY</v>
      </c>
      <c r="H8338" s="5">
        <v>1900</v>
      </c>
      <c r="I8338" s="6">
        <v>1162.4344827121224</v>
      </c>
      <c r="J8338" s="5">
        <v>8800</v>
      </c>
      <c r="K8338" s="6">
        <f t="shared" si="341"/>
        <v>1.6345007209068969</v>
      </c>
      <c r="L8338" s="8">
        <v>1838.348294924481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59</v>
      </c>
      <c r="G8339" t="str">
        <f t="shared" si="342"/>
        <v>001IDOLE</v>
      </c>
      <c r="H8339" s="5">
        <v>700</v>
      </c>
      <c r="I8339" s="6">
        <v>1162.4344827121181</v>
      </c>
      <c r="J8339" s="5">
        <v>8800</v>
      </c>
      <c r="K8339" s="6">
        <f t="shared" si="341"/>
        <v>0.60218447612359582</v>
      </c>
      <c r="L8339" s="8">
        <v>0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60</v>
      </c>
      <c r="G8340" t="str">
        <f t="shared" si="342"/>
        <v>001LIGHT HOUSE</v>
      </c>
      <c r="H8340" s="5">
        <v>840</v>
      </c>
      <c r="I8340" s="6">
        <v>1056.7586206473827</v>
      </c>
      <c r="J8340" s="5">
        <v>8000</v>
      </c>
      <c r="K8340" s="6">
        <f t="shared" si="341"/>
        <v>0.7948835084831446</v>
      </c>
      <c r="L8340" s="8">
        <v>1526.589897642388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55</v>
      </c>
      <c r="F8341" t="s">
        <v>61</v>
      </c>
      <c r="G8341" t="str">
        <f t="shared" si="342"/>
        <v>001LUMIA</v>
      </c>
      <c r="H8341" s="5">
        <v>1130</v>
      </c>
      <c r="I8341" s="6">
        <v>1109.596551679753</v>
      </c>
      <c r="J8341" s="5">
        <v>8400</v>
      </c>
      <c r="K8341" s="6">
        <f t="shared" si="341"/>
        <v>1.0183881684647986</v>
      </c>
      <c r="L8341" s="8">
        <v>2104.876097240327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55</v>
      </c>
      <c r="F8342" t="s">
        <v>62</v>
      </c>
      <c r="G8342" t="str">
        <f t="shared" si="342"/>
        <v>001MOMENTUM</v>
      </c>
      <c r="H8342" s="5">
        <v>3825</v>
      </c>
      <c r="I8342" s="6">
        <v>1902.1655171652881</v>
      </c>
      <c r="J8342" s="5">
        <v>14400</v>
      </c>
      <c r="K8342" s="6">
        <f t="shared" si="341"/>
        <v>2.0108660184841463</v>
      </c>
      <c r="L8342" s="8">
        <v>3567.9154300645141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12</v>
      </c>
      <c r="F8343" t="s">
        <v>63</v>
      </c>
      <c r="G8343" t="str">
        <f t="shared" si="342"/>
        <v>002SUMMER ROMANCE</v>
      </c>
      <c r="H8343" s="5">
        <v>975</v>
      </c>
      <c r="I8343" s="6">
        <v>951.10714281909407</v>
      </c>
      <c r="J8343" s="5">
        <v>7200</v>
      </c>
      <c r="K8343" s="6">
        <f t="shared" ref="K8343:K8402" si="343">+H8343/I8343</f>
        <v>1.0251210995115516</v>
      </c>
      <c r="L8343" s="8">
        <v>0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12</v>
      </c>
      <c r="F8344" t="s">
        <v>64</v>
      </c>
      <c r="G8344" t="str">
        <f t="shared" si="342"/>
        <v>002SWEETNESS</v>
      </c>
      <c r="H8344" s="5">
        <v>6120</v>
      </c>
      <c r="I8344" s="6">
        <v>3804.4285712763772</v>
      </c>
      <c r="J8344" s="5">
        <v>28800</v>
      </c>
      <c r="K8344" s="6">
        <f t="shared" si="343"/>
        <v>1.6086515715412035</v>
      </c>
      <c r="L8344" s="8">
        <v>7679.3702845766811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66</v>
      </c>
      <c r="G8345" t="str">
        <f t="shared" si="342"/>
        <v>003CABARET</v>
      </c>
      <c r="H8345" s="5">
        <v>3480</v>
      </c>
      <c r="I8345" s="6">
        <v>2641.8965516184649</v>
      </c>
      <c r="J8345" s="5">
        <v>20000</v>
      </c>
      <c r="K8345" s="6">
        <f t="shared" si="343"/>
        <v>1.3172355283434927</v>
      </c>
      <c r="L8345" s="8">
        <v>6678.7052764597556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67</v>
      </c>
      <c r="G8346" t="str">
        <f t="shared" si="342"/>
        <v>003DEEP PURPLE</v>
      </c>
      <c r="H8346" s="5">
        <v>6960</v>
      </c>
      <c r="I8346" s="6">
        <v>3592.9793102010913</v>
      </c>
      <c r="J8346" s="5">
        <v>26044</v>
      </c>
      <c r="K8346" s="6">
        <f t="shared" si="343"/>
        <v>1.937111071093383</v>
      </c>
      <c r="L8346" s="8">
        <v>7105.6594377423671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57</v>
      </c>
      <c r="G8347" t="str">
        <f t="shared" si="342"/>
        <v>003EXPLORER</v>
      </c>
      <c r="H8347" s="5">
        <v>2325</v>
      </c>
      <c r="I8347" s="6">
        <v>1268.1103447768633</v>
      </c>
      <c r="J8347" s="5">
        <v>9600</v>
      </c>
      <c r="K8347" s="6">
        <f t="shared" si="343"/>
        <v>1.8334366639120092</v>
      </c>
      <c r="L8347" s="8">
        <v>2249.2206339652262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65</v>
      </c>
      <c r="F8348" t="s">
        <v>68</v>
      </c>
      <c r="G8348" t="str">
        <f t="shared" si="342"/>
        <v>003JOCKER</v>
      </c>
      <c r="H8348" s="5">
        <v>525</v>
      </c>
      <c r="I8348" s="6">
        <v>528.37931032368999</v>
      </c>
      <c r="J8348" s="5">
        <v>4000</v>
      </c>
      <c r="K8348" s="6">
        <f t="shared" si="343"/>
        <v>0.99360438560393327</v>
      </c>
      <c r="L8348" s="8">
        <v>716.60520793692251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65</v>
      </c>
      <c r="F8349" t="s">
        <v>69</v>
      </c>
      <c r="G8349" t="str">
        <f t="shared" si="342"/>
        <v>003QUICKSAND</v>
      </c>
      <c r="H8349" s="5">
        <v>1440</v>
      </c>
      <c r="I8349" s="6">
        <v>1162.4344827121247</v>
      </c>
      <c r="J8349" s="5">
        <v>8800</v>
      </c>
      <c r="K8349" s="6">
        <f t="shared" si="343"/>
        <v>1.2387794937399617</v>
      </c>
      <c r="L8349" s="8">
        <v>2160.0526188137651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70</v>
      </c>
      <c r="G8350" t="str">
        <f t="shared" si="342"/>
        <v>004COTOPAXI</v>
      </c>
      <c r="H8350" s="5">
        <v>720</v>
      </c>
      <c r="I8350" s="6">
        <v>528.3915024419166</v>
      </c>
      <c r="J8350" s="5">
        <v>4000</v>
      </c>
      <c r="K8350" s="6">
        <f t="shared" si="343"/>
        <v>1.3626260011233733</v>
      </c>
      <c r="L8350" s="8">
        <v>1000.526262538324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67</v>
      </c>
      <c r="G8351" t="str">
        <f t="shared" si="342"/>
        <v>004DEEP PURPLE</v>
      </c>
      <c r="H8351" s="5">
        <v>7410</v>
      </c>
      <c r="I8351" s="6">
        <v>3910.1071427007282</v>
      </c>
      <c r="J8351" s="5">
        <v>29260</v>
      </c>
      <c r="K8351" s="6">
        <f t="shared" si="343"/>
        <v>1.8950887353132426</v>
      </c>
      <c r="L8351" s="8">
        <v>7815.3480263176261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71</v>
      </c>
      <c r="G8352" t="str">
        <f t="shared" si="342"/>
        <v>004HOT EXPLORER</v>
      </c>
      <c r="H8352" s="5">
        <v>2440</v>
      </c>
      <c r="I8352" s="6">
        <v>1902.2142856381945</v>
      </c>
      <c r="J8352" s="5">
        <v>14400</v>
      </c>
      <c r="K8352" s="6">
        <f t="shared" si="343"/>
        <v>1.2827156322093218</v>
      </c>
      <c r="L8352" s="8">
        <v>3363.9021307348712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14</v>
      </c>
      <c r="F8353" t="s">
        <v>72</v>
      </c>
      <c r="G8353" t="str">
        <f t="shared" si="342"/>
        <v>004HOT MERENGUE</v>
      </c>
      <c r="H8353" s="5">
        <v>2490</v>
      </c>
      <c r="I8353" s="6">
        <v>1162.4642856677858</v>
      </c>
      <c r="J8353" s="5">
        <v>8800</v>
      </c>
      <c r="K8353" s="6">
        <f t="shared" si="343"/>
        <v>2.1420012904479058</v>
      </c>
      <c r="L8353" s="8">
        <v>2013.640691270921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14</v>
      </c>
      <c r="F8354" t="s">
        <v>64</v>
      </c>
      <c r="G8354" t="str">
        <f t="shared" si="342"/>
        <v>004SWEETNESS</v>
      </c>
      <c r="H8354" s="5">
        <v>300</v>
      </c>
      <c r="I8354" s="6">
        <v>317.03571427303262</v>
      </c>
      <c r="J8354" s="5">
        <v>2400</v>
      </c>
      <c r="K8354" s="6">
        <f t="shared" si="343"/>
        <v>0.94626563031835154</v>
      </c>
      <c r="L8354" s="8">
        <v>299.24471314778663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57</v>
      </c>
      <c r="G8355" t="str">
        <f t="shared" si="342"/>
        <v>005EXPLORER</v>
      </c>
      <c r="H8355" s="5">
        <v>1500</v>
      </c>
      <c r="I8355" s="6">
        <v>951.10714281875391</v>
      </c>
      <c r="J8355" s="5">
        <v>7200</v>
      </c>
      <c r="K8355" s="6">
        <f t="shared" si="343"/>
        <v>1.5771093838644894</v>
      </c>
      <c r="L8355" s="8">
        <v>1403.4547563343899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73</v>
      </c>
      <c r="G8356" t="str">
        <f t="shared" si="342"/>
        <v>005GOLDFINCH</v>
      </c>
      <c r="H8356" s="5">
        <v>1260</v>
      </c>
      <c r="I8356" s="6">
        <v>898.26785710660101</v>
      </c>
      <c r="J8356" s="5">
        <v>6800</v>
      </c>
      <c r="K8356" s="6">
        <f t="shared" si="343"/>
        <v>1.4026996402371223</v>
      </c>
      <c r="L8356" s="8">
        <v>1088.303679317916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16</v>
      </c>
      <c r="F8357" t="s">
        <v>68</v>
      </c>
      <c r="G8357" t="str">
        <f t="shared" si="342"/>
        <v>005JOCKER</v>
      </c>
      <c r="H8357" s="5">
        <v>2075</v>
      </c>
      <c r="I8357" s="6">
        <v>1162.4642856673661</v>
      </c>
      <c r="J8357" s="5">
        <v>8800</v>
      </c>
      <c r="K8357" s="6">
        <f t="shared" si="343"/>
        <v>1.7850010753738992</v>
      </c>
      <c r="L8357" s="8">
        <v>1687.502694079287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16</v>
      </c>
      <c r="F8358" t="s">
        <v>74</v>
      </c>
      <c r="G8358" t="str">
        <f t="shared" si="342"/>
        <v>005VENDELA</v>
      </c>
      <c r="H8358" s="5">
        <v>1410</v>
      </c>
      <c r="I8358" s="6">
        <v>686.91071425798896</v>
      </c>
      <c r="J8358" s="5">
        <v>5200</v>
      </c>
      <c r="K8358" s="6">
        <f t="shared" si="343"/>
        <v>2.0526685211528584</v>
      </c>
      <c r="L8358" s="8">
        <v>1520.303530759581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76</v>
      </c>
      <c r="G8359" t="str">
        <f t="shared" si="342"/>
        <v>006ATOMIC</v>
      </c>
      <c r="H8359" s="5">
        <v>975</v>
      </c>
      <c r="I8359" s="6">
        <v>845.428571394752</v>
      </c>
      <c r="J8359" s="5">
        <v>6400</v>
      </c>
      <c r="K8359" s="6">
        <f t="shared" si="343"/>
        <v>1.1532612369504931</v>
      </c>
      <c r="L8359" s="8">
        <v>1254.983774394201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75</v>
      </c>
      <c r="F8360" t="s">
        <v>57</v>
      </c>
      <c r="G8360" t="str">
        <f t="shared" si="342"/>
        <v>006EXPLORER</v>
      </c>
      <c r="H8360" s="5">
        <v>4875</v>
      </c>
      <c r="I8360" s="6">
        <v>3910.1071427007355</v>
      </c>
      <c r="J8360" s="5">
        <v>29600</v>
      </c>
      <c r="K8360" s="6">
        <f t="shared" si="343"/>
        <v>1.2467689048113415</v>
      </c>
      <c r="L8360" s="8">
        <v>6447.0164657476926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75</v>
      </c>
      <c r="F8361" t="s">
        <v>77</v>
      </c>
      <c r="G8361" t="str">
        <f t="shared" si="342"/>
        <v>006MONDIAL</v>
      </c>
      <c r="H8361" s="5">
        <v>5625</v>
      </c>
      <c r="I8361" s="6">
        <v>4015.7857141250793</v>
      </c>
      <c r="J8361" s="5">
        <v>30400</v>
      </c>
      <c r="K8361" s="6">
        <f t="shared" si="343"/>
        <v>1.4007221501422968</v>
      </c>
      <c r="L8361" s="8">
        <v>4770.0897733281672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70</v>
      </c>
      <c r="G8362" t="str">
        <f t="shared" si="342"/>
        <v>007COTOPAXI</v>
      </c>
      <c r="H8362" s="5">
        <v>5700</v>
      </c>
      <c r="I8362" s="6">
        <v>2747.5751230427709</v>
      </c>
      <c r="J8362" s="5">
        <v>20800</v>
      </c>
      <c r="K8362" s="6">
        <f t="shared" si="343"/>
        <v>2.0745565616009798</v>
      </c>
      <c r="L8362" s="8">
        <v>7095.8402747407072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20</v>
      </c>
      <c r="F8363" t="s">
        <v>78</v>
      </c>
      <c r="G8363" t="str">
        <f t="shared" si="342"/>
        <v>007REDIANT</v>
      </c>
      <c r="H8363" s="5">
        <v>1950</v>
      </c>
      <c r="I8363" s="6">
        <v>1056.75862064738</v>
      </c>
      <c r="J8363" s="5">
        <v>9600</v>
      </c>
      <c r="K8363" s="6">
        <f t="shared" si="343"/>
        <v>1.8452652875501618</v>
      </c>
      <c r="L8363" s="8">
        <v>0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20</v>
      </c>
      <c r="F8364" t="s">
        <v>74</v>
      </c>
      <c r="G8364" t="str">
        <f t="shared" si="342"/>
        <v>007VENDELA</v>
      </c>
      <c r="H8364" s="5">
        <v>8220</v>
      </c>
      <c r="I8364" s="6">
        <v>3592.9793102011122</v>
      </c>
      <c r="J8364" s="5">
        <v>27820</v>
      </c>
      <c r="K8364" s="6">
        <f t="shared" si="343"/>
        <v>2.2877949718947579</v>
      </c>
      <c r="L8364" s="8">
        <v>8554.1023017729403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67</v>
      </c>
      <c r="G8365" t="str">
        <f t="shared" si="342"/>
        <v>008DEEP PURPLE</v>
      </c>
      <c r="H8365" s="5">
        <v>1500</v>
      </c>
      <c r="I8365" s="6">
        <v>1585.2222221588099</v>
      </c>
      <c r="J8365" s="5">
        <v>11490</v>
      </c>
      <c r="K8365" s="6">
        <f t="shared" si="343"/>
        <v>0.94623957387958424</v>
      </c>
      <c r="L8365" s="8">
        <v>3233.092048840489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79</v>
      </c>
      <c r="F8366" t="s">
        <v>81</v>
      </c>
      <c r="G8366" t="str">
        <f t="shared" si="342"/>
        <v>008FREEDOM</v>
      </c>
      <c r="H8366" s="5">
        <v>3090</v>
      </c>
      <c r="I8366" s="6">
        <v>2219.311111022334</v>
      </c>
      <c r="J8366" s="5">
        <v>16800</v>
      </c>
      <c r="K8366" s="6">
        <f t="shared" si="343"/>
        <v>1.3923239444228168</v>
      </c>
      <c r="L8366" s="8">
        <v>3439.6243945821761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79</v>
      </c>
      <c r="F8367" t="s">
        <v>68</v>
      </c>
      <c r="G8367" t="str">
        <f t="shared" si="342"/>
        <v>008JOCKER</v>
      </c>
      <c r="H8367" s="5">
        <v>3625</v>
      </c>
      <c r="I8367" s="6">
        <v>2959.0814813631118</v>
      </c>
      <c r="J8367" s="5">
        <v>22400</v>
      </c>
      <c r="K8367" s="6">
        <f t="shared" si="343"/>
        <v>1.2250423054691046</v>
      </c>
      <c r="L8367" s="8">
        <v>3352.409052901221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82</v>
      </c>
      <c r="F8368" t="s">
        <v>83</v>
      </c>
      <c r="G8368" t="str">
        <f t="shared" si="342"/>
        <v>010COOLDOWN</v>
      </c>
      <c r="H8368" s="5">
        <v>2300</v>
      </c>
      <c r="I8368" s="6">
        <v>1912.3542857142861</v>
      </c>
      <c r="J8368" s="5">
        <v>16320</v>
      </c>
      <c r="K8368" s="6">
        <f t="shared" si="343"/>
        <v>1.2027060138288779</v>
      </c>
      <c r="L8368" s="8">
        <v>0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82</v>
      </c>
      <c r="F8369" t="s">
        <v>84</v>
      </c>
      <c r="G8369" t="str">
        <f t="shared" si="342"/>
        <v>010VIOLET HILL</v>
      </c>
      <c r="H8369" s="5">
        <v>3825</v>
      </c>
      <c r="I8369" s="6">
        <v>2812.2857142428579</v>
      </c>
      <c r="J8369" s="5">
        <v>20000</v>
      </c>
      <c r="K8369" s="6">
        <f t="shared" si="343"/>
        <v>1.3601036269637319</v>
      </c>
      <c r="L8369" s="8">
        <v>0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86</v>
      </c>
      <c r="G8370" t="str">
        <f t="shared" si="342"/>
        <v>011BRIGHTON</v>
      </c>
      <c r="H8370" s="5">
        <v>1075</v>
      </c>
      <c r="I8370" s="6">
        <v>1768.8376470588223</v>
      </c>
      <c r="J8370" s="5">
        <v>12800</v>
      </c>
      <c r="K8370" s="6">
        <f t="shared" si="343"/>
        <v>0.60774373599944709</v>
      </c>
      <c r="L8370" s="8">
        <v>1320.1369247031421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87</v>
      </c>
      <c r="G8371" t="str">
        <f t="shared" si="342"/>
        <v>011CANDLELIGHT</v>
      </c>
      <c r="H8371" s="5">
        <v>3540</v>
      </c>
      <c r="I8371" s="6">
        <v>2263.7999998868127</v>
      </c>
      <c r="J8371" s="5">
        <v>17920</v>
      </c>
      <c r="K8371" s="6">
        <f t="shared" si="343"/>
        <v>1.563742380147096</v>
      </c>
      <c r="L8371" s="8">
        <v>4342.3513671161118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88</v>
      </c>
      <c r="G8372" t="str">
        <f t="shared" si="342"/>
        <v>011CAYENNE</v>
      </c>
      <c r="H8372" s="5">
        <v>1350</v>
      </c>
      <c r="I8372" s="6">
        <v>994.97117647058747</v>
      </c>
      <c r="J8372" s="5">
        <v>7200</v>
      </c>
      <c r="K8372" s="6">
        <f t="shared" si="343"/>
        <v>1.3568232245569052</v>
      </c>
      <c r="L8372" s="8">
        <v>1060.227750111879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85</v>
      </c>
      <c r="F8373" t="s">
        <v>61</v>
      </c>
      <c r="G8373" t="str">
        <f t="shared" si="342"/>
        <v>011LUMIA</v>
      </c>
      <c r="H8373" s="5">
        <v>1750</v>
      </c>
      <c r="I8373" s="6">
        <v>994.97117647058747</v>
      </c>
      <c r="J8373" s="5">
        <v>7920</v>
      </c>
      <c r="K8373" s="6">
        <f t="shared" si="343"/>
        <v>1.7588449207219141</v>
      </c>
      <c r="L8373" s="8">
        <v>1798.1726620190159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85</v>
      </c>
      <c r="F8374" t="s">
        <v>89</v>
      </c>
      <c r="G8374" t="str">
        <f t="shared" si="342"/>
        <v>011STARDUST</v>
      </c>
      <c r="H8374" s="5">
        <v>3950</v>
      </c>
      <c r="I8374" s="6">
        <v>2263.7999998868127</v>
      </c>
      <c r="J8374" s="5">
        <v>17920</v>
      </c>
      <c r="K8374" s="6">
        <f t="shared" si="343"/>
        <v>1.7448537857573529</v>
      </c>
      <c r="L8374" s="8">
        <v>4281.3505232907473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90</v>
      </c>
      <c r="F8375" t="s">
        <v>67</v>
      </c>
      <c r="G8375" t="str">
        <f t="shared" si="342"/>
        <v>012DEEP PURPLE</v>
      </c>
      <c r="H8375" s="5">
        <v>6510</v>
      </c>
      <c r="I8375" s="6">
        <v>6727.0499997982479</v>
      </c>
      <c r="J8375" s="5">
        <v>49210</v>
      </c>
      <c r="K8375" s="6">
        <f t="shared" si="343"/>
        <v>0.96773474259820313</v>
      </c>
      <c r="L8375" s="8">
        <v>11605.46444812823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90</v>
      </c>
      <c r="F8376" t="s">
        <v>60</v>
      </c>
      <c r="G8376" t="str">
        <f t="shared" si="342"/>
        <v>012LIGHT HOUSE</v>
      </c>
      <c r="H8376" s="5">
        <v>1080</v>
      </c>
      <c r="I8376" s="6">
        <v>994.95</v>
      </c>
      <c r="J8376" s="5">
        <v>7200</v>
      </c>
      <c r="K8376" s="6">
        <f t="shared" si="343"/>
        <v>1.0854816824966078</v>
      </c>
      <c r="L8376" s="8">
        <v>1117.5220185447461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92</v>
      </c>
      <c r="G8377" t="str">
        <f t="shared" si="342"/>
        <v>013COUNTRY BLUES</v>
      </c>
      <c r="H8377" s="5">
        <v>1190</v>
      </c>
      <c r="I8377" s="6">
        <v>831.6</v>
      </c>
      <c r="J8377" s="5">
        <v>6300</v>
      </c>
      <c r="K8377" s="6">
        <f t="shared" si="343"/>
        <v>1.430976430976431</v>
      </c>
      <c r="L8377" s="8">
        <v>1696.9728248868671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93</v>
      </c>
      <c r="G8378" t="str">
        <f t="shared" si="342"/>
        <v>013LORRAINE</v>
      </c>
      <c r="H8378" s="5">
        <v>2875</v>
      </c>
      <c r="I8378" s="6">
        <v>1267.2</v>
      </c>
      <c r="J8378" s="5">
        <v>9600</v>
      </c>
      <c r="K8378" s="6">
        <f t="shared" si="343"/>
        <v>2.2687815656565657</v>
      </c>
      <c r="L8378" s="8">
        <v>2570.0820500677651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91</v>
      </c>
      <c r="F8379" t="s">
        <v>61</v>
      </c>
      <c r="G8379" t="str">
        <f t="shared" si="342"/>
        <v>013LUMIA</v>
      </c>
      <c r="H8379" s="5">
        <v>330</v>
      </c>
      <c r="I8379" s="6">
        <v>316.8</v>
      </c>
      <c r="J8379" s="5">
        <v>2400</v>
      </c>
      <c r="K8379" s="6">
        <f t="shared" si="343"/>
        <v>1.0416666666666665</v>
      </c>
      <c r="L8379" s="8">
        <v>391.78788905316628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91</v>
      </c>
      <c r="F8380" t="s">
        <v>74</v>
      </c>
      <c r="G8380" t="str">
        <f t="shared" si="342"/>
        <v>013VENDELA</v>
      </c>
      <c r="H8380" s="5">
        <v>10770</v>
      </c>
      <c r="I8380" s="6">
        <v>3603.6</v>
      </c>
      <c r="J8380" s="5">
        <v>27296</v>
      </c>
      <c r="K8380" s="6">
        <f t="shared" si="343"/>
        <v>2.9886779886779888</v>
      </c>
      <c r="L8380" s="8">
        <v>9751.0423924667593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23</v>
      </c>
      <c r="F8381" t="s">
        <v>89</v>
      </c>
      <c r="G8381" t="str">
        <f t="shared" si="342"/>
        <v>014STARDUST</v>
      </c>
      <c r="H8381" s="5">
        <v>7100</v>
      </c>
      <c r="I8381" s="6">
        <v>3682.8</v>
      </c>
      <c r="J8381" s="5">
        <v>27900</v>
      </c>
      <c r="K8381" s="6">
        <f t="shared" si="343"/>
        <v>1.9278809601390245</v>
      </c>
      <c r="L8381" s="8">
        <v>7327.3031482368724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25</v>
      </c>
      <c r="F8382" t="s">
        <v>68</v>
      </c>
      <c r="G8382" t="str">
        <f t="shared" si="342"/>
        <v>015JOCKER</v>
      </c>
      <c r="H8382" s="5">
        <v>2350</v>
      </c>
      <c r="I8382" s="6">
        <v>2376</v>
      </c>
      <c r="J8382" s="5">
        <v>18000</v>
      </c>
      <c r="K8382" s="6">
        <f t="shared" si="343"/>
        <v>0.98905723905723908</v>
      </c>
      <c r="L8382" s="8">
        <v>2666.187318674245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27</v>
      </c>
      <c r="F8383" t="s">
        <v>94</v>
      </c>
      <c r="G8383" t="str">
        <f t="shared" si="342"/>
        <v>016DREAM IN PEACH</v>
      </c>
      <c r="H8383" s="5">
        <v>1200</v>
      </c>
      <c r="I8383" s="6">
        <v>950.4</v>
      </c>
      <c r="J8383" s="5">
        <v>7200</v>
      </c>
      <c r="K8383" s="6">
        <f t="shared" si="343"/>
        <v>1.2626262626262628</v>
      </c>
      <c r="L8383" s="8">
        <v>1842.773511340725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27</v>
      </c>
      <c r="F8384" t="s">
        <v>95</v>
      </c>
      <c r="G8384" t="str">
        <f t="shared" si="342"/>
        <v>016NINA</v>
      </c>
      <c r="H8384" s="5">
        <v>1475</v>
      </c>
      <c r="I8384" s="6">
        <v>1346.4</v>
      </c>
      <c r="J8384" s="5">
        <v>10200</v>
      </c>
      <c r="K8384" s="6">
        <f t="shared" si="343"/>
        <v>1.095513963161022</v>
      </c>
      <c r="L8384" s="8">
        <v>1471.0395327876431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30</v>
      </c>
      <c r="F8385" t="s">
        <v>81</v>
      </c>
      <c r="G8385" t="str">
        <f t="shared" si="342"/>
        <v>017FREEDOM</v>
      </c>
      <c r="H8385" s="5">
        <v>4080</v>
      </c>
      <c r="I8385" s="6">
        <v>2851.2</v>
      </c>
      <c r="J8385" s="5">
        <v>21600</v>
      </c>
      <c r="K8385" s="6">
        <f t="shared" si="343"/>
        <v>1.430976430976431</v>
      </c>
      <c r="L8385" s="8">
        <v>3038.6135188596099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30</v>
      </c>
      <c r="F8386" t="s">
        <v>73</v>
      </c>
      <c r="G8386" t="str">
        <f t="shared" si="342"/>
        <v>017GOLDFINCH</v>
      </c>
      <c r="H8386" s="5">
        <v>2520</v>
      </c>
      <c r="I8386" s="6">
        <v>2138.4</v>
      </c>
      <c r="J8386" s="5">
        <v>16200</v>
      </c>
      <c r="K8386" s="6">
        <f t="shared" si="343"/>
        <v>1.1784511784511784</v>
      </c>
      <c r="L8386" s="8">
        <v>3572.96919692039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32</v>
      </c>
      <c r="F8387" t="s">
        <v>86</v>
      </c>
      <c r="G8387" t="str">
        <f t="shared" si="342"/>
        <v>018BRIGHTON</v>
      </c>
      <c r="H8387" s="5">
        <v>2875</v>
      </c>
      <c r="I8387" s="6">
        <v>963.6</v>
      </c>
      <c r="J8387" s="5">
        <v>7570</v>
      </c>
      <c r="K8387" s="6">
        <f t="shared" si="343"/>
        <v>2.9836031548360316</v>
      </c>
      <c r="L8387" s="8">
        <v>2456.0834483920089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35</v>
      </c>
      <c r="F8388" t="s">
        <v>86</v>
      </c>
      <c r="G8388" t="str">
        <f t="shared" si="342"/>
        <v>019BRIGHTON</v>
      </c>
      <c r="H8388" s="5">
        <v>8075</v>
      </c>
      <c r="I8388" s="6">
        <v>3168</v>
      </c>
      <c r="J8388" s="5">
        <v>24000</v>
      </c>
      <c r="K8388" s="6">
        <f t="shared" si="343"/>
        <v>2.5489267676767677</v>
      </c>
      <c r="L8388" s="8">
        <v>9579.923777316666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35</v>
      </c>
      <c r="F8389" t="s">
        <v>96</v>
      </c>
      <c r="G8389" t="str">
        <f t="shared" si="342"/>
        <v>019TABATHA</v>
      </c>
      <c r="H8389" s="5">
        <v>2700</v>
      </c>
      <c r="I8389" s="6">
        <v>1188</v>
      </c>
      <c r="J8389" s="5">
        <v>9000</v>
      </c>
      <c r="K8389" s="6">
        <f t="shared" si="343"/>
        <v>2.2727272727272729</v>
      </c>
      <c r="L8389" s="8">
        <v>2943.964792358875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36</v>
      </c>
      <c r="F8390" t="s">
        <v>86</v>
      </c>
      <c r="G8390" t="str">
        <f t="shared" si="342"/>
        <v>020BRIGHTON</v>
      </c>
      <c r="H8390" s="5">
        <v>4350</v>
      </c>
      <c r="I8390" s="6">
        <v>2732.4</v>
      </c>
      <c r="J8390" s="5">
        <v>20700</v>
      </c>
      <c r="K8390" s="6">
        <f t="shared" si="343"/>
        <v>1.5920070267896353</v>
      </c>
      <c r="L8390" s="8">
        <v>4805.3019840115376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36</v>
      </c>
      <c r="F8391" t="s">
        <v>97</v>
      </c>
      <c r="G8391" t="str">
        <f t="shared" si="342"/>
        <v>020TYCOON</v>
      </c>
      <c r="H8391" s="5">
        <v>1320</v>
      </c>
      <c r="I8391" s="6">
        <v>673.2</v>
      </c>
      <c r="J8391" s="5">
        <v>5100</v>
      </c>
      <c r="K8391" s="6">
        <f t="shared" si="343"/>
        <v>1.9607843137254901</v>
      </c>
      <c r="L8391" s="8">
        <v>1062.7165324408741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38</v>
      </c>
      <c r="F8392" t="s">
        <v>98</v>
      </c>
      <c r="G8392" t="str">
        <f t="shared" si="342"/>
        <v>021SHOW GIRL</v>
      </c>
      <c r="H8392" s="5">
        <v>1780</v>
      </c>
      <c r="I8392" s="6">
        <v>1100.4749999999999</v>
      </c>
      <c r="J8392" s="5">
        <v>8000</v>
      </c>
      <c r="K8392" s="6">
        <f t="shared" si="343"/>
        <v>1.6174833594584159</v>
      </c>
      <c r="L8392" s="8">
        <v>2126.006262895859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43</v>
      </c>
      <c r="F8393" t="s">
        <v>99</v>
      </c>
      <c r="G8393" t="str">
        <f t="shared" si="342"/>
        <v>022CORAL REEF</v>
      </c>
      <c r="H8393" s="5">
        <v>1525</v>
      </c>
      <c r="I8393" s="6">
        <v>1287</v>
      </c>
      <c r="J8393" s="5">
        <v>9400</v>
      </c>
      <c r="K8393" s="6">
        <f t="shared" si="343"/>
        <v>1.184926184926185</v>
      </c>
      <c r="L8393" s="8">
        <v>2015.853116882241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100</v>
      </c>
      <c r="F8394" t="s">
        <v>70</v>
      </c>
      <c r="G8394" t="str">
        <f t="shared" si="342"/>
        <v>023COTOPAXI</v>
      </c>
      <c r="H8394" s="5">
        <v>6120</v>
      </c>
      <c r="I8394" s="6">
        <v>2641.14</v>
      </c>
      <c r="J8394" s="5">
        <v>19200</v>
      </c>
      <c r="K8394" s="6">
        <f t="shared" si="343"/>
        <v>2.317181217201663</v>
      </c>
      <c r="L8394" s="8">
        <v>6670.1101840280744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100</v>
      </c>
      <c r="F8395" t="s">
        <v>101</v>
      </c>
      <c r="G8395" t="str">
        <f t="shared" si="342"/>
        <v>023FRUTTETO</v>
      </c>
      <c r="H8395" s="5">
        <v>2225</v>
      </c>
      <c r="I8395" s="6">
        <v>2641.14</v>
      </c>
      <c r="J8395" s="5">
        <v>19200</v>
      </c>
      <c r="K8395" s="6">
        <f t="shared" si="343"/>
        <v>0.84243924971792483</v>
      </c>
      <c r="L8395" s="8">
        <v>2499.7649876403939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70</v>
      </c>
      <c r="G8396" t="str">
        <f t="shared" si="342"/>
        <v>024COTOPAXI</v>
      </c>
      <c r="H8396" s="5">
        <v>3450</v>
      </c>
      <c r="I8396" s="6">
        <v>1430.6174906250001</v>
      </c>
      <c r="J8396" s="5">
        <v>10400</v>
      </c>
      <c r="K8396" s="6">
        <f t="shared" si="343"/>
        <v>2.4115460789541889</v>
      </c>
      <c r="L8396" s="8">
        <v>3383.9905442018262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102</v>
      </c>
      <c r="F8397" t="s">
        <v>64</v>
      </c>
      <c r="G8397" t="str">
        <f t="shared" ref="G8397:G8460" si="344">+E8397&amp;F8397</f>
        <v>024SWEETNESS</v>
      </c>
      <c r="H8397" s="5">
        <v>1920</v>
      </c>
      <c r="I8397" s="6">
        <v>1430.6175000000001</v>
      </c>
      <c r="J8397" s="5">
        <v>10400</v>
      </c>
      <c r="K8397" s="6">
        <f t="shared" si="343"/>
        <v>1.3420778090579766</v>
      </c>
      <c r="L8397" s="8">
        <v>2456.5690580288051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102</v>
      </c>
      <c r="F8398" t="s">
        <v>97</v>
      </c>
      <c r="G8398" t="str">
        <f t="shared" si="344"/>
        <v>024TYCOON</v>
      </c>
      <c r="H8398" s="5">
        <v>4650</v>
      </c>
      <c r="I8398" s="6">
        <v>2861.2350000000001</v>
      </c>
      <c r="J8398" s="5">
        <v>20800</v>
      </c>
      <c r="K8398" s="6">
        <f t="shared" si="343"/>
        <v>1.6251723469061437</v>
      </c>
      <c r="L8398" s="8">
        <v>1752.9681034158259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103</v>
      </c>
      <c r="F8399" t="s">
        <v>104</v>
      </c>
      <c r="G8399" t="str">
        <f t="shared" si="344"/>
        <v>025PINK MONDIAL</v>
      </c>
      <c r="H8399" s="5">
        <v>4775</v>
      </c>
      <c r="I8399" s="6">
        <v>3071.9505625000002</v>
      </c>
      <c r="J8399" s="5">
        <v>22400</v>
      </c>
      <c r="K8399" s="6">
        <f t="shared" si="343"/>
        <v>1.5543869938173849</v>
      </c>
      <c r="L8399" s="8">
        <v>4699.2823339193792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45</v>
      </c>
      <c r="F8400" t="s">
        <v>105</v>
      </c>
      <c r="G8400" t="str">
        <f t="shared" si="344"/>
        <v>026LOLA</v>
      </c>
      <c r="H8400" s="5">
        <v>3040</v>
      </c>
      <c r="I8400" s="6">
        <v>1097.125</v>
      </c>
      <c r="J8400" s="5">
        <v>8000</v>
      </c>
      <c r="K8400" s="6">
        <f t="shared" si="343"/>
        <v>2.7708784322661502</v>
      </c>
      <c r="L8400" s="8">
        <v>3095.8485546385359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45</v>
      </c>
      <c r="F8401" t="s">
        <v>106</v>
      </c>
      <c r="G8401" t="str">
        <f t="shared" si="344"/>
        <v>026PALOMA</v>
      </c>
      <c r="H8401" s="5">
        <v>3220</v>
      </c>
      <c r="I8401" s="6">
        <v>2852.5250000000001</v>
      </c>
      <c r="J8401" s="5">
        <v>20800</v>
      </c>
      <c r="K8401" s="6">
        <f t="shared" si="343"/>
        <v>1.1288244625375763</v>
      </c>
      <c r="L8401" s="8">
        <v>5107.7929765723393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107</v>
      </c>
      <c r="F8402" t="s">
        <v>108</v>
      </c>
      <c r="G8402" t="str">
        <f t="shared" si="344"/>
        <v>027SATISFACTION</v>
      </c>
      <c r="H8402" s="5">
        <v>2430</v>
      </c>
      <c r="I8402" s="6">
        <v>2633.1</v>
      </c>
      <c r="J8402" s="5">
        <v>19200</v>
      </c>
      <c r="K8402" s="6">
        <f t="shared" si="343"/>
        <v>0.92286658311495962</v>
      </c>
      <c r="L8402" s="8">
        <v>2943.311318350115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107</v>
      </c>
      <c r="F8403" t="s">
        <v>109</v>
      </c>
      <c r="G8403" t="str">
        <f t="shared" si="344"/>
        <v>027TIFFANY</v>
      </c>
      <c r="H8403" s="5">
        <v>2880</v>
      </c>
      <c r="I8403" s="6">
        <v>2633.1</v>
      </c>
      <c r="J8403" s="5">
        <v>19200</v>
      </c>
      <c r="K8403" s="6">
        <f t="shared" ref="K8403:K8442" si="345">+H8403/I8403</f>
        <v>1.0937678022103225</v>
      </c>
      <c r="L8403" s="8">
        <v>2479.815049227132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110</v>
      </c>
      <c r="F8404" t="s">
        <v>70</v>
      </c>
      <c r="G8404" t="str">
        <f t="shared" si="344"/>
        <v>028COTOPAXI</v>
      </c>
      <c r="H8404" s="5">
        <v>2910</v>
      </c>
      <c r="I8404" s="6">
        <v>2852.5250000000001</v>
      </c>
      <c r="J8404" s="5">
        <v>20800</v>
      </c>
      <c r="K8404" s="6">
        <f t="shared" si="345"/>
        <v>1.0201488155230891</v>
      </c>
      <c r="L8404" s="8">
        <v>4546.6680634336089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110</v>
      </c>
      <c r="F8405" t="s">
        <v>67</v>
      </c>
      <c r="G8405" t="str">
        <f t="shared" si="344"/>
        <v>028DEEP PURPLE</v>
      </c>
      <c r="H8405" s="5">
        <v>2340</v>
      </c>
      <c r="I8405" s="6">
        <v>2852.5250000000001</v>
      </c>
      <c r="J8405" s="5">
        <v>20800</v>
      </c>
      <c r="K8405" s="6">
        <f t="shared" si="345"/>
        <v>0.82032585165774174</v>
      </c>
      <c r="L8405" s="8">
        <v>4081.8951400369619</v>
      </c>
    </row>
    <row r="8406" spans="1:12" hidden="1">
      <c r="A8406" s="4">
        <v>2026</v>
      </c>
      <c r="B8406">
        <v>25</v>
      </c>
      <c r="C8406" t="s">
        <v>54</v>
      </c>
      <c r="D8406" t="s">
        <v>11</v>
      </c>
      <c r="E8406" t="s">
        <v>111</v>
      </c>
      <c r="F8406" t="s">
        <v>112</v>
      </c>
      <c r="G8406" t="str">
        <f t="shared" si="344"/>
        <v>029PINK FLOYD</v>
      </c>
      <c r="H8406" s="5">
        <v>3000</v>
      </c>
      <c r="I8406" s="6">
        <v>3071.95</v>
      </c>
      <c r="J8406" s="5">
        <v>22400</v>
      </c>
      <c r="K8406" s="6">
        <f t="shared" si="345"/>
        <v>0.97657839483064512</v>
      </c>
      <c r="L8406" s="8">
        <v>3109.064733847531</v>
      </c>
    </row>
    <row r="8407" spans="1:12" hidden="1">
      <c r="A8407" s="4">
        <v>2026</v>
      </c>
      <c r="B8407">
        <v>25</v>
      </c>
      <c r="C8407" t="s">
        <v>54</v>
      </c>
      <c r="D8407" t="s">
        <v>11</v>
      </c>
      <c r="E8407" t="s">
        <v>47</v>
      </c>
      <c r="F8407" t="s">
        <v>57</v>
      </c>
      <c r="G8407" t="str">
        <f t="shared" si="344"/>
        <v>030EXPLORER</v>
      </c>
      <c r="H8407" s="5">
        <v>2525</v>
      </c>
      <c r="I8407" s="6">
        <v>1645.6875</v>
      </c>
      <c r="J8407" s="5">
        <v>12000</v>
      </c>
      <c r="K8407" s="6">
        <f t="shared" si="345"/>
        <v>1.5343131669894801</v>
      </c>
      <c r="L8407" s="8">
        <v>2256.9586172540348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12</v>
      </c>
      <c r="F8408" t="s">
        <v>13</v>
      </c>
      <c r="G8408" t="str">
        <f t="shared" si="344"/>
        <v>002SOMERSET</v>
      </c>
      <c r="H8408" s="5">
        <v>8460</v>
      </c>
      <c r="I8408" s="6">
        <v>4121.4642855494085</v>
      </c>
      <c r="J8408" s="5">
        <v>31200</v>
      </c>
      <c r="K8408" s="6">
        <f t="shared" si="345"/>
        <v>2.0526685211521243</v>
      </c>
      <c r="L8408" s="8">
        <f>VLOOKUP(G8408,[3]Estimado_modelo!$G$2:$H$469,2,FALSE)</f>
        <v>6141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14</v>
      </c>
      <c r="F8409" t="s">
        <v>15</v>
      </c>
      <c r="G8409" t="str">
        <f t="shared" si="344"/>
        <v>004BELLINA</v>
      </c>
      <c r="H8409" s="5">
        <v>1980</v>
      </c>
      <c r="I8409" s="6">
        <v>1056.7857142434418</v>
      </c>
      <c r="J8409" s="5">
        <v>8000</v>
      </c>
      <c r="K8409" s="6">
        <f t="shared" si="345"/>
        <v>1.8736059480303364</v>
      </c>
      <c r="L8409" s="8">
        <f>VLOOKUP(G8409,[3]Estimado_modelo!$G$2:$H$469,2,FALSE)</f>
        <v>1893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17</v>
      </c>
      <c r="G8410" t="str">
        <f t="shared" si="344"/>
        <v>005ELBA</v>
      </c>
      <c r="H8410" s="5">
        <v>7110</v>
      </c>
      <c r="I8410" s="6">
        <v>2641.9642856076484</v>
      </c>
      <c r="J8410" s="5">
        <v>19996</v>
      </c>
      <c r="K8410" s="6">
        <f t="shared" si="345"/>
        <v>2.6911794526263662</v>
      </c>
      <c r="L8410" s="8">
        <f>VLOOKUP(G8410,[3]Estimado_modelo!$G$2:$H$469,2,FALSE)</f>
        <v>7158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16</v>
      </c>
      <c r="F8411" t="s">
        <v>18</v>
      </c>
      <c r="G8411" t="str">
        <f t="shared" si="344"/>
        <v>005HOT BUBBLES</v>
      </c>
      <c r="H8411" s="5">
        <v>1240</v>
      </c>
      <c r="I8411" s="6">
        <v>528.39285712153003</v>
      </c>
      <c r="J8411" s="5">
        <v>4000</v>
      </c>
      <c r="K8411" s="6">
        <f t="shared" si="345"/>
        <v>2.34673876319036</v>
      </c>
      <c r="L8411" s="8">
        <f>VLOOKUP(G8411,[3]Estimado_modelo!$G$2:$H$469,2,FALSE)</f>
        <v>1195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16</v>
      </c>
      <c r="F8412" t="s">
        <v>19</v>
      </c>
      <c r="G8412" t="str">
        <f t="shared" si="344"/>
        <v>005SUSPIRO</v>
      </c>
      <c r="H8412" s="5">
        <v>4020</v>
      </c>
      <c r="I8412" s="6">
        <v>1902.2142856375078</v>
      </c>
      <c r="J8412" s="5">
        <v>14400</v>
      </c>
      <c r="K8412" s="6">
        <f t="shared" si="345"/>
        <v>2.1133265743784158</v>
      </c>
      <c r="L8412" s="8">
        <f>VLOOKUP(G8412,[3]Estimado_modelo!$G$2:$H$469,2,FALSE)</f>
        <v>5096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20</v>
      </c>
      <c r="F8413" t="s">
        <v>21</v>
      </c>
      <c r="G8413" t="str">
        <f t="shared" si="344"/>
        <v>007SNOW BUBBLES</v>
      </c>
      <c r="H8413" s="5">
        <v>840</v>
      </c>
      <c r="I8413" s="6">
        <v>634.05652706821195</v>
      </c>
      <c r="J8413" s="5">
        <v>4800</v>
      </c>
      <c r="K8413" s="6">
        <f t="shared" si="345"/>
        <v>1.3248030169865794</v>
      </c>
      <c r="L8413" s="8">
        <f>VLOOKUP(G8413,[3]Estimado_modelo!$G$2:$H$469,2,FALSE)</f>
        <v>1104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22</v>
      </c>
      <c r="F8414" t="s">
        <v>18</v>
      </c>
      <c r="G8414" t="str">
        <f t="shared" si="344"/>
        <v>009HOT BUBBLES</v>
      </c>
      <c r="H8414" s="5">
        <v>8100</v>
      </c>
      <c r="I8414" s="6">
        <v>4487.9999999102474</v>
      </c>
      <c r="J8414" s="5">
        <v>31740</v>
      </c>
      <c r="K8414" s="6">
        <f t="shared" si="345"/>
        <v>1.8048128342606922</v>
      </c>
      <c r="L8414" s="8">
        <f>VLOOKUP(G8414,[3]Estimado_modelo!$G$2:$H$469,2,FALSE)</f>
        <v>8985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23</v>
      </c>
      <c r="F8415" t="s">
        <v>24</v>
      </c>
      <c r="G8415" t="str">
        <f t="shared" si="344"/>
        <v>014FRUITY BUBBLES</v>
      </c>
      <c r="H8415" s="5">
        <v>4350</v>
      </c>
      <c r="I8415" s="6">
        <v>1702.8</v>
      </c>
      <c r="J8415" s="5">
        <v>12900</v>
      </c>
      <c r="K8415" s="6">
        <f t="shared" si="345"/>
        <v>2.5546159267089501</v>
      </c>
      <c r="L8415" s="8">
        <f>VLOOKUP(G8415,[3]Estimado_modelo!$G$2:$H$469,2,FALSE)</f>
        <v>4793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25</v>
      </c>
      <c r="F8416" t="s">
        <v>26</v>
      </c>
      <c r="G8416" t="str">
        <f t="shared" si="344"/>
        <v>015FELLINI</v>
      </c>
      <c r="H8416" s="5">
        <v>3840</v>
      </c>
      <c r="I8416" s="6">
        <v>3009.6</v>
      </c>
      <c r="J8416" s="5">
        <v>22800</v>
      </c>
      <c r="K8416" s="6">
        <f t="shared" si="345"/>
        <v>1.2759170653907497</v>
      </c>
      <c r="L8416" s="8">
        <f>VLOOKUP(G8416,[3]Estimado_modelo!$G$2:$H$469,2,FALSE)</f>
        <v>5974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27</v>
      </c>
      <c r="F8417" t="s">
        <v>28</v>
      </c>
      <c r="G8417" t="str">
        <f t="shared" si="344"/>
        <v>016GOOD PEACH</v>
      </c>
      <c r="H8417" s="5">
        <v>2490</v>
      </c>
      <c r="I8417" s="6">
        <v>1386</v>
      </c>
      <c r="J8417" s="5">
        <v>10500</v>
      </c>
      <c r="K8417" s="6">
        <f t="shared" si="345"/>
        <v>1.7965367965367964</v>
      </c>
      <c r="L8417" s="8">
        <f>VLOOKUP(G8417,[3]Estimado_modelo!$G$2:$H$469,2,FALSE)</f>
        <v>3144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27</v>
      </c>
      <c r="F8418" t="s">
        <v>29</v>
      </c>
      <c r="G8418" t="str">
        <f t="shared" si="344"/>
        <v>016GOOD YELLOW</v>
      </c>
      <c r="H8418" s="5">
        <v>3210</v>
      </c>
      <c r="I8418" s="6">
        <v>1386</v>
      </c>
      <c r="J8418" s="5">
        <v>10500</v>
      </c>
      <c r="K8418" s="6">
        <f t="shared" si="345"/>
        <v>2.3160173160173159</v>
      </c>
      <c r="L8418" s="8">
        <f>VLOOKUP(G8418,[3]Estimado_modelo!$G$2:$H$469,2,FALSE)</f>
        <v>4044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30</v>
      </c>
      <c r="F8419" t="s">
        <v>31</v>
      </c>
      <c r="G8419" t="str">
        <f t="shared" si="344"/>
        <v>017ORANGE STAR</v>
      </c>
      <c r="H8419" s="5">
        <v>1350</v>
      </c>
      <c r="I8419" s="6">
        <v>1029.5999999999999</v>
      </c>
      <c r="J8419" s="5">
        <v>7800</v>
      </c>
      <c r="K8419" s="6">
        <f t="shared" si="345"/>
        <v>1.3111888111888113</v>
      </c>
      <c r="L8419" s="8">
        <f>VLOOKUP(G8419,[3]Estimado_modelo!$G$2:$H$469,2,FALSE)</f>
        <v>1603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32</v>
      </c>
      <c r="F8420" t="s">
        <v>33</v>
      </c>
      <c r="G8420" t="str">
        <f t="shared" si="344"/>
        <v>018COSMO</v>
      </c>
      <c r="H8420" s="5">
        <v>2150</v>
      </c>
      <c r="I8420" s="6">
        <v>2653.2</v>
      </c>
      <c r="J8420" s="5">
        <v>20100</v>
      </c>
      <c r="K8420" s="6">
        <f t="shared" si="345"/>
        <v>0.8103422282526761</v>
      </c>
      <c r="L8420" s="8">
        <f>VLOOKUP(G8420,[3]Estimado_modelo!$G$2:$H$469,2,FALSE)</f>
        <v>3519</v>
      </c>
    </row>
    <row r="8421" spans="1:12" hidden="1">
      <c r="A8421" s="4">
        <v>2026</v>
      </c>
      <c r="B8421">
        <v>26</v>
      </c>
      <c r="C8421" t="s">
        <v>10</v>
      </c>
      <c r="D8421" t="s">
        <v>11</v>
      </c>
      <c r="E8421" t="s">
        <v>32</v>
      </c>
      <c r="F8421" t="s">
        <v>34</v>
      </c>
      <c r="G8421" t="str">
        <f t="shared" si="344"/>
        <v>018RUBICON</v>
      </c>
      <c r="H8421" s="5">
        <v>3390</v>
      </c>
      <c r="I8421" s="6">
        <v>1768.8</v>
      </c>
      <c r="J8421" s="5">
        <v>13400</v>
      </c>
      <c r="K8421" s="6">
        <f t="shared" si="345"/>
        <v>1.9165535956580733</v>
      </c>
      <c r="L8421" s="8">
        <f>VLOOKUP(G8421,[3]Estimado_modelo!$G$2:$H$469,2,FALSE)</f>
        <v>3442</v>
      </c>
    </row>
    <row r="8422" spans="1:12" hidden="1">
      <c r="A8422" s="4">
        <v>2026</v>
      </c>
      <c r="B8422">
        <v>26</v>
      </c>
      <c r="C8422" t="s">
        <v>10</v>
      </c>
      <c r="D8422" t="s">
        <v>11</v>
      </c>
      <c r="E8422" t="s">
        <v>35</v>
      </c>
      <c r="F8422" t="s">
        <v>15</v>
      </c>
      <c r="G8422" t="str">
        <f t="shared" si="344"/>
        <v>019BELLINA</v>
      </c>
      <c r="H8422" s="5">
        <v>1770</v>
      </c>
      <c r="I8422" s="6">
        <v>1029.5999999999999</v>
      </c>
      <c r="J8422" s="5">
        <v>7800</v>
      </c>
      <c r="K8422" s="6">
        <f t="shared" si="345"/>
        <v>1.7191142191142192</v>
      </c>
      <c r="L8422" s="8">
        <f>VLOOKUP(G8422,[3]Estimado_modelo!$G$2:$H$469,2,FALSE)</f>
        <v>1950</v>
      </c>
    </row>
    <row r="8423" spans="1:12" hidden="1">
      <c r="A8423" s="4">
        <v>2026</v>
      </c>
      <c r="B8423">
        <v>26</v>
      </c>
      <c r="C8423" t="s">
        <v>10</v>
      </c>
      <c r="D8423" t="s">
        <v>11</v>
      </c>
      <c r="E8423" t="s">
        <v>36</v>
      </c>
      <c r="F8423" t="s">
        <v>37</v>
      </c>
      <c r="G8423" t="str">
        <f t="shared" si="344"/>
        <v>020SUMMER DANCE</v>
      </c>
      <c r="H8423" s="5">
        <v>2700</v>
      </c>
      <c r="I8423" s="6">
        <v>1346.4</v>
      </c>
      <c r="J8423" s="5">
        <v>10200</v>
      </c>
      <c r="K8423" s="6">
        <f t="shared" si="345"/>
        <v>2.0053475935828877</v>
      </c>
      <c r="L8423" s="8">
        <f>VLOOKUP(G8423,[3]Estimado_modelo!$G$2:$H$469,2,FALSE)</f>
        <v>3630</v>
      </c>
    </row>
    <row r="8424" spans="1:12" hidden="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39</v>
      </c>
      <c r="G8424" t="str">
        <f t="shared" si="344"/>
        <v>021ELEGANT ROSEVER</v>
      </c>
      <c r="H8424" s="5">
        <v>660</v>
      </c>
      <c r="I8424" s="6">
        <v>440.18999062500001</v>
      </c>
      <c r="J8424" s="5">
        <v>3200</v>
      </c>
      <c r="K8424" s="6">
        <f t="shared" si="345"/>
        <v>1.499352584239602</v>
      </c>
      <c r="L8424" s="8">
        <f>VLOOKUP(G8424,[3]Estimado_modelo!$G$2:$H$469,2,FALSE)</f>
        <v>999</v>
      </c>
    </row>
    <row r="8425" spans="1:12" hidden="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40</v>
      </c>
      <c r="G8425" t="str">
        <f t="shared" si="344"/>
        <v>021FLAME CLUB</v>
      </c>
      <c r="H8425" s="5">
        <v>1350</v>
      </c>
      <c r="I8425" s="6">
        <v>880.38</v>
      </c>
      <c r="J8425" s="5">
        <v>6400</v>
      </c>
      <c r="K8425" s="6">
        <f t="shared" si="345"/>
        <v>1.5334287466775711</v>
      </c>
      <c r="L8425" s="8">
        <f>VLOOKUP(G8425,[3]Estimado_modelo!$G$2:$H$469,2,FALSE)</f>
        <v>1968</v>
      </c>
    </row>
    <row r="8426" spans="1:12" hidden="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41</v>
      </c>
      <c r="G8426" t="str">
        <f t="shared" si="344"/>
        <v>021KELLY</v>
      </c>
      <c r="H8426" s="5">
        <v>525</v>
      </c>
      <c r="I8426" s="6">
        <v>330.14249999999998</v>
      </c>
      <c r="J8426" s="5">
        <v>2400</v>
      </c>
      <c r="K8426" s="6">
        <f t="shared" si="345"/>
        <v>1.5902224039619257</v>
      </c>
      <c r="L8426" s="8">
        <f>VLOOKUP(G8426,[3]Estimado_modelo!$G$2:$H$469,2,FALSE)</f>
        <v>738</v>
      </c>
    </row>
    <row r="8427" spans="1:12" hidden="1">
      <c r="A8427" s="4">
        <v>2026</v>
      </c>
      <c r="B8427">
        <v>26</v>
      </c>
      <c r="C8427" t="s">
        <v>10</v>
      </c>
      <c r="D8427" t="s">
        <v>11</v>
      </c>
      <c r="E8427" t="s">
        <v>38</v>
      </c>
      <c r="F8427" t="s">
        <v>42</v>
      </c>
      <c r="G8427" t="str">
        <f t="shared" si="344"/>
        <v>021LEILA</v>
      </c>
      <c r="H8427" s="5">
        <v>4275</v>
      </c>
      <c r="I8427" s="6">
        <v>1650.7125000000001</v>
      </c>
      <c r="J8427" s="5">
        <v>12000</v>
      </c>
      <c r="K8427" s="6">
        <f t="shared" si="345"/>
        <v>2.5897907721665643</v>
      </c>
      <c r="L8427" s="8">
        <f>VLOOKUP(G8427,[3]Estimado_modelo!$G$2:$H$469,2,FALSE)</f>
        <v>4493</v>
      </c>
    </row>
    <row r="8428" spans="1:12" hidden="1">
      <c r="A8428" s="4">
        <v>2026</v>
      </c>
      <c r="B8428">
        <v>26</v>
      </c>
      <c r="C8428" t="s">
        <v>10</v>
      </c>
      <c r="D8428" t="s">
        <v>11</v>
      </c>
      <c r="E8428" t="s">
        <v>38</v>
      </c>
      <c r="F8428" t="s">
        <v>21</v>
      </c>
      <c r="G8428" t="str">
        <f t="shared" si="344"/>
        <v>021SNOW BUBBLES</v>
      </c>
      <c r="H8428" s="5">
        <v>3300</v>
      </c>
      <c r="I8428" s="6">
        <v>1287.0000000000018</v>
      </c>
      <c r="J8428" s="5">
        <v>9400</v>
      </c>
      <c r="K8428" s="6">
        <f t="shared" si="345"/>
        <v>2.5641025641025603</v>
      </c>
      <c r="L8428" s="8">
        <f>VLOOKUP(G8428,[3]Estimado_modelo!$G$2:$H$469,2,FALSE)</f>
        <v>3026</v>
      </c>
    </row>
    <row r="8429" spans="1:12" hidden="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24</v>
      </c>
      <c r="G8429" t="str">
        <f t="shared" si="344"/>
        <v>022FRUITY BUBBLES</v>
      </c>
      <c r="H8429" s="5">
        <v>8025</v>
      </c>
      <c r="I8429" s="6">
        <v>2641.14</v>
      </c>
      <c r="J8429" s="5">
        <v>19200</v>
      </c>
      <c r="K8429" s="6">
        <f t="shared" si="345"/>
        <v>3.0384606647129648</v>
      </c>
      <c r="L8429" s="8">
        <f>VLOOKUP(G8429,[3]Estimado_modelo!$G$2:$H$469,2,FALSE)</f>
        <v>7681</v>
      </c>
    </row>
    <row r="8430" spans="1:12" hidden="1">
      <c r="A8430" s="4">
        <v>2026</v>
      </c>
      <c r="B8430">
        <v>26</v>
      </c>
      <c r="C8430" t="s">
        <v>10</v>
      </c>
      <c r="D8430" t="s">
        <v>11</v>
      </c>
      <c r="E8430" t="s">
        <v>43</v>
      </c>
      <c r="F8430" t="s">
        <v>28</v>
      </c>
      <c r="G8430" t="str">
        <f t="shared" si="344"/>
        <v>022GOOD PEACH</v>
      </c>
      <c r="H8430" s="5">
        <v>2700</v>
      </c>
      <c r="I8430" s="6">
        <v>880.38</v>
      </c>
      <c r="J8430" s="5">
        <v>6400</v>
      </c>
      <c r="K8430" s="6">
        <f t="shared" si="345"/>
        <v>3.0668574933551422</v>
      </c>
      <c r="L8430" s="8">
        <f>VLOOKUP(G8430,[3]Estimado_modelo!$G$2:$H$469,2,FALSE)</f>
        <v>2390</v>
      </c>
    </row>
    <row r="8431" spans="1:12" hidden="1">
      <c r="A8431" s="4">
        <v>2026</v>
      </c>
      <c r="B8431">
        <v>26</v>
      </c>
      <c r="C8431" t="s">
        <v>10</v>
      </c>
      <c r="D8431" t="s">
        <v>11</v>
      </c>
      <c r="E8431" t="s">
        <v>43</v>
      </c>
      <c r="F8431" t="s">
        <v>44</v>
      </c>
      <c r="G8431" t="str">
        <f t="shared" si="344"/>
        <v>022MIRABEL</v>
      </c>
      <c r="H8431" s="5">
        <v>2580</v>
      </c>
      <c r="I8431" s="6">
        <v>880.38</v>
      </c>
      <c r="J8431" s="5">
        <v>6400</v>
      </c>
      <c r="K8431" s="6">
        <f t="shared" si="345"/>
        <v>2.9305527158726914</v>
      </c>
      <c r="L8431" s="8">
        <f>VLOOKUP(G8431,[3]Estimado_modelo!$G$2:$H$469,2,FALSE)</f>
        <v>2133</v>
      </c>
    </row>
    <row r="8432" spans="1:12" hidden="1">
      <c r="A8432" s="4">
        <v>2026</v>
      </c>
      <c r="B8432">
        <v>26</v>
      </c>
      <c r="C8432" t="s">
        <v>10</v>
      </c>
      <c r="D8432" t="s">
        <v>11</v>
      </c>
      <c r="E8432" t="s">
        <v>45</v>
      </c>
      <c r="F8432" t="s">
        <v>46</v>
      </c>
      <c r="G8432" t="str">
        <f t="shared" si="344"/>
        <v>026PURPLE BUBBLY</v>
      </c>
      <c r="H8432" s="5">
        <v>740</v>
      </c>
      <c r="I8432" s="6">
        <v>1755.4</v>
      </c>
      <c r="J8432" s="5">
        <v>12800</v>
      </c>
      <c r="K8432" s="6">
        <f t="shared" si="345"/>
        <v>0.42155634043522844</v>
      </c>
      <c r="L8432" s="8">
        <f>VLOOKUP(G8432,[3]Estimado_modelo!$G$2:$H$469,2,FALSE)</f>
        <v>0</v>
      </c>
    </row>
    <row r="8433" spans="1:12" hidden="1">
      <c r="A8433" s="4">
        <v>2026</v>
      </c>
      <c r="B8433">
        <v>26</v>
      </c>
      <c r="C8433" t="s">
        <v>10</v>
      </c>
      <c r="D8433" t="s">
        <v>11</v>
      </c>
      <c r="E8433" t="s">
        <v>47</v>
      </c>
      <c r="F8433" t="s">
        <v>44</v>
      </c>
      <c r="G8433" t="str">
        <f t="shared" si="344"/>
        <v>030MIRABEL</v>
      </c>
      <c r="H8433" s="5">
        <v>3500</v>
      </c>
      <c r="I8433" s="6">
        <v>2413.6749943750001</v>
      </c>
      <c r="J8433" s="5">
        <v>17600</v>
      </c>
      <c r="K8433" s="6">
        <f t="shared" si="345"/>
        <v>1.4500709532793972</v>
      </c>
      <c r="L8433" s="8">
        <f>VLOOKUP(G8433,[3]Estimado_modelo!$G$2:$H$469,2,FALSE)</f>
        <v>4152</v>
      </c>
    </row>
    <row r="8434" spans="1:12" hidden="1">
      <c r="A8434" s="4">
        <v>2026</v>
      </c>
      <c r="B8434">
        <v>26</v>
      </c>
      <c r="C8434" t="s">
        <v>10</v>
      </c>
      <c r="D8434" t="s">
        <v>11</v>
      </c>
      <c r="E8434" t="s">
        <v>47</v>
      </c>
      <c r="F8434" t="s">
        <v>13</v>
      </c>
      <c r="G8434" t="str">
        <f t="shared" si="344"/>
        <v>030SOMERSET</v>
      </c>
      <c r="H8434" s="5">
        <v>920</v>
      </c>
      <c r="I8434" s="6">
        <v>1645.6875</v>
      </c>
      <c r="J8434" s="5">
        <v>12000</v>
      </c>
      <c r="K8434" s="6">
        <f t="shared" si="345"/>
        <v>0.55903687668527591</v>
      </c>
      <c r="L8434" s="8">
        <f>VLOOKUP(G8434,[3]Estimado_modelo!$G$2:$H$469,2,FALSE)</f>
        <v>2020</v>
      </c>
    </row>
    <row r="8435" spans="1:12" hidden="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49</v>
      </c>
      <c r="G8435" t="str">
        <f t="shared" si="344"/>
        <v>03182989</v>
      </c>
      <c r="H8435" s="5">
        <v>1000</v>
      </c>
      <c r="I8435" s="6">
        <v>726.32013058333712</v>
      </c>
      <c r="J8435" s="5">
        <v>5712</v>
      </c>
      <c r="K8435" s="6">
        <f t="shared" si="345"/>
        <v>1.376803365200493</v>
      </c>
      <c r="L8435" s="8">
        <f>VLOOKUP(G8435,[3]Estimado_modelo!$G$2:$H$469,2,FALSE)</f>
        <v>1658</v>
      </c>
    </row>
    <row r="8436" spans="1:12" hidden="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34</v>
      </c>
      <c r="G8436" t="str">
        <f t="shared" si="344"/>
        <v>031RUBICON</v>
      </c>
      <c r="H8436" s="5">
        <v>1890</v>
      </c>
      <c r="I8436" s="6">
        <v>924.39958333667107</v>
      </c>
      <c r="J8436" s="5">
        <v>6720</v>
      </c>
      <c r="K8436" s="6">
        <f t="shared" si="345"/>
        <v>2.04457037202239</v>
      </c>
      <c r="L8436" s="8">
        <f>VLOOKUP(G8436,[3]Estimado_modelo!$G$2:$H$469,2,FALSE)</f>
        <v>1940</v>
      </c>
    </row>
    <row r="8437" spans="1:12" hidden="1">
      <c r="A8437" s="4">
        <v>2026</v>
      </c>
      <c r="B8437">
        <v>26</v>
      </c>
      <c r="C8437" t="s">
        <v>10</v>
      </c>
      <c r="D8437" t="s">
        <v>11</v>
      </c>
      <c r="E8437" t="s">
        <v>48</v>
      </c>
      <c r="F8437" t="s">
        <v>13</v>
      </c>
      <c r="G8437" t="str">
        <f t="shared" si="344"/>
        <v>031SOMERSET</v>
      </c>
      <c r="H8437" s="5">
        <v>60</v>
      </c>
      <c r="I8437" s="6">
        <v>1122.485208333339</v>
      </c>
      <c r="J8437" s="5">
        <v>8160</v>
      </c>
      <c r="K8437" s="6">
        <f t="shared" si="345"/>
        <v>5.3452820183784631E-2</v>
      </c>
      <c r="L8437" s="8">
        <f>VLOOKUP(G8437,[3]Estimado_modelo!$G$2:$H$469,2,FALSE)</f>
        <v>956</v>
      </c>
    </row>
    <row r="8438" spans="1:12" hidden="1">
      <c r="A8438" s="4">
        <v>2026</v>
      </c>
      <c r="B8438">
        <v>26</v>
      </c>
      <c r="C8438" t="s">
        <v>10</v>
      </c>
      <c r="D8438" t="s">
        <v>11</v>
      </c>
      <c r="E8438" t="s">
        <v>48</v>
      </c>
      <c r="F8438" t="s">
        <v>50</v>
      </c>
      <c r="G8438" t="str">
        <f t="shared" si="344"/>
        <v>031VELVET BLOSSOMS</v>
      </c>
      <c r="H8438" s="5">
        <v>360</v>
      </c>
      <c r="I8438" s="6">
        <v>396.17125000000198</v>
      </c>
      <c r="J8438" s="5">
        <v>2880</v>
      </c>
      <c r="K8438" s="6">
        <f t="shared" si="345"/>
        <v>0.90869794312433882</v>
      </c>
      <c r="L8438" s="8">
        <f>VLOOKUP(G8438,[3]Estimado_modelo!$G$2:$H$469,2,FALSE)</f>
        <v>550</v>
      </c>
    </row>
    <row r="8439" spans="1:12" hidden="1">
      <c r="A8439" s="4">
        <v>2026</v>
      </c>
      <c r="B8439">
        <v>26</v>
      </c>
      <c r="C8439" t="s">
        <v>10</v>
      </c>
      <c r="D8439" t="s">
        <v>11</v>
      </c>
      <c r="E8439" t="s">
        <v>51</v>
      </c>
      <c r="F8439" t="s">
        <v>17</v>
      </c>
      <c r="G8439" t="str">
        <f t="shared" si="344"/>
        <v>032ELBA</v>
      </c>
      <c r="H8439" s="5">
        <v>2670</v>
      </c>
      <c r="I8439" s="6">
        <v>1535.9749999999999</v>
      </c>
      <c r="J8439" s="5">
        <v>11200</v>
      </c>
      <c r="K8439" s="6">
        <f t="shared" si="345"/>
        <v>1.7383095427985482</v>
      </c>
      <c r="L8439" s="8">
        <f>VLOOKUP(G8439,[3]Estimado_modelo!$G$2:$H$469,2,FALSE)</f>
        <v>2881</v>
      </c>
    </row>
    <row r="8440" spans="1:12" hidden="1">
      <c r="A8440" s="4">
        <v>2026</v>
      </c>
      <c r="B8440">
        <v>26</v>
      </c>
      <c r="C8440" t="s">
        <v>10</v>
      </c>
      <c r="D8440" t="s">
        <v>11</v>
      </c>
      <c r="E8440" t="s">
        <v>51</v>
      </c>
      <c r="F8440" t="s">
        <v>44</v>
      </c>
      <c r="G8440" t="str">
        <f t="shared" si="344"/>
        <v>032MIRABEL</v>
      </c>
      <c r="H8440" s="5">
        <v>2660</v>
      </c>
      <c r="I8440" s="6">
        <v>1535.9749999999999</v>
      </c>
      <c r="J8440" s="5">
        <v>11200</v>
      </c>
      <c r="K8440" s="6">
        <f t="shared" si="345"/>
        <v>1.731799020166344</v>
      </c>
      <c r="L8440" s="8">
        <f>VLOOKUP(G8440,[3]Estimado_modelo!$G$2:$H$469,2,FALSE)</f>
        <v>2302</v>
      </c>
    </row>
    <row r="8441" spans="1:12" hidden="1">
      <c r="A8441" s="4">
        <v>2026</v>
      </c>
      <c r="B8441">
        <v>26</v>
      </c>
      <c r="C8441" t="s">
        <v>10</v>
      </c>
      <c r="D8441" t="s">
        <v>11</v>
      </c>
      <c r="E8441" t="s">
        <v>52</v>
      </c>
      <c r="F8441" t="s">
        <v>53</v>
      </c>
      <c r="G8441" t="str">
        <f t="shared" si="344"/>
        <v>033CREAMY FOLIES</v>
      </c>
      <c r="H8441" s="5">
        <v>960</v>
      </c>
      <c r="I8441" s="6">
        <v>594.25687500000299</v>
      </c>
      <c r="J8441" s="5">
        <v>4320</v>
      </c>
      <c r="K8441" s="6">
        <f t="shared" si="345"/>
        <v>1.6154630099988245</v>
      </c>
      <c r="L8441" s="8">
        <f>VLOOKUP(G8441,[3]Estimado_modelo!$G$2:$H$469,2,FALSE)</f>
        <v>1292</v>
      </c>
    </row>
    <row r="8442" spans="1:12" hidden="1">
      <c r="A8442" s="4">
        <v>2026</v>
      </c>
      <c r="B8442">
        <v>26</v>
      </c>
      <c r="C8442" t="s">
        <v>10</v>
      </c>
      <c r="D8442" t="s">
        <v>11</v>
      </c>
      <c r="E8442" t="s">
        <v>52</v>
      </c>
      <c r="F8442" t="s">
        <v>18</v>
      </c>
      <c r="G8442" t="str">
        <f t="shared" si="344"/>
        <v>033HOT BUBBLES</v>
      </c>
      <c r="H8442" s="5">
        <v>5540</v>
      </c>
      <c r="I8442" s="6">
        <v>2575.1131250013459</v>
      </c>
      <c r="J8442" s="5">
        <v>18720</v>
      </c>
      <c r="K8442" s="6">
        <f t="shared" si="345"/>
        <v>2.1513617969684748</v>
      </c>
      <c r="L8442" s="8">
        <f>VLOOKUP(G8442,[3]Estimado_modelo!$G$2:$H$469,2,FALSE)</f>
        <v>4555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56</v>
      </c>
      <c r="G8443" t="str">
        <f t="shared" si="344"/>
        <v>001BELIEVE IN PINK</v>
      </c>
      <c r="H8443" s="5">
        <v>990</v>
      </c>
      <c r="I8443" s="6">
        <v>528.37931032368999</v>
      </c>
      <c r="J8443" s="5">
        <v>4000</v>
      </c>
      <c r="K8443" s="6">
        <f t="shared" ref="K8443:K8449" si="346">IFERROR(H8443/I8443,"")</f>
        <v>1.8736539842817028</v>
      </c>
      <c r="L8443" s="8">
        <f>VLOOKUP(G8443,[3]Estimado_modelo!$G$2:$H$469,2,FALSE)</f>
        <v>1105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57</v>
      </c>
      <c r="G8444" t="str">
        <f t="shared" si="344"/>
        <v>001EXPLORER</v>
      </c>
      <c r="H8444" s="5">
        <v>5000</v>
      </c>
      <c r="I8444" s="6">
        <v>2272.0310343918732</v>
      </c>
      <c r="J8444" s="5">
        <v>17200</v>
      </c>
      <c r="K8444" s="6">
        <f t="shared" si="346"/>
        <v>2.2006741652357267</v>
      </c>
      <c r="L8444" s="8">
        <f>VLOOKUP(G8444,[3]Estimado_modelo!$G$2:$H$469,2,FALSE)</f>
        <v>5913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58</v>
      </c>
      <c r="G8445" t="str">
        <f t="shared" si="344"/>
        <v>001GRACE KELLY</v>
      </c>
      <c r="H8445" s="5">
        <v>1950</v>
      </c>
      <c r="I8445" s="6">
        <v>1162.4344827121224</v>
      </c>
      <c r="J8445" s="5">
        <v>8800</v>
      </c>
      <c r="K8445" s="6">
        <f t="shared" si="346"/>
        <v>1.6775138977728681</v>
      </c>
      <c r="L8445" s="8">
        <f>VLOOKUP(G8445,[3]Estimado_modelo!$G$2:$H$469,2,FALSE)</f>
        <v>2539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59</v>
      </c>
      <c r="G8446" t="str">
        <f t="shared" si="344"/>
        <v>001IDOLE</v>
      </c>
      <c r="H8446" s="5">
        <v>910</v>
      </c>
      <c r="I8446" s="6">
        <v>1162.4344827121181</v>
      </c>
      <c r="J8446" s="5">
        <v>8800</v>
      </c>
      <c r="K8446" s="6">
        <f t="shared" si="346"/>
        <v>0.78283981896067467</v>
      </c>
      <c r="L8446" s="8">
        <f>VLOOKUP(G8446,[3]Estimado_modelo!$G$2:$H$469,2,FALSE)</f>
        <v>1145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60</v>
      </c>
      <c r="G8447" t="str">
        <f t="shared" si="344"/>
        <v>001LIGHT HOUSE</v>
      </c>
      <c r="H8447" s="5">
        <v>1290</v>
      </c>
      <c r="I8447" s="6">
        <v>1056.7586206473827</v>
      </c>
      <c r="J8447" s="5">
        <v>8000</v>
      </c>
      <c r="K8447" s="6">
        <f t="shared" si="346"/>
        <v>1.2207139594562577</v>
      </c>
      <c r="L8447" s="8">
        <f>VLOOKUP(G8447,[3]Estimado_modelo!$G$2:$H$469,2,FALSE)</f>
        <v>1263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55</v>
      </c>
      <c r="F8448" t="s">
        <v>61</v>
      </c>
      <c r="G8448" t="str">
        <f t="shared" si="344"/>
        <v>001LUMIA</v>
      </c>
      <c r="H8448" s="5">
        <v>1380</v>
      </c>
      <c r="I8448" s="6">
        <v>1109.596551679753</v>
      </c>
      <c r="J8448" s="5">
        <v>8400</v>
      </c>
      <c r="K8448" s="6">
        <f t="shared" si="346"/>
        <v>1.2436952853817895</v>
      </c>
      <c r="L8448" s="8">
        <f>VLOOKUP(G8448,[3]Estimado_modelo!$G$2:$H$469,2,FALSE)</f>
        <v>1375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55</v>
      </c>
      <c r="F8449" t="s">
        <v>62</v>
      </c>
      <c r="G8449" t="str">
        <f t="shared" si="344"/>
        <v>001MOMENTUM</v>
      </c>
      <c r="H8449" s="5">
        <v>3950</v>
      </c>
      <c r="I8449" s="6">
        <v>1902.1655171652881</v>
      </c>
      <c r="J8449" s="5">
        <v>14400</v>
      </c>
      <c r="K8449" s="6">
        <f t="shared" si="346"/>
        <v>2.076580594251602</v>
      </c>
      <c r="L8449" s="8">
        <f>VLOOKUP(G8449,[3]Estimado_modelo!$G$2:$H$469,2,FALSE)</f>
        <v>4871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12</v>
      </c>
      <c r="F8450" t="s">
        <v>63</v>
      </c>
      <c r="G8450" t="str">
        <f t="shared" si="344"/>
        <v>002SUMMER ROMANCE</v>
      </c>
      <c r="H8450" s="5">
        <v>825</v>
      </c>
      <c r="I8450" s="6">
        <v>951.10714281909407</v>
      </c>
      <c r="J8450" s="5">
        <v>7200</v>
      </c>
      <c r="K8450" s="6">
        <f t="shared" ref="K8450:K8509" si="347">+H8450/I8450</f>
        <v>0.86741016112515901</v>
      </c>
      <c r="L8450" s="8">
        <f>VLOOKUP(G8450,[3]Estimado_modelo!$G$2:$H$469,2,FALSE)</f>
        <v>0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12</v>
      </c>
      <c r="F8451" t="s">
        <v>64</v>
      </c>
      <c r="G8451" t="str">
        <f t="shared" si="344"/>
        <v>002SWEETNESS</v>
      </c>
      <c r="H8451" s="5">
        <v>7710</v>
      </c>
      <c r="I8451" s="6">
        <v>3804.4285712763772</v>
      </c>
      <c r="J8451" s="5">
        <v>28800</v>
      </c>
      <c r="K8451" s="6">
        <f t="shared" si="347"/>
        <v>2.0265855582651437</v>
      </c>
      <c r="L8451" s="8">
        <f>VLOOKUP(G8451,[3]Estimado_modelo!$G$2:$H$469,2,FALSE)</f>
        <v>7010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66</v>
      </c>
      <c r="G8452" t="str">
        <f t="shared" si="344"/>
        <v>003CABARET</v>
      </c>
      <c r="H8452" s="5">
        <v>4170</v>
      </c>
      <c r="I8452" s="6">
        <v>2641.8965516184649</v>
      </c>
      <c r="J8452" s="5">
        <v>20000</v>
      </c>
      <c r="K8452" s="6">
        <f t="shared" si="347"/>
        <v>1.5784115382736681</v>
      </c>
      <c r="L8452" s="8">
        <f>VLOOKUP(G8452,[3]Estimado_modelo!$G$2:$H$469,2,FALSE)</f>
        <v>5691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67</v>
      </c>
      <c r="G8453" t="str">
        <f t="shared" si="344"/>
        <v>003DEEP PURPLE</v>
      </c>
      <c r="H8453" s="5">
        <v>10410</v>
      </c>
      <c r="I8453" s="6">
        <v>3592.9793102010913</v>
      </c>
      <c r="J8453" s="5">
        <v>26044</v>
      </c>
      <c r="K8453" s="6">
        <f t="shared" si="347"/>
        <v>2.897316989954327</v>
      </c>
      <c r="L8453" s="8">
        <f>VLOOKUP(G8453,[3]Estimado_modelo!$G$2:$H$469,2,FALSE)</f>
        <v>9724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57</v>
      </c>
      <c r="G8454" t="str">
        <f t="shared" si="344"/>
        <v>003EXPLORER</v>
      </c>
      <c r="H8454" s="5">
        <v>3525</v>
      </c>
      <c r="I8454" s="6">
        <v>1268.1103447768633</v>
      </c>
      <c r="J8454" s="5">
        <v>9600</v>
      </c>
      <c r="K8454" s="6">
        <f t="shared" si="347"/>
        <v>2.7797265549633687</v>
      </c>
      <c r="L8454" s="8">
        <f>VLOOKUP(G8454,[3]Estimado_modelo!$G$2:$H$469,2,FALSE)</f>
        <v>3133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65</v>
      </c>
      <c r="F8455" t="s">
        <v>68</v>
      </c>
      <c r="G8455" t="str">
        <f t="shared" si="344"/>
        <v>003JOCKER</v>
      </c>
      <c r="H8455" s="5">
        <v>425</v>
      </c>
      <c r="I8455" s="6">
        <v>528.37931032368999</v>
      </c>
      <c r="J8455" s="5">
        <v>4000</v>
      </c>
      <c r="K8455" s="6">
        <f t="shared" si="347"/>
        <v>0.80434640739366026</v>
      </c>
      <c r="L8455" s="8">
        <f>VLOOKUP(G8455,[3]Estimado_modelo!$G$2:$H$469,2,FALSE)</f>
        <v>564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65</v>
      </c>
      <c r="F8456" t="s">
        <v>69</v>
      </c>
      <c r="G8456" t="str">
        <f t="shared" si="344"/>
        <v>003QUICKSAND</v>
      </c>
      <c r="H8456" s="5">
        <v>1350</v>
      </c>
      <c r="I8456" s="6">
        <v>1162.4344827121247</v>
      </c>
      <c r="J8456" s="5">
        <v>8800</v>
      </c>
      <c r="K8456" s="6">
        <f t="shared" si="347"/>
        <v>1.161355775381214</v>
      </c>
      <c r="L8456" s="8">
        <f>VLOOKUP(G8456,[3]Estimado_modelo!$G$2:$H$469,2,FALSE)</f>
        <v>2187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70</v>
      </c>
      <c r="G8457" t="str">
        <f t="shared" si="344"/>
        <v>004COTOPAXI</v>
      </c>
      <c r="H8457" s="5">
        <v>1740</v>
      </c>
      <c r="I8457" s="6">
        <v>528.3915024419166</v>
      </c>
      <c r="J8457" s="5">
        <v>4000</v>
      </c>
      <c r="K8457" s="6">
        <f t="shared" si="347"/>
        <v>3.2930128360481525</v>
      </c>
      <c r="L8457" s="8">
        <f>VLOOKUP(G8457,[3]Estimado_modelo!$G$2:$H$469,2,FALSE)</f>
        <v>1630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67</v>
      </c>
      <c r="G8458" t="str">
        <f t="shared" si="344"/>
        <v>004DEEP PURPLE</v>
      </c>
      <c r="H8458" s="5">
        <v>9600</v>
      </c>
      <c r="I8458" s="6">
        <v>3910.1071427007282</v>
      </c>
      <c r="J8458" s="5">
        <v>29260</v>
      </c>
      <c r="K8458" s="6">
        <f t="shared" si="347"/>
        <v>2.4551756894746464</v>
      </c>
      <c r="L8458" s="8">
        <f>VLOOKUP(G8458,[3]Estimado_modelo!$G$2:$H$469,2,FALSE)</f>
        <v>10724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71</v>
      </c>
      <c r="G8459" t="str">
        <f t="shared" si="344"/>
        <v>004HOT EXPLORER</v>
      </c>
      <c r="H8459" s="5">
        <v>3625</v>
      </c>
      <c r="I8459" s="6">
        <v>1902.2142856381945</v>
      </c>
      <c r="J8459" s="5">
        <v>14400</v>
      </c>
      <c r="K8459" s="6">
        <f t="shared" si="347"/>
        <v>1.9056738388355703</v>
      </c>
      <c r="L8459" s="8">
        <f>VLOOKUP(G8459,[3]Estimado_modelo!$G$2:$H$469,2,FALSE)</f>
        <v>4338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14</v>
      </c>
      <c r="F8460" t="s">
        <v>72</v>
      </c>
      <c r="G8460" t="str">
        <f t="shared" si="344"/>
        <v>004HOT MERENGUE</v>
      </c>
      <c r="H8460" s="5">
        <v>2190</v>
      </c>
      <c r="I8460" s="6">
        <v>1162.4642856677858</v>
      </c>
      <c r="J8460" s="5">
        <v>8800</v>
      </c>
      <c r="K8460" s="6">
        <f t="shared" si="347"/>
        <v>1.8839288458156278</v>
      </c>
      <c r="L8460" s="8">
        <f>VLOOKUP(G8460,[3]Estimado_modelo!$G$2:$H$469,2,FALSE)</f>
        <v>2383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14</v>
      </c>
      <c r="F8461" t="s">
        <v>64</v>
      </c>
      <c r="G8461" t="str">
        <f t="shared" ref="G8461:G8520" si="348">+E8461&amp;F8461</f>
        <v>004SWEETNESS</v>
      </c>
      <c r="H8461" s="5">
        <v>330</v>
      </c>
      <c r="I8461" s="6">
        <v>317.03571427303262</v>
      </c>
      <c r="J8461" s="5">
        <v>2400</v>
      </c>
      <c r="K8461" s="6">
        <f t="shared" si="347"/>
        <v>1.0408921933501867</v>
      </c>
      <c r="L8461" s="8">
        <f>VLOOKUP(G8461,[3]Estimado_modelo!$G$2:$H$469,2,FALSE)</f>
        <v>493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57</v>
      </c>
      <c r="G8462" t="str">
        <f t="shared" si="348"/>
        <v>005EXPLORER</v>
      </c>
      <c r="H8462" s="5">
        <v>1525</v>
      </c>
      <c r="I8462" s="6">
        <v>951.10714281875391</v>
      </c>
      <c r="J8462" s="5">
        <v>7200</v>
      </c>
      <c r="K8462" s="6">
        <f t="shared" si="347"/>
        <v>1.6033945402622309</v>
      </c>
      <c r="L8462" s="8">
        <f>VLOOKUP(G8462,[3]Estimado_modelo!$G$2:$H$469,2,FALSE)</f>
        <v>2044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73</v>
      </c>
      <c r="G8463" t="str">
        <f t="shared" si="348"/>
        <v>005GOLDFINCH</v>
      </c>
      <c r="H8463" s="5">
        <v>1100</v>
      </c>
      <c r="I8463" s="6">
        <v>898.26785710660101</v>
      </c>
      <c r="J8463" s="5">
        <v>6800</v>
      </c>
      <c r="K8463" s="6">
        <f t="shared" si="347"/>
        <v>1.2245790510006622</v>
      </c>
      <c r="L8463" s="8">
        <f>VLOOKUP(G8463,[3]Estimado_modelo!$G$2:$H$469,2,FALSE)</f>
        <v>1098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16</v>
      </c>
      <c r="F8464" t="s">
        <v>68</v>
      </c>
      <c r="G8464" t="str">
        <f t="shared" si="348"/>
        <v>005JOCKER</v>
      </c>
      <c r="H8464" s="5">
        <v>1500</v>
      </c>
      <c r="I8464" s="6">
        <v>1162.4642856673661</v>
      </c>
      <c r="J8464" s="5">
        <v>8800</v>
      </c>
      <c r="K8464" s="6">
        <f t="shared" si="347"/>
        <v>1.2903622231618548</v>
      </c>
      <c r="L8464" s="8">
        <f>VLOOKUP(G8464,[3]Estimado_modelo!$G$2:$H$469,2,FALSE)</f>
        <v>1324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16</v>
      </c>
      <c r="F8465" t="s">
        <v>74</v>
      </c>
      <c r="G8465" t="str">
        <f t="shared" si="348"/>
        <v>005VENDELA</v>
      </c>
      <c r="H8465" s="5">
        <v>1320</v>
      </c>
      <c r="I8465" s="6">
        <v>686.91071425798896</v>
      </c>
      <c r="J8465" s="5">
        <v>5200</v>
      </c>
      <c r="K8465" s="6">
        <f t="shared" si="347"/>
        <v>1.9216471261856549</v>
      </c>
      <c r="L8465" s="8">
        <f>VLOOKUP(G8465,[3]Estimado_modelo!$G$2:$H$469,2,FALSE)</f>
        <v>1816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76</v>
      </c>
      <c r="G8466" t="str">
        <f t="shared" si="348"/>
        <v>006ATOMIC</v>
      </c>
      <c r="H8466" s="5">
        <v>1450</v>
      </c>
      <c r="I8466" s="6">
        <v>845.428571394752</v>
      </c>
      <c r="J8466" s="5">
        <v>6400</v>
      </c>
      <c r="K8466" s="6">
        <f t="shared" si="347"/>
        <v>1.7151064549520154</v>
      </c>
      <c r="L8466" s="8">
        <f>VLOOKUP(G8466,[3]Estimado_modelo!$G$2:$H$469,2,FALSE)</f>
        <v>1840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75</v>
      </c>
      <c r="F8467" t="s">
        <v>57</v>
      </c>
      <c r="G8467" t="str">
        <f t="shared" si="348"/>
        <v>006EXPLORER</v>
      </c>
      <c r="H8467" s="5">
        <v>7375</v>
      </c>
      <c r="I8467" s="6">
        <v>3910.1071427007355</v>
      </c>
      <c r="J8467" s="5">
        <v>29600</v>
      </c>
      <c r="K8467" s="6">
        <f t="shared" si="347"/>
        <v>1.886137573945363</v>
      </c>
      <c r="L8467" s="8">
        <f>VLOOKUP(G8467,[3]Estimado_modelo!$G$2:$H$469,2,FALSE)</f>
        <v>8926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75</v>
      </c>
      <c r="F8468" t="s">
        <v>77</v>
      </c>
      <c r="G8468" t="str">
        <f t="shared" si="348"/>
        <v>006MONDIAL</v>
      </c>
      <c r="H8468" s="5">
        <v>4625</v>
      </c>
      <c r="I8468" s="6">
        <v>4015.7857141250793</v>
      </c>
      <c r="J8468" s="5">
        <v>30400</v>
      </c>
      <c r="K8468" s="6">
        <f t="shared" si="347"/>
        <v>1.1517048790058886</v>
      </c>
      <c r="L8468" s="8">
        <f>VLOOKUP(G8468,[3]Estimado_modelo!$G$2:$H$469,2,FALSE)</f>
        <v>7584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70</v>
      </c>
      <c r="G8469" t="str">
        <f t="shared" si="348"/>
        <v>007COTOPAXI</v>
      </c>
      <c r="H8469" s="5">
        <v>8460</v>
      </c>
      <c r="I8469" s="6">
        <v>2747.5751230427709</v>
      </c>
      <c r="J8469" s="5">
        <v>20800</v>
      </c>
      <c r="K8469" s="6">
        <f t="shared" si="347"/>
        <v>3.0790786861656647</v>
      </c>
      <c r="L8469" s="8">
        <f>VLOOKUP(G8469,[3]Estimado_modelo!$G$2:$H$469,2,FALSE)</f>
        <v>8019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20</v>
      </c>
      <c r="F8470" t="s">
        <v>78</v>
      </c>
      <c r="G8470" t="str">
        <f t="shared" si="348"/>
        <v>007REDIANT</v>
      </c>
      <c r="H8470" s="5">
        <v>1950</v>
      </c>
      <c r="I8470" s="6">
        <v>1056.75862064738</v>
      </c>
      <c r="J8470" s="5">
        <v>9600</v>
      </c>
      <c r="K8470" s="6">
        <f t="shared" si="347"/>
        <v>1.8452652875501618</v>
      </c>
      <c r="L8470" s="8">
        <f>VLOOKUP(G8470,[3]Estimado_modelo!$G$2:$H$469,2,FALSE)</f>
        <v>1536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20</v>
      </c>
      <c r="F8471" t="s">
        <v>74</v>
      </c>
      <c r="G8471" t="str">
        <f t="shared" si="348"/>
        <v>007VENDELA</v>
      </c>
      <c r="H8471" s="5">
        <v>7200</v>
      </c>
      <c r="I8471" s="6">
        <v>3592.9793102011122</v>
      </c>
      <c r="J8471" s="5">
        <v>27820</v>
      </c>
      <c r="K8471" s="6">
        <f t="shared" si="347"/>
        <v>2.0039080045793498</v>
      </c>
      <c r="L8471" s="8">
        <f>VLOOKUP(G8471,[3]Estimado_modelo!$G$2:$H$469,2,FALSE)</f>
        <v>9945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67</v>
      </c>
      <c r="G8472" t="str">
        <f t="shared" si="348"/>
        <v>008DEEP PURPLE</v>
      </c>
      <c r="H8472" s="5">
        <v>3000</v>
      </c>
      <c r="I8472" s="6">
        <v>1585.2222221588099</v>
      </c>
      <c r="J8472" s="5">
        <v>11490</v>
      </c>
      <c r="K8472" s="6">
        <f t="shared" si="347"/>
        <v>1.8924791477591685</v>
      </c>
      <c r="L8472" s="8">
        <f>VLOOKUP(G8472,[3]Estimado_modelo!$G$2:$H$469,2,FALSE)</f>
        <v>4007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79</v>
      </c>
      <c r="F8473" t="s">
        <v>81</v>
      </c>
      <c r="G8473" t="str">
        <f t="shared" si="348"/>
        <v>008FREEDOM</v>
      </c>
      <c r="H8473" s="5">
        <v>3780</v>
      </c>
      <c r="I8473" s="6">
        <v>2219.311111022334</v>
      </c>
      <c r="J8473" s="5">
        <v>16800</v>
      </c>
      <c r="K8473" s="6">
        <f t="shared" si="347"/>
        <v>1.7032312329832517</v>
      </c>
      <c r="L8473" s="8">
        <f>VLOOKUP(G8473,[3]Estimado_modelo!$G$2:$H$469,2,FALSE)</f>
        <v>3753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79</v>
      </c>
      <c r="F8474" t="s">
        <v>68</v>
      </c>
      <c r="G8474" t="str">
        <f t="shared" si="348"/>
        <v>008JOCKER</v>
      </c>
      <c r="H8474" s="5">
        <v>2600</v>
      </c>
      <c r="I8474" s="6">
        <v>2959.0814813631118</v>
      </c>
      <c r="J8474" s="5">
        <v>22400</v>
      </c>
      <c r="K8474" s="6">
        <f t="shared" si="347"/>
        <v>0.87865103288818547</v>
      </c>
      <c r="L8474" s="8">
        <f>VLOOKUP(G8474,[3]Estimado_modelo!$G$2:$H$469,2,FALSE)</f>
        <v>3231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82</v>
      </c>
      <c r="F8475" t="s">
        <v>83</v>
      </c>
      <c r="G8475" t="str">
        <f t="shared" si="348"/>
        <v>010COOLDOWN</v>
      </c>
      <c r="H8475" s="5">
        <v>2125</v>
      </c>
      <c r="I8475" s="6">
        <v>1912.3542857142861</v>
      </c>
      <c r="J8475" s="5">
        <v>16320</v>
      </c>
      <c r="K8475" s="6">
        <f t="shared" si="347"/>
        <v>1.1111957736462459</v>
      </c>
      <c r="L8475" s="8">
        <f>VLOOKUP(G8475,[3]Estimado_modelo!$G$2:$H$469,2,FALSE)</f>
        <v>1901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82</v>
      </c>
      <c r="F8476" t="s">
        <v>84</v>
      </c>
      <c r="G8476" t="str">
        <f t="shared" si="348"/>
        <v>010VIOLET HILL</v>
      </c>
      <c r="H8476" s="5">
        <v>3810</v>
      </c>
      <c r="I8476" s="6">
        <v>2812.2857142428579</v>
      </c>
      <c r="J8476" s="5">
        <v>20000</v>
      </c>
      <c r="K8476" s="6">
        <f t="shared" si="347"/>
        <v>1.3547698872501486</v>
      </c>
      <c r="L8476" s="8">
        <f>VLOOKUP(G8476,[3]Estimado_modelo!$G$2:$H$469,2,FALSE)</f>
        <v>4636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86</v>
      </c>
      <c r="G8477" t="str">
        <f t="shared" si="348"/>
        <v>011BRIGHTON</v>
      </c>
      <c r="H8477" s="5">
        <v>1200</v>
      </c>
      <c r="I8477" s="6">
        <v>1768.8376470588223</v>
      </c>
      <c r="J8477" s="5">
        <v>12800</v>
      </c>
      <c r="K8477" s="6">
        <f t="shared" si="347"/>
        <v>0.67841161227845248</v>
      </c>
      <c r="L8477" s="8">
        <f>VLOOKUP(G8477,[3]Estimado_modelo!$G$2:$H$469,2,FALSE)</f>
        <v>1653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87</v>
      </c>
      <c r="G8478" t="str">
        <f t="shared" si="348"/>
        <v>011CANDLELIGHT</v>
      </c>
      <c r="H8478" s="5">
        <v>3680</v>
      </c>
      <c r="I8478" s="6">
        <v>2263.7999998868127</v>
      </c>
      <c r="J8478" s="5">
        <v>17920</v>
      </c>
      <c r="K8478" s="6">
        <f t="shared" si="347"/>
        <v>1.6255852991359641</v>
      </c>
      <c r="L8478" s="8">
        <f>VLOOKUP(G8478,[3]Estimado_modelo!$G$2:$H$469,2,FALSE)</f>
        <v>5210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88</v>
      </c>
      <c r="G8479" t="str">
        <f t="shared" si="348"/>
        <v>011CAYENNE</v>
      </c>
      <c r="H8479" s="5">
        <v>1080</v>
      </c>
      <c r="I8479" s="6">
        <v>994.97117647058747</v>
      </c>
      <c r="J8479" s="5">
        <v>7200</v>
      </c>
      <c r="K8479" s="6">
        <f t="shared" si="347"/>
        <v>1.0854585796455241</v>
      </c>
      <c r="L8479" s="8">
        <f>VLOOKUP(G8479,[3]Estimado_modelo!$G$2:$H$469,2,FALSE)</f>
        <v>1032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85</v>
      </c>
      <c r="F8480" t="s">
        <v>61</v>
      </c>
      <c r="G8480" t="str">
        <f t="shared" si="348"/>
        <v>011LUMIA</v>
      </c>
      <c r="H8480" s="5">
        <v>1080</v>
      </c>
      <c r="I8480" s="6">
        <v>994.97117647058747</v>
      </c>
      <c r="J8480" s="5">
        <v>7920</v>
      </c>
      <c r="K8480" s="6">
        <f t="shared" si="347"/>
        <v>1.0854585796455241</v>
      </c>
      <c r="L8480" s="8">
        <f>VLOOKUP(G8480,[3]Estimado_modelo!$G$2:$H$469,2,FALSE)</f>
        <v>1176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85</v>
      </c>
      <c r="F8481" t="s">
        <v>89</v>
      </c>
      <c r="G8481" t="str">
        <f t="shared" si="348"/>
        <v>011STARDUST</v>
      </c>
      <c r="H8481" s="5">
        <v>4100</v>
      </c>
      <c r="I8481" s="6">
        <v>2263.7999998868127</v>
      </c>
      <c r="J8481" s="5">
        <v>17920</v>
      </c>
      <c r="K8481" s="6">
        <f t="shared" si="347"/>
        <v>1.8111140561025687</v>
      </c>
      <c r="L8481" s="8">
        <f>VLOOKUP(G8481,[3]Estimado_modelo!$G$2:$H$469,2,FALSE)</f>
        <v>3596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90</v>
      </c>
      <c r="F8482" t="s">
        <v>67</v>
      </c>
      <c r="G8482" t="str">
        <f t="shared" si="348"/>
        <v>012DEEP PURPLE</v>
      </c>
      <c r="H8482" s="5">
        <v>7590</v>
      </c>
      <c r="I8482" s="6">
        <v>6727.0499997982479</v>
      </c>
      <c r="J8482" s="5">
        <v>49210</v>
      </c>
      <c r="K8482" s="6">
        <f t="shared" si="347"/>
        <v>1.1282805985131124</v>
      </c>
      <c r="L8482" s="8">
        <f>VLOOKUP(G8482,[3]Estimado_modelo!$G$2:$H$469,2,FALSE)</f>
        <v>8020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90</v>
      </c>
      <c r="F8483" t="s">
        <v>60</v>
      </c>
      <c r="G8483" t="str">
        <f t="shared" si="348"/>
        <v>012LIGHT HOUSE</v>
      </c>
      <c r="H8483" s="5">
        <v>930</v>
      </c>
      <c r="I8483" s="6">
        <v>994.95</v>
      </c>
      <c r="J8483" s="5">
        <v>7200</v>
      </c>
      <c r="K8483" s="6">
        <f t="shared" si="347"/>
        <v>0.9347203377054123</v>
      </c>
      <c r="L8483" s="8">
        <f>VLOOKUP(G8483,[3]Estimado_modelo!$G$2:$H$469,2,FALSE)</f>
        <v>987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92</v>
      </c>
      <c r="G8484" t="str">
        <f t="shared" si="348"/>
        <v>013COUNTRY BLUES</v>
      </c>
      <c r="H8484" s="5">
        <v>975</v>
      </c>
      <c r="I8484" s="6">
        <v>831.6</v>
      </c>
      <c r="J8484" s="5">
        <v>6300</v>
      </c>
      <c r="K8484" s="6">
        <f t="shared" si="347"/>
        <v>1.1724386724386724</v>
      </c>
      <c r="L8484" s="8">
        <f>VLOOKUP(G8484,[3]Estimado_modelo!$G$2:$H$469,2,FALSE)</f>
        <v>1528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93</v>
      </c>
      <c r="G8485" t="str">
        <f t="shared" si="348"/>
        <v>013LORRAINE</v>
      </c>
      <c r="H8485" s="5">
        <v>3675</v>
      </c>
      <c r="I8485" s="6">
        <v>1267.2</v>
      </c>
      <c r="J8485" s="5">
        <v>9600</v>
      </c>
      <c r="K8485" s="6">
        <f t="shared" si="347"/>
        <v>2.9000946969696968</v>
      </c>
      <c r="L8485" s="8">
        <f>VLOOKUP(G8485,[3]Estimado_modelo!$G$2:$H$469,2,FALSE)</f>
        <v>3357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91</v>
      </c>
      <c r="F8486" t="s">
        <v>61</v>
      </c>
      <c r="G8486" t="str">
        <f t="shared" si="348"/>
        <v>013LUMIA</v>
      </c>
      <c r="H8486" s="5">
        <v>420</v>
      </c>
      <c r="I8486" s="6">
        <v>316.8</v>
      </c>
      <c r="J8486" s="5">
        <v>2400</v>
      </c>
      <c r="K8486" s="6">
        <f t="shared" si="347"/>
        <v>1.3257575757575757</v>
      </c>
      <c r="L8486" s="8">
        <f>VLOOKUP(G8486,[3]Estimado_modelo!$G$2:$H$469,2,FALSE)</f>
        <v>430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91</v>
      </c>
      <c r="F8487" t="s">
        <v>74</v>
      </c>
      <c r="G8487" t="str">
        <f t="shared" si="348"/>
        <v>013VENDELA</v>
      </c>
      <c r="H8487" s="5">
        <v>12450</v>
      </c>
      <c r="I8487" s="6">
        <v>3603.6</v>
      </c>
      <c r="J8487" s="5">
        <v>27296</v>
      </c>
      <c r="K8487" s="6">
        <f t="shared" si="347"/>
        <v>3.4548784548784548</v>
      </c>
      <c r="L8487" s="8">
        <f>VLOOKUP(G8487,[3]Estimado_modelo!$G$2:$H$469,2,FALSE)</f>
        <v>9984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23</v>
      </c>
      <c r="F8488" t="s">
        <v>89</v>
      </c>
      <c r="G8488" t="str">
        <f t="shared" si="348"/>
        <v>014STARDUST</v>
      </c>
      <c r="H8488" s="5">
        <v>4675</v>
      </c>
      <c r="I8488" s="6">
        <v>3682.8</v>
      </c>
      <c r="J8488" s="5">
        <v>27900</v>
      </c>
      <c r="K8488" s="6">
        <f t="shared" si="347"/>
        <v>1.2694145758661888</v>
      </c>
      <c r="L8488" s="8">
        <f>VLOOKUP(G8488,[3]Estimado_modelo!$G$2:$H$469,2,FALSE)</f>
        <v>5857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25</v>
      </c>
      <c r="F8489" t="s">
        <v>68</v>
      </c>
      <c r="G8489" t="str">
        <f t="shared" si="348"/>
        <v>015JOCKER</v>
      </c>
      <c r="H8489" s="5">
        <v>1825</v>
      </c>
      <c r="I8489" s="6">
        <v>2376</v>
      </c>
      <c r="J8489" s="5">
        <v>18000</v>
      </c>
      <c r="K8489" s="6">
        <f t="shared" si="347"/>
        <v>0.76809764309764306</v>
      </c>
      <c r="L8489" s="8">
        <f>VLOOKUP(G8489,[3]Estimado_modelo!$G$2:$H$469,2,FALSE)</f>
        <v>2490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27</v>
      </c>
      <c r="F8490" t="s">
        <v>94</v>
      </c>
      <c r="G8490" t="str">
        <f t="shared" si="348"/>
        <v>016DREAM IN PEACH</v>
      </c>
      <c r="H8490" s="5">
        <v>1560</v>
      </c>
      <c r="I8490" s="6">
        <v>950.4</v>
      </c>
      <c r="J8490" s="5">
        <v>7200</v>
      </c>
      <c r="K8490" s="6">
        <f t="shared" si="347"/>
        <v>1.6414141414141414</v>
      </c>
      <c r="L8490" s="8">
        <f>VLOOKUP(G8490,[3]Estimado_modelo!$G$2:$H$469,2,FALSE)</f>
        <v>1686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27</v>
      </c>
      <c r="F8491" t="s">
        <v>95</v>
      </c>
      <c r="G8491" t="str">
        <f t="shared" si="348"/>
        <v>016NINA</v>
      </c>
      <c r="H8491" s="5">
        <v>1425</v>
      </c>
      <c r="I8491" s="6">
        <v>1346.4</v>
      </c>
      <c r="J8491" s="5">
        <v>10200</v>
      </c>
      <c r="K8491" s="6">
        <f t="shared" si="347"/>
        <v>1.0583778966131907</v>
      </c>
      <c r="L8491" s="8">
        <f>VLOOKUP(G8491,[3]Estimado_modelo!$G$2:$H$469,2,FALSE)</f>
        <v>2673</v>
      </c>
    </row>
    <row r="8492" spans="1:12" hidden="1">
      <c r="A8492" s="4">
        <v>2026</v>
      </c>
      <c r="B8492">
        <v>26</v>
      </c>
      <c r="C8492" t="s">
        <v>54</v>
      </c>
      <c r="D8492" t="s">
        <v>11</v>
      </c>
      <c r="E8492" t="s">
        <v>30</v>
      </c>
      <c r="F8492" t="s">
        <v>81</v>
      </c>
      <c r="G8492" t="str">
        <f t="shared" si="348"/>
        <v>017FREEDOM</v>
      </c>
      <c r="H8492" s="5">
        <v>4620</v>
      </c>
      <c r="I8492" s="6">
        <v>2851.2</v>
      </c>
      <c r="J8492" s="5">
        <v>21600</v>
      </c>
      <c r="K8492" s="6">
        <f t="shared" si="347"/>
        <v>1.6203703703703705</v>
      </c>
      <c r="L8492" s="8">
        <f>VLOOKUP(G8492,[3]Estimado_modelo!$G$2:$H$469,2,FALSE)</f>
        <v>4867</v>
      </c>
    </row>
    <row r="8493" spans="1:12" hidden="1">
      <c r="A8493" s="4">
        <v>2026</v>
      </c>
      <c r="B8493">
        <v>26</v>
      </c>
      <c r="C8493" t="s">
        <v>54</v>
      </c>
      <c r="D8493" t="s">
        <v>11</v>
      </c>
      <c r="E8493" t="s">
        <v>30</v>
      </c>
      <c r="F8493" t="s">
        <v>73</v>
      </c>
      <c r="G8493" t="str">
        <f t="shared" si="348"/>
        <v>017GOLDFINCH</v>
      </c>
      <c r="H8493" s="5">
        <v>2375</v>
      </c>
      <c r="I8493" s="6">
        <v>2138.4</v>
      </c>
      <c r="J8493" s="5">
        <v>16200</v>
      </c>
      <c r="K8493" s="6">
        <f t="shared" si="347"/>
        <v>1.1106434717545828</v>
      </c>
      <c r="L8493" s="8">
        <f>VLOOKUP(G8493,[3]Estimado_modelo!$G$2:$H$469,2,FALSE)</f>
        <v>2611</v>
      </c>
    </row>
    <row r="8494" spans="1:12" hidden="1">
      <c r="A8494" s="4">
        <v>2026</v>
      </c>
      <c r="B8494">
        <v>26</v>
      </c>
      <c r="C8494" t="s">
        <v>54</v>
      </c>
      <c r="D8494" t="s">
        <v>11</v>
      </c>
      <c r="E8494" t="s">
        <v>32</v>
      </c>
      <c r="F8494" t="s">
        <v>86</v>
      </c>
      <c r="G8494" t="str">
        <f t="shared" si="348"/>
        <v>018BRIGHTON</v>
      </c>
      <c r="H8494" s="5">
        <v>1525</v>
      </c>
      <c r="I8494" s="6">
        <v>963.6</v>
      </c>
      <c r="J8494" s="5">
        <v>7570</v>
      </c>
      <c r="K8494" s="6">
        <f t="shared" si="347"/>
        <v>1.5826068908260689</v>
      </c>
      <c r="L8494" s="8">
        <f>VLOOKUP(G8494,[3]Estimado_modelo!$G$2:$H$469,2,FALSE)</f>
        <v>1886</v>
      </c>
    </row>
    <row r="8495" spans="1:12" hidden="1">
      <c r="A8495" s="4">
        <v>2026</v>
      </c>
      <c r="B8495">
        <v>26</v>
      </c>
      <c r="C8495" t="s">
        <v>54</v>
      </c>
      <c r="D8495" t="s">
        <v>11</v>
      </c>
      <c r="E8495" t="s">
        <v>35</v>
      </c>
      <c r="F8495" t="s">
        <v>86</v>
      </c>
      <c r="G8495" t="str">
        <f t="shared" si="348"/>
        <v>019BRIGHTON</v>
      </c>
      <c r="H8495" s="5">
        <v>7700</v>
      </c>
      <c r="I8495" s="6">
        <v>3168</v>
      </c>
      <c r="J8495" s="5">
        <v>24000</v>
      </c>
      <c r="K8495" s="6">
        <f t="shared" si="347"/>
        <v>2.4305555555555554</v>
      </c>
      <c r="L8495" s="8">
        <f>VLOOKUP(G8495,[3]Estimado_modelo!$G$2:$H$469,2,FALSE)</f>
        <v>6955</v>
      </c>
    </row>
    <row r="8496" spans="1:12" hidden="1">
      <c r="A8496" s="4">
        <v>2026</v>
      </c>
      <c r="B8496">
        <v>26</v>
      </c>
      <c r="C8496" t="s">
        <v>54</v>
      </c>
      <c r="D8496" t="s">
        <v>11</v>
      </c>
      <c r="E8496" t="s">
        <v>35</v>
      </c>
      <c r="F8496" t="s">
        <v>96</v>
      </c>
      <c r="G8496" t="str">
        <f t="shared" si="348"/>
        <v>019TABATHA</v>
      </c>
      <c r="H8496" s="5">
        <v>2340</v>
      </c>
      <c r="I8496" s="6">
        <v>1188</v>
      </c>
      <c r="J8496" s="5">
        <v>9000</v>
      </c>
      <c r="K8496" s="6">
        <f t="shared" si="347"/>
        <v>1.9696969696969697</v>
      </c>
      <c r="L8496" s="8">
        <f>VLOOKUP(G8496,[3]Estimado_modelo!$G$2:$H$469,2,FALSE)</f>
        <v>3039</v>
      </c>
    </row>
    <row r="8497" spans="1:12" hidden="1">
      <c r="A8497" s="4">
        <v>2026</v>
      </c>
      <c r="B8497">
        <v>26</v>
      </c>
      <c r="C8497" t="s">
        <v>54</v>
      </c>
      <c r="D8497" t="s">
        <v>11</v>
      </c>
      <c r="E8497" t="s">
        <v>36</v>
      </c>
      <c r="F8497" t="s">
        <v>86</v>
      </c>
      <c r="G8497" t="str">
        <f t="shared" si="348"/>
        <v>020BRIGHTON</v>
      </c>
      <c r="H8497" s="5">
        <v>3350</v>
      </c>
      <c r="I8497" s="6">
        <v>2732.4</v>
      </c>
      <c r="J8497" s="5">
        <v>20700</v>
      </c>
      <c r="K8497" s="6">
        <f t="shared" si="347"/>
        <v>1.2260283999414434</v>
      </c>
      <c r="L8497" s="8">
        <f>VLOOKUP(G8497,[3]Estimado_modelo!$G$2:$H$469,2,FALSE)</f>
        <v>3694</v>
      </c>
    </row>
    <row r="8498" spans="1:12" hidden="1">
      <c r="A8498" s="4">
        <v>2026</v>
      </c>
      <c r="B8498">
        <v>26</v>
      </c>
      <c r="C8498" t="s">
        <v>54</v>
      </c>
      <c r="D8498" t="s">
        <v>11</v>
      </c>
      <c r="E8498" t="s">
        <v>36</v>
      </c>
      <c r="F8498" t="s">
        <v>97</v>
      </c>
      <c r="G8498" t="str">
        <f t="shared" si="348"/>
        <v>020TYCOON</v>
      </c>
      <c r="H8498" s="5">
        <v>1050</v>
      </c>
      <c r="I8498" s="6">
        <v>673.2</v>
      </c>
      <c r="J8498" s="5">
        <v>5100</v>
      </c>
      <c r="K8498" s="6">
        <f t="shared" si="347"/>
        <v>1.5597147950089125</v>
      </c>
      <c r="L8498" s="8">
        <f>VLOOKUP(G8498,[3]Estimado_modelo!$G$2:$H$469,2,FALSE)</f>
        <v>1151</v>
      </c>
    </row>
    <row r="8499" spans="1:12" hidden="1">
      <c r="A8499" s="4">
        <v>2026</v>
      </c>
      <c r="B8499">
        <v>26</v>
      </c>
      <c r="C8499" t="s">
        <v>54</v>
      </c>
      <c r="D8499" t="s">
        <v>11</v>
      </c>
      <c r="E8499" t="s">
        <v>38</v>
      </c>
      <c r="F8499" t="s">
        <v>98</v>
      </c>
      <c r="G8499" t="str">
        <f t="shared" si="348"/>
        <v>021SHOW GIRL</v>
      </c>
      <c r="H8499" s="5">
        <v>1650</v>
      </c>
      <c r="I8499" s="6">
        <v>1100.4749999999999</v>
      </c>
      <c r="J8499" s="5">
        <v>8000</v>
      </c>
      <c r="K8499" s="6">
        <f t="shared" si="347"/>
        <v>1.4993525523069584</v>
      </c>
      <c r="L8499" s="8">
        <f>VLOOKUP(G8499,[3]Estimado_modelo!$G$2:$H$469,2,FALSE)</f>
        <v>2194</v>
      </c>
    </row>
    <row r="8500" spans="1:12" hidden="1">
      <c r="A8500" s="4">
        <v>2026</v>
      </c>
      <c r="B8500">
        <v>26</v>
      </c>
      <c r="C8500" t="s">
        <v>54</v>
      </c>
      <c r="D8500" t="s">
        <v>11</v>
      </c>
      <c r="E8500" t="s">
        <v>43</v>
      </c>
      <c r="F8500" t="s">
        <v>99</v>
      </c>
      <c r="G8500" t="str">
        <f t="shared" si="348"/>
        <v>022CORAL REEF</v>
      </c>
      <c r="H8500" s="5">
        <v>1650</v>
      </c>
      <c r="I8500" s="6">
        <v>1287</v>
      </c>
      <c r="J8500" s="5">
        <v>9400</v>
      </c>
      <c r="K8500" s="6">
        <f t="shared" si="347"/>
        <v>1.2820512820512822</v>
      </c>
      <c r="L8500" s="8">
        <f>VLOOKUP(G8500,[3]Estimado_modelo!$G$2:$H$469,2,FALSE)</f>
        <v>2663</v>
      </c>
    </row>
    <row r="8501" spans="1:12" hidden="1">
      <c r="A8501" s="4">
        <v>2026</v>
      </c>
      <c r="B8501">
        <v>26</v>
      </c>
      <c r="C8501" t="s">
        <v>54</v>
      </c>
      <c r="D8501" t="s">
        <v>11</v>
      </c>
      <c r="E8501" t="s">
        <v>100</v>
      </c>
      <c r="F8501" t="s">
        <v>70</v>
      </c>
      <c r="G8501" t="str">
        <f t="shared" si="348"/>
        <v>023COTOPAXI</v>
      </c>
      <c r="H8501" s="5">
        <v>6090</v>
      </c>
      <c r="I8501" s="6">
        <v>2641.14</v>
      </c>
      <c r="J8501" s="5">
        <v>19200</v>
      </c>
      <c r="K8501" s="6">
        <f t="shared" si="347"/>
        <v>2.305822485744792</v>
      </c>
      <c r="L8501" s="8">
        <f>VLOOKUP(G8501,[3]Estimado_modelo!$G$2:$H$469,2,FALSE)</f>
        <v>7223</v>
      </c>
    </row>
    <row r="8502" spans="1:12" hidden="1">
      <c r="A8502" s="4">
        <v>2026</v>
      </c>
      <c r="B8502">
        <v>26</v>
      </c>
      <c r="C8502" t="s">
        <v>54</v>
      </c>
      <c r="D8502" t="s">
        <v>11</v>
      </c>
      <c r="E8502" t="s">
        <v>100</v>
      </c>
      <c r="F8502" t="s">
        <v>101</v>
      </c>
      <c r="G8502" t="str">
        <f t="shared" si="348"/>
        <v>023FRUTTETO</v>
      </c>
      <c r="H8502" s="5">
        <v>2100</v>
      </c>
      <c r="I8502" s="6">
        <v>2641.14</v>
      </c>
      <c r="J8502" s="5">
        <v>19200</v>
      </c>
      <c r="K8502" s="6">
        <f t="shared" si="347"/>
        <v>0.79511120198096286</v>
      </c>
      <c r="L8502" s="8">
        <f>VLOOKUP(G8502,[3]Estimado_modelo!$G$2:$H$469,2,FALSE)</f>
        <v>5279</v>
      </c>
    </row>
    <row r="8503" spans="1:12" hidden="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70</v>
      </c>
      <c r="G8503" t="str">
        <f t="shared" si="348"/>
        <v>024COTOPAXI</v>
      </c>
      <c r="H8503" s="5">
        <v>3510</v>
      </c>
      <c r="I8503" s="6">
        <v>1430.6174906250001</v>
      </c>
      <c r="J8503" s="5">
        <v>10400</v>
      </c>
      <c r="K8503" s="6">
        <f t="shared" si="347"/>
        <v>2.4534860107620879</v>
      </c>
      <c r="L8503" s="8">
        <f>VLOOKUP(G8503,[3]Estimado_modelo!$G$2:$H$469,2,FALSE)</f>
        <v>4047</v>
      </c>
    </row>
    <row r="8504" spans="1:12" hidden="1">
      <c r="A8504" s="4">
        <v>2026</v>
      </c>
      <c r="B8504">
        <v>26</v>
      </c>
      <c r="C8504" t="s">
        <v>54</v>
      </c>
      <c r="D8504" t="s">
        <v>11</v>
      </c>
      <c r="E8504" t="s">
        <v>102</v>
      </c>
      <c r="F8504" t="s">
        <v>64</v>
      </c>
      <c r="G8504" t="str">
        <f t="shared" si="348"/>
        <v>024SWEETNESS</v>
      </c>
      <c r="H8504" s="5">
        <v>1710</v>
      </c>
      <c r="I8504" s="6">
        <v>1430.6175000000001</v>
      </c>
      <c r="J8504" s="5">
        <v>10400</v>
      </c>
      <c r="K8504" s="6">
        <f t="shared" si="347"/>
        <v>1.1952880486922604</v>
      </c>
      <c r="L8504" s="8">
        <f>VLOOKUP(G8504,[3]Estimado_modelo!$G$2:$H$469,2,FALSE)</f>
        <v>2070</v>
      </c>
    </row>
    <row r="8505" spans="1:12" hidden="1">
      <c r="A8505" s="4">
        <v>2026</v>
      </c>
      <c r="B8505">
        <v>26</v>
      </c>
      <c r="C8505" t="s">
        <v>54</v>
      </c>
      <c r="D8505" t="s">
        <v>11</v>
      </c>
      <c r="E8505" t="s">
        <v>102</v>
      </c>
      <c r="F8505" t="s">
        <v>97</v>
      </c>
      <c r="G8505" t="str">
        <f t="shared" si="348"/>
        <v>024TYCOON</v>
      </c>
      <c r="H8505" s="5">
        <v>4290</v>
      </c>
      <c r="I8505" s="6">
        <v>2861.2350000000001</v>
      </c>
      <c r="J8505" s="5">
        <v>20800</v>
      </c>
      <c r="K8505" s="6">
        <f t="shared" si="347"/>
        <v>1.4993525523069582</v>
      </c>
      <c r="L8505" s="8">
        <f>VLOOKUP(G8505,[3]Estimado_modelo!$G$2:$H$469,2,FALSE)</f>
        <v>4209</v>
      </c>
    </row>
    <row r="8506" spans="1:12" hidden="1">
      <c r="A8506" s="4">
        <v>2026</v>
      </c>
      <c r="B8506">
        <v>26</v>
      </c>
      <c r="C8506" t="s">
        <v>54</v>
      </c>
      <c r="D8506" t="s">
        <v>11</v>
      </c>
      <c r="E8506" t="s">
        <v>103</v>
      </c>
      <c r="F8506" t="s">
        <v>104</v>
      </c>
      <c r="G8506" t="str">
        <f t="shared" si="348"/>
        <v>025PINK MONDIAL</v>
      </c>
      <c r="H8506" s="5">
        <v>4425</v>
      </c>
      <c r="I8506" s="6">
        <v>3071.9505625000002</v>
      </c>
      <c r="J8506" s="5">
        <v>22400</v>
      </c>
      <c r="K8506" s="6">
        <f t="shared" si="347"/>
        <v>1.4404528686161107</v>
      </c>
      <c r="L8506" s="8">
        <f>VLOOKUP(G8506,[3]Estimado_modelo!$G$2:$H$469,2,FALSE)</f>
        <v>6199</v>
      </c>
    </row>
    <row r="8507" spans="1:12" hidden="1">
      <c r="A8507" s="4">
        <v>2026</v>
      </c>
      <c r="B8507">
        <v>26</v>
      </c>
      <c r="C8507" t="s">
        <v>54</v>
      </c>
      <c r="D8507" t="s">
        <v>11</v>
      </c>
      <c r="E8507" t="s">
        <v>45</v>
      </c>
      <c r="F8507" t="s">
        <v>105</v>
      </c>
      <c r="G8507" t="str">
        <f t="shared" si="348"/>
        <v>026LOLA</v>
      </c>
      <c r="H8507" s="5">
        <v>4325</v>
      </c>
      <c r="I8507" s="6">
        <v>1097.125</v>
      </c>
      <c r="J8507" s="5">
        <v>8000</v>
      </c>
      <c r="K8507" s="6">
        <f t="shared" si="347"/>
        <v>3.9421214537997038</v>
      </c>
      <c r="L8507" s="8">
        <f>VLOOKUP(G8507,[3]Estimado_modelo!$G$2:$H$469,2,FALSE)</f>
        <v>4881</v>
      </c>
    </row>
    <row r="8508" spans="1:12" hidden="1">
      <c r="A8508" s="4">
        <v>2026</v>
      </c>
      <c r="B8508">
        <v>26</v>
      </c>
      <c r="C8508" t="s">
        <v>54</v>
      </c>
      <c r="D8508" t="s">
        <v>11</v>
      </c>
      <c r="E8508" t="s">
        <v>45</v>
      </c>
      <c r="F8508" t="s">
        <v>106</v>
      </c>
      <c r="G8508" t="str">
        <f t="shared" si="348"/>
        <v>026PALOMA</v>
      </c>
      <c r="H8508" s="5">
        <v>4800</v>
      </c>
      <c r="I8508" s="6">
        <v>2852.5250000000001</v>
      </c>
      <c r="J8508" s="5">
        <v>20800</v>
      </c>
      <c r="K8508" s="6">
        <f t="shared" si="347"/>
        <v>1.6827196957081882</v>
      </c>
      <c r="L8508" s="8">
        <f>VLOOKUP(G8508,[3]Estimado_modelo!$G$2:$H$469,2,FALSE)</f>
        <v>6447</v>
      </c>
    </row>
    <row r="8509" spans="1:12" hidden="1">
      <c r="A8509" s="4">
        <v>2026</v>
      </c>
      <c r="B8509">
        <v>26</v>
      </c>
      <c r="C8509" t="s">
        <v>54</v>
      </c>
      <c r="D8509" t="s">
        <v>11</v>
      </c>
      <c r="E8509" t="s">
        <v>107</v>
      </c>
      <c r="F8509" t="s">
        <v>108</v>
      </c>
      <c r="G8509" t="str">
        <f t="shared" si="348"/>
        <v>027SATISFACTION</v>
      </c>
      <c r="H8509" s="5">
        <v>2250</v>
      </c>
      <c r="I8509" s="6">
        <v>2633.1</v>
      </c>
      <c r="J8509" s="5">
        <v>19200</v>
      </c>
      <c r="K8509" s="6">
        <f t="shared" si="347"/>
        <v>0.85450609547681444</v>
      </c>
      <c r="L8509" s="8">
        <f>VLOOKUP(G8509,[3]Estimado_modelo!$G$2:$H$469,2,FALSE)</f>
        <v>4634</v>
      </c>
    </row>
    <row r="8510" spans="1:12" hidden="1">
      <c r="A8510" s="4">
        <v>2026</v>
      </c>
      <c r="B8510">
        <v>26</v>
      </c>
      <c r="C8510" t="s">
        <v>54</v>
      </c>
      <c r="D8510" t="s">
        <v>11</v>
      </c>
      <c r="E8510" t="s">
        <v>107</v>
      </c>
      <c r="F8510" t="s">
        <v>109</v>
      </c>
      <c r="G8510" t="str">
        <f t="shared" si="348"/>
        <v>027TIFFANY</v>
      </c>
      <c r="H8510" s="5">
        <v>2700</v>
      </c>
      <c r="I8510" s="6">
        <v>2633.1</v>
      </c>
      <c r="J8510" s="5">
        <v>19200</v>
      </c>
      <c r="K8510" s="6">
        <f t="shared" ref="K8510:K8549" si="349">+H8510/I8510</f>
        <v>1.0254073145721774</v>
      </c>
      <c r="L8510" s="8">
        <f>VLOOKUP(G8510,[3]Estimado_modelo!$G$2:$H$469,2,FALSE)</f>
        <v>4835</v>
      </c>
    </row>
    <row r="8511" spans="1:12" hidden="1">
      <c r="A8511" s="4">
        <v>2026</v>
      </c>
      <c r="B8511">
        <v>26</v>
      </c>
      <c r="C8511" t="s">
        <v>54</v>
      </c>
      <c r="D8511" t="s">
        <v>11</v>
      </c>
      <c r="E8511" t="s">
        <v>110</v>
      </c>
      <c r="F8511" t="s">
        <v>70</v>
      </c>
      <c r="G8511" t="str">
        <f t="shared" si="348"/>
        <v>028COTOPAXI</v>
      </c>
      <c r="H8511" s="5">
        <v>2670</v>
      </c>
      <c r="I8511" s="6">
        <v>2852.5250000000001</v>
      </c>
      <c r="J8511" s="5">
        <v>20800</v>
      </c>
      <c r="K8511" s="6">
        <f t="shared" si="349"/>
        <v>0.93601283073767971</v>
      </c>
      <c r="L8511" s="8">
        <f>VLOOKUP(G8511,[3]Estimado_modelo!$G$2:$H$469,2,FALSE)</f>
        <v>5482</v>
      </c>
    </row>
    <row r="8512" spans="1:12" hidden="1">
      <c r="A8512" s="4">
        <v>2026</v>
      </c>
      <c r="B8512">
        <v>26</v>
      </c>
      <c r="C8512" t="s">
        <v>54</v>
      </c>
      <c r="D8512" t="s">
        <v>11</v>
      </c>
      <c r="E8512" t="s">
        <v>110</v>
      </c>
      <c r="F8512" t="s">
        <v>67</v>
      </c>
      <c r="G8512" t="str">
        <f t="shared" si="348"/>
        <v>028DEEP PURPLE</v>
      </c>
      <c r="H8512" s="5">
        <v>3420</v>
      </c>
      <c r="I8512" s="6">
        <v>2852.5250000000001</v>
      </c>
      <c r="J8512" s="5">
        <v>20800</v>
      </c>
      <c r="K8512" s="6">
        <f t="shared" si="349"/>
        <v>1.1989377831920842</v>
      </c>
      <c r="L8512" s="8">
        <f>VLOOKUP(G8512,[3]Estimado_modelo!$G$2:$H$469,2,FALSE)</f>
        <v>3717</v>
      </c>
    </row>
    <row r="8513" spans="1:13" hidden="1">
      <c r="A8513" s="4">
        <v>2026</v>
      </c>
      <c r="B8513">
        <v>26</v>
      </c>
      <c r="C8513" t="s">
        <v>54</v>
      </c>
      <c r="D8513" t="s">
        <v>11</v>
      </c>
      <c r="E8513" t="s">
        <v>111</v>
      </c>
      <c r="F8513" t="s">
        <v>112</v>
      </c>
      <c r="G8513" t="str">
        <f t="shared" si="348"/>
        <v>029PINK FLOYD</v>
      </c>
      <c r="H8513" s="5">
        <v>2775</v>
      </c>
      <c r="I8513" s="6">
        <v>3071.95</v>
      </c>
      <c r="J8513" s="5">
        <v>22400</v>
      </c>
      <c r="K8513" s="6">
        <f t="shared" si="349"/>
        <v>0.90333501521834669</v>
      </c>
      <c r="L8513" s="8">
        <f>VLOOKUP(G8513,[3]Estimado_modelo!$G$2:$H$469,2,FALSE)</f>
        <v>4186</v>
      </c>
    </row>
    <row r="8514" spans="1:13" hidden="1">
      <c r="A8514" s="4">
        <v>2026</v>
      </c>
      <c r="B8514">
        <v>26</v>
      </c>
      <c r="C8514" t="s">
        <v>54</v>
      </c>
      <c r="D8514" t="s">
        <v>11</v>
      </c>
      <c r="E8514" t="s">
        <v>47</v>
      </c>
      <c r="F8514" t="s">
        <v>57</v>
      </c>
      <c r="G8514" t="str">
        <f t="shared" si="348"/>
        <v>030EXPLORER</v>
      </c>
      <c r="H8514" s="5">
        <v>2875</v>
      </c>
      <c r="I8514" s="6">
        <v>1645.6875</v>
      </c>
      <c r="J8514" s="5">
        <v>12000</v>
      </c>
      <c r="K8514" s="6">
        <f t="shared" si="349"/>
        <v>1.7469902396414871</v>
      </c>
      <c r="L8514" s="8">
        <f>VLOOKUP(G8514,[3]Estimado_modelo!$G$2:$H$469,2,FALSE)</f>
        <v>3570</v>
      </c>
    </row>
    <row r="8515" spans="1:13">
      <c r="A8515" s="4">
        <v>2026</v>
      </c>
      <c r="B8515">
        <v>27</v>
      </c>
      <c r="C8515" t="s">
        <v>10</v>
      </c>
      <c r="D8515" t="s">
        <v>11</v>
      </c>
      <c r="E8515" t="s">
        <v>12</v>
      </c>
      <c r="F8515" t="s">
        <v>13</v>
      </c>
      <c r="G8515" t="str">
        <f t="shared" si="348"/>
        <v>002SOMERSET</v>
      </c>
      <c r="H8515" s="11">
        <f>VLOOKUP(G8515,[4]Astroflores!$G$2:$H$110,2,FALSE)</f>
        <v>7100</v>
      </c>
      <c r="I8515" s="6">
        <v>4121.4642855494085</v>
      </c>
      <c r="J8515" s="5">
        <v>31200</v>
      </c>
      <c r="K8515" s="6">
        <f t="shared" si="349"/>
        <v>1.7226887116052105</v>
      </c>
      <c r="L8515">
        <v>5206</v>
      </c>
      <c r="M8515">
        <f>+(H8515-L8515)/H8515</f>
        <v>0.2667605633802817</v>
      </c>
    </row>
    <row r="8516" spans="1:13">
      <c r="A8516" s="4">
        <v>2026</v>
      </c>
      <c r="B8516">
        <v>27</v>
      </c>
      <c r="C8516" t="s">
        <v>10</v>
      </c>
      <c r="D8516" t="s">
        <v>11</v>
      </c>
      <c r="E8516" t="s">
        <v>14</v>
      </c>
      <c r="F8516" t="s">
        <v>15</v>
      </c>
      <c r="G8516" t="str">
        <f t="shared" si="348"/>
        <v>004BELLINA</v>
      </c>
      <c r="H8516" s="11">
        <f>VLOOKUP(G8516,[4]Astroflores!$G$2:$H$110,2,FALSE)</f>
        <v>1830</v>
      </c>
      <c r="I8516" s="6">
        <v>1056.7857142434418</v>
      </c>
      <c r="J8516" s="5">
        <v>8000</v>
      </c>
      <c r="K8516" s="6">
        <f t="shared" si="349"/>
        <v>1.7316661034825838</v>
      </c>
      <c r="L8516">
        <v>1717</v>
      </c>
      <c r="M8516">
        <f t="shared" ref="M8516:M8579" si="350">+(H8516-L8516)/H8516</f>
        <v>6.1748633879781419E-2</v>
      </c>
    </row>
    <row r="8517" spans="1:13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17</v>
      </c>
      <c r="G8517" t="str">
        <f t="shared" si="348"/>
        <v>005ELBA</v>
      </c>
      <c r="H8517" s="11">
        <f>VLOOKUP(G8517,[4]Astroflores!$G$2:$H$110,2,FALSE)</f>
        <v>6660</v>
      </c>
      <c r="I8517" s="6">
        <v>2641.9642856076484</v>
      </c>
      <c r="J8517" s="5">
        <v>19996</v>
      </c>
      <c r="K8517" s="6">
        <f t="shared" si="349"/>
        <v>2.5208516391690012</v>
      </c>
      <c r="L8517">
        <v>7448</v>
      </c>
      <c r="M8517">
        <f t="shared" si="350"/>
        <v>-0.11831831831831832</v>
      </c>
    </row>
    <row r="8518" spans="1:13">
      <c r="A8518" s="4">
        <v>2026</v>
      </c>
      <c r="B8518">
        <v>27</v>
      </c>
      <c r="C8518" t="s">
        <v>10</v>
      </c>
      <c r="D8518" t="s">
        <v>11</v>
      </c>
      <c r="E8518" t="s">
        <v>16</v>
      </c>
      <c r="F8518" t="s">
        <v>18</v>
      </c>
      <c r="G8518" t="str">
        <f t="shared" si="348"/>
        <v>005HOT BUBBLES</v>
      </c>
      <c r="H8518" s="11">
        <f>VLOOKUP(G8518,[4]Astroflores!$G$2:$H$110,2,FALSE)</f>
        <v>1340</v>
      </c>
      <c r="I8518" s="6">
        <v>528.39285712153003</v>
      </c>
      <c r="J8518" s="5">
        <v>4000</v>
      </c>
      <c r="K8518" s="6">
        <f t="shared" si="349"/>
        <v>2.5359918892540989</v>
      </c>
      <c r="L8518">
        <v>1097</v>
      </c>
      <c r="M8518">
        <f t="shared" si="350"/>
        <v>0.18134328358208956</v>
      </c>
    </row>
    <row r="8519" spans="1:13">
      <c r="A8519" s="4">
        <v>2026</v>
      </c>
      <c r="B8519">
        <v>27</v>
      </c>
      <c r="C8519" t="s">
        <v>10</v>
      </c>
      <c r="D8519" t="s">
        <v>11</v>
      </c>
      <c r="E8519" t="s">
        <v>16</v>
      </c>
      <c r="F8519" t="s">
        <v>19</v>
      </c>
      <c r="G8519" t="str">
        <f t="shared" si="348"/>
        <v>005SUSPIRO</v>
      </c>
      <c r="H8519" s="11">
        <f>VLOOKUP(G8519,[4]Astroflores!$G$2:$H$110,2,FALSE)</f>
        <v>3300</v>
      </c>
      <c r="I8519" s="6">
        <v>1902.2142856375078</v>
      </c>
      <c r="J8519" s="5">
        <v>14400</v>
      </c>
      <c r="K8519" s="6">
        <f t="shared" si="349"/>
        <v>1.7348203222509384</v>
      </c>
      <c r="L8519">
        <v>4682</v>
      </c>
      <c r="M8519">
        <f t="shared" si="350"/>
        <v>-0.41878787878787876</v>
      </c>
    </row>
    <row r="8520" spans="1:13">
      <c r="A8520" s="4">
        <v>2026</v>
      </c>
      <c r="B8520">
        <v>27</v>
      </c>
      <c r="C8520" t="s">
        <v>10</v>
      </c>
      <c r="D8520" t="s">
        <v>11</v>
      </c>
      <c r="E8520" t="s">
        <v>20</v>
      </c>
      <c r="F8520" t="s">
        <v>21</v>
      </c>
      <c r="G8520" t="str">
        <f t="shared" si="348"/>
        <v>007SNOW BUBBLES</v>
      </c>
      <c r="H8520" s="11">
        <f>VLOOKUP(G8520,[4]Astroflores!$G$2:$H$110,2,FALSE)</f>
        <v>900</v>
      </c>
      <c r="I8520" s="6">
        <v>634.05652706821195</v>
      </c>
      <c r="J8520" s="5">
        <v>4800</v>
      </c>
      <c r="K8520" s="6">
        <f t="shared" si="349"/>
        <v>1.4194318039141922</v>
      </c>
      <c r="L8520">
        <v>799</v>
      </c>
      <c r="M8520">
        <f t="shared" si="350"/>
        <v>0.11222222222222222</v>
      </c>
    </row>
    <row r="8521" spans="1:13">
      <c r="A8521" s="4">
        <v>2026</v>
      </c>
      <c r="B8521">
        <v>27</v>
      </c>
      <c r="C8521" t="s">
        <v>10</v>
      </c>
      <c r="D8521" t="s">
        <v>11</v>
      </c>
      <c r="E8521" t="s">
        <v>22</v>
      </c>
      <c r="F8521" t="s">
        <v>18</v>
      </c>
      <c r="G8521" t="str">
        <f t="shared" ref="G8521:G8581" si="351">+E8521&amp;F8521</f>
        <v>009HOT BUBBLES</v>
      </c>
      <c r="H8521" s="11">
        <f>VLOOKUP(G8521,[4]Astroflores!$G$2:$H$110,2,FALSE)</f>
        <v>12160</v>
      </c>
      <c r="I8521" s="6">
        <v>4487.9999999102474</v>
      </c>
      <c r="J8521" s="5">
        <v>31740</v>
      </c>
      <c r="K8521" s="6">
        <f t="shared" si="349"/>
        <v>2.709447415383953</v>
      </c>
      <c r="L8521">
        <v>8339</v>
      </c>
      <c r="M8521">
        <f t="shared" si="350"/>
        <v>0.31422697368421054</v>
      </c>
    </row>
    <row r="8522" spans="1:13">
      <c r="A8522" s="4">
        <v>2026</v>
      </c>
      <c r="B8522">
        <v>27</v>
      </c>
      <c r="C8522" t="s">
        <v>10</v>
      </c>
      <c r="D8522" t="s">
        <v>11</v>
      </c>
      <c r="E8522" t="s">
        <v>23</v>
      </c>
      <c r="F8522" t="s">
        <v>24</v>
      </c>
      <c r="G8522" t="str">
        <f t="shared" si="351"/>
        <v>014FRUITY BUBBLES</v>
      </c>
      <c r="H8522" s="11">
        <f>VLOOKUP(G8522,[4]Astroflores!$G$2:$H$110,2,FALSE)</f>
        <v>4250</v>
      </c>
      <c r="I8522" s="6">
        <v>1702.8</v>
      </c>
      <c r="J8522" s="5">
        <v>12900</v>
      </c>
      <c r="K8522" s="6">
        <f t="shared" si="349"/>
        <v>2.4958891237961005</v>
      </c>
      <c r="L8522">
        <v>3457</v>
      </c>
      <c r="M8522">
        <f t="shared" si="350"/>
        <v>0.18658823529411764</v>
      </c>
    </row>
    <row r="8523" spans="1:13">
      <c r="A8523" s="4">
        <v>2026</v>
      </c>
      <c r="B8523">
        <v>27</v>
      </c>
      <c r="C8523" t="s">
        <v>10</v>
      </c>
      <c r="D8523" t="s">
        <v>11</v>
      </c>
      <c r="E8523" t="s">
        <v>25</v>
      </c>
      <c r="F8523" t="s">
        <v>26</v>
      </c>
      <c r="G8523" t="str">
        <f t="shared" si="351"/>
        <v>015FELLINI</v>
      </c>
      <c r="H8523" s="11">
        <f>VLOOKUP(G8523,[4]Astroflores!$G$2:$H$110,2,FALSE)</f>
        <v>6540</v>
      </c>
      <c r="I8523" s="6">
        <v>3009.6</v>
      </c>
      <c r="J8523" s="5">
        <v>22800</v>
      </c>
      <c r="K8523" s="6">
        <f t="shared" si="349"/>
        <v>2.1730462519936204</v>
      </c>
      <c r="L8523">
        <v>5213</v>
      </c>
      <c r="M8523">
        <f t="shared" si="350"/>
        <v>0.20290519877675842</v>
      </c>
    </row>
    <row r="8524" spans="1:13">
      <c r="A8524" s="4">
        <v>2026</v>
      </c>
      <c r="B8524">
        <v>27</v>
      </c>
      <c r="C8524" t="s">
        <v>10</v>
      </c>
      <c r="D8524" t="s">
        <v>11</v>
      </c>
      <c r="E8524" t="s">
        <v>27</v>
      </c>
      <c r="F8524" t="s">
        <v>28</v>
      </c>
      <c r="G8524" t="str">
        <f t="shared" si="351"/>
        <v>016GOOD PEACH</v>
      </c>
      <c r="H8524" s="11">
        <f>VLOOKUP(G8524,[4]Astroflores!$G$2:$H$110,2,FALSE)</f>
        <v>4320</v>
      </c>
      <c r="I8524" s="6">
        <v>1386</v>
      </c>
      <c r="J8524" s="5">
        <v>10500</v>
      </c>
      <c r="K8524" s="6">
        <f t="shared" si="349"/>
        <v>3.116883116883117</v>
      </c>
      <c r="L8524">
        <v>2948</v>
      </c>
      <c r="M8524">
        <f t="shared" si="350"/>
        <v>0.31759259259259259</v>
      </c>
    </row>
    <row r="8525" spans="1:13">
      <c r="A8525" s="4">
        <v>2026</v>
      </c>
      <c r="B8525">
        <v>27</v>
      </c>
      <c r="C8525" t="s">
        <v>10</v>
      </c>
      <c r="D8525" t="s">
        <v>11</v>
      </c>
      <c r="E8525" t="s">
        <v>27</v>
      </c>
      <c r="F8525" t="s">
        <v>29</v>
      </c>
      <c r="G8525" t="str">
        <f t="shared" si="351"/>
        <v>016GOOD YELLOW</v>
      </c>
      <c r="H8525" s="11">
        <f>VLOOKUP(G8525,[4]Astroflores!$G$2:$H$110,2,FALSE)</f>
        <v>4980</v>
      </c>
      <c r="I8525" s="6">
        <v>1386</v>
      </c>
      <c r="J8525" s="5">
        <v>10500</v>
      </c>
      <c r="K8525" s="6">
        <f t="shared" si="349"/>
        <v>3.5930735930735929</v>
      </c>
      <c r="L8525">
        <v>3444</v>
      </c>
      <c r="M8525">
        <f t="shared" si="350"/>
        <v>0.30843373493975906</v>
      </c>
    </row>
    <row r="8526" spans="1:13">
      <c r="A8526" s="4">
        <v>2026</v>
      </c>
      <c r="B8526">
        <v>27</v>
      </c>
      <c r="C8526" t="s">
        <v>10</v>
      </c>
      <c r="D8526" t="s">
        <v>11</v>
      </c>
      <c r="E8526" t="s">
        <v>30</v>
      </c>
      <c r="F8526" t="s">
        <v>31</v>
      </c>
      <c r="G8526" t="str">
        <f t="shared" si="351"/>
        <v>017ORANGE STAR</v>
      </c>
      <c r="H8526" s="11">
        <f>VLOOKUP(G8526,[4]Astroflores!$G$2:$H$110,2,FALSE)</f>
        <v>2200</v>
      </c>
      <c r="I8526" s="6">
        <v>1029.5999999999999</v>
      </c>
      <c r="J8526" s="5">
        <v>7800</v>
      </c>
      <c r="K8526" s="6">
        <f t="shared" si="349"/>
        <v>2.1367521367521372</v>
      </c>
      <c r="L8526">
        <v>1847</v>
      </c>
      <c r="M8526">
        <f t="shared" si="350"/>
        <v>0.16045454545454546</v>
      </c>
    </row>
    <row r="8527" spans="1:13">
      <c r="A8527" s="4">
        <v>2026</v>
      </c>
      <c r="B8527">
        <v>27</v>
      </c>
      <c r="C8527" t="s">
        <v>10</v>
      </c>
      <c r="D8527" t="s">
        <v>11</v>
      </c>
      <c r="E8527" t="s">
        <v>32</v>
      </c>
      <c r="F8527" t="s">
        <v>33</v>
      </c>
      <c r="G8527" t="str">
        <f t="shared" si="351"/>
        <v>018COSMO</v>
      </c>
      <c r="H8527" s="11">
        <f>VLOOKUP(G8527,[4]Astroflores!$G$2:$H$110,2,FALSE)</f>
        <v>2875</v>
      </c>
      <c r="I8527" s="6">
        <v>2653.2</v>
      </c>
      <c r="J8527" s="5">
        <v>20100</v>
      </c>
      <c r="K8527" s="6">
        <f t="shared" si="349"/>
        <v>1.083597165686718</v>
      </c>
      <c r="L8527">
        <v>3392</v>
      </c>
      <c r="M8527">
        <f t="shared" si="350"/>
        <v>-0.17982608695652175</v>
      </c>
    </row>
    <row r="8528" spans="1:13">
      <c r="A8528" s="4">
        <v>2026</v>
      </c>
      <c r="B8528">
        <v>27</v>
      </c>
      <c r="C8528" t="s">
        <v>10</v>
      </c>
      <c r="D8528" t="s">
        <v>11</v>
      </c>
      <c r="E8528" t="s">
        <v>32</v>
      </c>
      <c r="F8528" t="s">
        <v>34</v>
      </c>
      <c r="G8528" t="str">
        <f t="shared" si="351"/>
        <v>018RUBICON</v>
      </c>
      <c r="H8528" s="11">
        <f>VLOOKUP(G8528,[4]Astroflores!$G$2:$H$110,2,FALSE)</f>
        <v>5250</v>
      </c>
      <c r="I8528" s="6">
        <v>1768.8</v>
      </c>
      <c r="J8528" s="5">
        <v>13400</v>
      </c>
      <c r="K8528" s="6">
        <f t="shared" si="349"/>
        <v>2.9681139755766623</v>
      </c>
      <c r="L8528">
        <v>3779</v>
      </c>
      <c r="M8528">
        <f t="shared" si="350"/>
        <v>0.28019047619047621</v>
      </c>
    </row>
    <row r="8529" spans="1:13">
      <c r="A8529" s="4">
        <v>2026</v>
      </c>
      <c r="B8529">
        <v>27</v>
      </c>
      <c r="C8529" t="s">
        <v>10</v>
      </c>
      <c r="D8529" t="s">
        <v>11</v>
      </c>
      <c r="E8529" t="s">
        <v>35</v>
      </c>
      <c r="F8529" t="s">
        <v>15</v>
      </c>
      <c r="G8529" t="str">
        <f t="shared" si="351"/>
        <v>019BELLINA</v>
      </c>
      <c r="H8529" s="11">
        <f>VLOOKUP(G8529,[4]Astroflores!$G$2:$H$110,2,FALSE)</f>
        <v>1590</v>
      </c>
      <c r="I8529" s="6">
        <v>1029.5999999999999</v>
      </c>
      <c r="J8529" s="5">
        <v>7800</v>
      </c>
      <c r="K8529" s="6">
        <f t="shared" si="349"/>
        <v>1.5442890442890445</v>
      </c>
      <c r="L8529">
        <v>1751</v>
      </c>
      <c r="M8529">
        <f t="shared" si="350"/>
        <v>-0.10125786163522013</v>
      </c>
    </row>
    <row r="8530" spans="1:13">
      <c r="A8530" s="4">
        <v>2026</v>
      </c>
      <c r="B8530">
        <v>27</v>
      </c>
      <c r="C8530" t="s">
        <v>10</v>
      </c>
      <c r="D8530" t="s">
        <v>11</v>
      </c>
      <c r="E8530" t="s">
        <v>36</v>
      </c>
      <c r="F8530" t="s">
        <v>37</v>
      </c>
      <c r="G8530" t="str">
        <f t="shared" si="351"/>
        <v>020SUMMER DANCE</v>
      </c>
      <c r="H8530" s="11">
        <f>VLOOKUP(G8530,[4]Astroflores!$G$2:$H$110,2,FALSE)</f>
        <v>3375</v>
      </c>
      <c r="I8530" s="6">
        <v>1346.4</v>
      </c>
      <c r="J8530" s="5">
        <v>10200</v>
      </c>
      <c r="K8530" s="6">
        <f t="shared" si="349"/>
        <v>2.5066844919786093</v>
      </c>
      <c r="L8530">
        <v>3502</v>
      </c>
      <c r="M8530">
        <f t="shared" si="350"/>
        <v>-3.7629629629629631E-2</v>
      </c>
    </row>
    <row r="8531" spans="1:13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39</v>
      </c>
      <c r="G8531" t="str">
        <f t="shared" si="351"/>
        <v>021ELEGANT ROSEVER</v>
      </c>
      <c r="H8531" s="11">
        <f>VLOOKUP(G8531,[4]Astroflores!$G$2:$H$110,2,FALSE)</f>
        <v>840</v>
      </c>
      <c r="I8531" s="6">
        <v>440.18999062500001</v>
      </c>
      <c r="J8531" s="5">
        <v>3200</v>
      </c>
      <c r="K8531" s="6">
        <f t="shared" si="349"/>
        <v>1.9082669253958573</v>
      </c>
      <c r="L8531">
        <v>977</v>
      </c>
      <c r="M8531">
        <f t="shared" si="350"/>
        <v>-0.1630952380952381</v>
      </c>
    </row>
    <row r="8532" spans="1:13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40</v>
      </c>
      <c r="G8532" t="str">
        <f t="shared" si="351"/>
        <v>021FLAME CLUB</v>
      </c>
      <c r="H8532" s="11">
        <f>VLOOKUP(G8532,[4]Astroflores!$G$2:$H$110,2,FALSE)</f>
        <v>1250</v>
      </c>
      <c r="I8532" s="6">
        <v>880.38</v>
      </c>
      <c r="J8532" s="5">
        <v>6400</v>
      </c>
      <c r="K8532" s="6">
        <f t="shared" si="349"/>
        <v>1.4198414321088622</v>
      </c>
      <c r="L8532">
        <v>2067</v>
      </c>
      <c r="M8532">
        <f t="shared" si="350"/>
        <v>-0.65359999999999996</v>
      </c>
    </row>
    <row r="8533" spans="1:13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41</v>
      </c>
      <c r="G8533" t="str">
        <f t="shared" si="351"/>
        <v>021KELLY</v>
      </c>
      <c r="H8533" s="11">
        <f>VLOOKUP(G8533,[4]Astroflores!$G$2:$H$110,2,FALSE)</f>
        <v>650</v>
      </c>
      <c r="I8533" s="6">
        <v>330.14249999999998</v>
      </c>
      <c r="J8533" s="5">
        <v>2400</v>
      </c>
      <c r="K8533" s="6">
        <f t="shared" si="349"/>
        <v>1.9688467858576222</v>
      </c>
      <c r="L8533">
        <v>654</v>
      </c>
      <c r="M8533">
        <f t="shared" si="350"/>
        <v>-6.1538461538461538E-3</v>
      </c>
    </row>
    <row r="8534" spans="1:13">
      <c r="A8534" s="4">
        <v>2026</v>
      </c>
      <c r="B8534">
        <v>27</v>
      </c>
      <c r="C8534" t="s">
        <v>10</v>
      </c>
      <c r="D8534" t="s">
        <v>11</v>
      </c>
      <c r="E8534" t="s">
        <v>38</v>
      </c>
      <c r="F8534" t="s">
        <v>42</v>
      </c>
      <c r="G8534" t="str">
        <f t="shared" si="351"/>
        <v>021LEILA</v>
      </c>
      <c r="H8534" s="11">
        <f>VLOOKUP(G8534,[4]Astroflores!$G$2:$H$110,2,FALSE)</f>
        <v>1300</v>
      </c>
      <c r="I8534" s="6">
        <v>1650.7125000000001</v>
      </c>
      <c r="J8534" s="5">
        <v>12000</v>
      </c>
      <c r="K8534" s="6">
        <f t="shared" si="349"/>
        <v>0.78753871434304878</v>
      </c>
      <c r="L8534">
        <v>4223</v>
      </c>
      <c r="M8534">
        <f t="shared" si="350"/>
        <v>-2.2484615384615383</v>
      </c>
    </row>
    <row r="8535" spans="1:13">
      <c r="A8535" s="4">
        <v>2026</v>
      </c>
      <c r="B8535">
        <v>27</v>
      </c>
      <c r="C8535" t="s">
        <v>10</v>
      </c>
      <c r="D8535" t="s">
        <v>11</v>
      </c>
      <c r="E8535" t="s">
        <v>38</v>
      </c>
      <c r="F8535" t="s">
        <v>21</v>
      </c>
      <c r="G8535" t="str">
        <f t="shared" si="351"/>
        <v>021SNOW BUBBLES</v>
      </c>
      <c r="H8535" s="11">
        <f>VLOOKUP(G8535,[4]Astroflores!$G$2:$H$110,2,FALSE)</f>
        <v>1520</v>
      </c>
      <c r="I8535" s="6">
        <v>1287.0000000000018</v>
      </c>
      <c r="J8535" s="5">
        <v>9400</v>
      </c>
      <c r="K8535" s="6">
        <f t="shared" si="349"/>
        <v>1.1810411810411794</v>
      </c>
      <c r="L8535">
        <v>2081</v>
      </c>
      <c r="M8535">
        <f t="shared" si="350"/>
        <v>-0.36907894736842106</v>
      </c>
    </row>
    <row r="8536" spans="1:13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24</v>
      </c>
      <c r="G8536" t="str">
        <f t="shared" si="351"/>
        <v>022FRUITY BUBBLES</v>
      </c>
      <c r="H8536" s="11">
        <f>VLOOKUP(G8536,[4]Astroflores!$G$2:$H$110,2,FALSE)</f>
        <v>6175</v>
      </c>
      <c r="I8536" s="6">
        <v>2641.14</v>
      </c>
      <c r="J8536" s="5">
        <v>19200</v>
      </c>
      <c r="K8536" s="6">
        <f t="shared" si="349"/>
        <v>2.3380055582059263</v>
      </c>
      <c r="L8536">
        <v>5612</v>
      </c>
      <c r="M8536">
        <f t="shared" si="350"/>
        <v>9.1174089068825917E-2</v>
      </c>
    </row>
    <row r="8537" spans="1:13">
      <c r="A8537" s="4">
        <v>2026</v>
      </c>
      <c r="B8537">
        <v>27</v>
      </c>
      <c r="C8537" t="s">
        <v>10</v>
      </c>
      <c r="D8537" t="s">
        <v>11</v>
      </c>
      <c r="E8537" t="s">
        <v>43</v>
      </c>
      <c r="F8537" t="s">
        <v>28</v>
      </c>
      <c r="G8537" t="str">
        <f t="shared" si="351"/>
        <v>022GOOD PEACH</v>
      </c>
      <c r="H8537" s="11">
        <f>VLOOKUP(G8537,[4]Astroflores!$G$2:$H$110,2,FALSE)</f>
        <v>2460</v>
      </c>
      <c r="I8537" s="6">
        <v>880.38</v>
      </c>
      <c r="J8537" s="5">
        <v>6400</v>
      </c>
      <c r="K8537" s="6">
        <f t="shared" si="349"/>
        <v>2.7942479383902405</v>
      </c>
      <c r="L8537">
        <v>2194</v>
      </c>
      <c r="M8537">
        <f t="shared" si="350"/>
        <v>0.108130081300813</v>
      </c>
    </row>
    <row r="8538" spans="1:13">
      <c r="A8538" s="4">
        <v>2026</v>
      </c>
      <c r="B8538">
        <v>27</v>
      </c>
      <c r="C8538" t="s">
        <v>10</v>
      </c>
      <c r="D8538" t="s">
        <v>11</v>
      </c>
      <c r="E8538" t="s">
        <v>43</v>
      </c>
      <c r="F8538" t="s">
        <v>44</v>
      </c>
      <c r="G8538" t="str">
        <f t="shared" si="351"/>
        <v>022MIRABEL</v>
      </c>
      <c r="H8538" s="11">
        <f>VLOOKUP(G8538,[4]Astroflores!$G$2:$H$110,2,FALSE)</f>
        <v>1840</v>
      </c>
      <c r="I8538" s="6">
        <v>880.38</v>
      </c>
      <c r="J8538" s="5">
        <v>6400</v>
      </c>
      <c r="K8538" s="6">
        <f t="shared" si="349"/>
        <v>2.0900065880642451</v>
      </c>
      <c r="L8538">
        <v>1918</v>
      </c>
      <c r="M8538">
        <f t="shared" si="350"/>
        <v>-4.2391304347826085E-2</v>
      </c>
    </row>
    <row r="8539" spans="1:13">
      <c r="A8539" s="4">
        <v>2026</v>
      </c>
      <c r="B8539">
        <v>27</v>
      </c>
      <c r="C8539" t="s">
        <v>10</v>
      </c>
      <c r="D8539" t="s">
        <v>11</v>
      </c>
      <c r="E8539" t="s">
        <v>45</v>
      </c>
      <c r="F8539" t="s">
        <v>46</v>
      </c>
      <c r="G8539" t="str">
        <f t="shared" si="351"/>
        <v>026PURPLE BUBBLY</v>
      </c>
      <c r="H8539" s="11" t="e">
        <f>VLOOKUP(G8539,[4]Astroflores!$G$2:$H$110,2,FALSE)</f>
        <v>#N/A</v>
      </c>
      <c r="I8539" s="6">
        <v>1755.4</v>
      </c>
      <c r="J8539" s="5">
        <v>12800</v>
      </c>
      <c r="K8539" s="6" t="e">
        <f t="shared" si="349"/>
        <v>#N/A</v>
      </c>
      <c r="L8539">
        <v>0</v>
      </c>
      <c r="M8539" t="e">
        <f t="shared" si="350"/>
        <v>#N/A</v>
      </c>
    </row>
    <row r="8540" spans="1:13">
      <c r="A8540" s="4">
        <v>2026</v>
      </c>
      <c r="B8540">
        <v>27</v>
      </c>
      <c r="C8540" t="s">
        <v>10</v>
      </c>
      <c r="D8540" t="s">
        <v>11</v>
      </c>
      <c r="E8540" t="s">
        <v>47</v>
      </c>
      <c r="F8540" t="s">
        <v>44</v>
      </c>
      <c r="G8540" t="str">
        <f t="shared" si="351"/>
        <v>030MIRABEL</v>
      </c>
      <c r="H8540" s="11">
        <f>VLOOKUP(G8540,[4]Astroflores!$G$2:$H$110,2,FALSE)</f>
        <v>6820</v>
      </c>
      <c r="I8540" s="6">
        <v>2413.6749943750001</v>
      </c>
      <c r="J8540" s="5">
        <v>17600</v>
      </c>
      <c r="K8540" s="6">
        <f t="shared" si="349"/>
        <v>2.8255668289615681</v>
      </c>
      <c r="L8540">
        <v>3626</v>
      </c>
      <c r="M8540">
        <f t="shared" si="350"/>
        <v>0.46832844574780058</v>
      </c>
    </row>
    <row r="8541" spans="1:13">
      <c r="A8541" s="4">
        <v>2026</v>
      </c>
      <c r="B8541">
        <v>27</v>
      </c>
      <c r="C8541" t="s">
        <v>10</v>
      </c>
      <c r="D8541" t="s">
        <v>11</v>
      </c>
      <c r="E8541" t="s">
        <v>47</v>
      </c>
      <c r="F8541" t="s">
        <v>13</v>
      </c>
      <c r="G8541" t="str">
        <f t="shared" si="351"/>
        <v>030SOMERSET</v>
      </c>
      <c r="H8541" s="11">
        <f>VLOOKUP(G8541,[4]Astroflores!$G$2:$H$110,2,FALSE)</f>
        <v>3600</v>
      </c>
      <c r="I8541" s="6">
        <v>1645.6875</v>
      </c>
      <c r="J8541" s="5">
        <v>12000</v>
      </c>
      <c r="K8541" s="6">
        <f t="shared" si="349"/>
        <v>2.1875356044206447</v>
      </c>
      <c r="L8541">
        <v>1762</v>
      </c>
      <c r="M8541">
        <f t="shared" si="350"/>
        <v>0.51055555555555554</v>
      </c>
    </row>
    <row r="8542" spans="1:13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49</v>
      </c>
      <c r="G8542" t="str">
        <f t="shared" si="351"/>
        <v>03182989</v>
      </c>
      <c r="H8542" s="11">
        <f>VLOOKUP(G8542,[4]Astroflores!$G$2:$H$110,2,FALSE)</f>
        <v>2720</v>
      </c>
      <c r="I8542" s="6">
        <v>726.32013058333712</v>
      </c>
      <c r="J8542" s="5">
        <v>5712</v>
      </c>
      <c r="K8542" s="6">
        <f t="shared" si="349"/>
        <v>3.7449051533453406</v>
      </c>
      <c r="L8542">
        <v>1292</v>
      </c>
      <c r="M8542">
        <f t="shared" si="350"/>
        <v>0.52500000000000002</v>
      </c>
    </row>
    <row r="8543" spans="1:13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34</v>
      </c>
      <c r="G8543" t="str">
        <f t="shared" si="351"/>
        <v>031RUBICON</v>
      </c>
      <c r="H8543" s="11">
        <f>VLOOKUP(G8543,[4]Astroflores!$G$2:$H$110,2,FALSE)</f>
        <v>3930</v>
      </c>
      <c r="I8543" s="6">
        <v>924.39958333667107</v>
      </c>
      <c r="J8543" s="5">
        <v>6720</v>
      </c>
      <c r="K8543" s="6">
        <f t="shared" si="349"/>
        <v>4.251408233887827</v>
      </c>
      <c r="L8543">
        <v>2109</v>
      </c>
      <c r="M8543">
        <f t="shared" si="350"/>
        <v>0.4633587786259542</v>
      </c>
    </row>
    <row r="8544" spans="1:13">
      <c r="A8544" s="4">
        <v>2026</v>
      </c>
      <c r="B8544">
        <v>27</v>
      </c>
      <c r="C8544" t="s">
        <v>10</v>
      </c>
      <c r="D8544" t="s">
        <v>11</v>
      </c>
      <c r="E8544" t="s">
        <v>48</v>
      </c>
      <c r="F8544" t="s">
        <v>13</v>
      </c>
      <c r="G8544" t="str">
        <f t="shared" si="351"/>
        <v>031SOMERSET</v>
      </c>
      <c r="H8544" s="11">
        <f>VLOOKUP(G8544,[4]Astroflores!$G$2:$H$110,2,FALSE)</f>
        <v>720</v>
      </c>
      <c r="I8544" s="6">
        <v>1122.485208333339</v>
      </c>
      <c r="J8544" s="5">
        <v>8160</v>
      </c>
      <c r="K8544" s="6">
        <f t="shared" si="349"/>
        <v>0.64143384220541555</v>
      </c>
      <c r="L8544">
        <v>1030</v>
      </c>
      <c r="M8544">
        <f t="shared" si="350"/>
        <v>-0.43055555555555558</v>
      </c>
    </row>
    <row r="8545" spans="1:13">
      <c r="A8545" s="4">
        <v>2026</v>
      </c>
      <c r="B8545">
        <v>27</v>
      </c>
      <c r="C8545" t="s">
        <v>10</v>
      </c>
      <c r="D8545" t="s">
        <v>11</v>
      </c>
      <c r="E8545" t="s">
        <v>48</v>
      </c>
      <c r="F8545" t="s">
        <v>50</v>
      </c>
      <c r="G8545" t="str">
        <f t="shared" si="351"/>
        <v>031VELVET BLOSSOMS</v>
      </c>
      <c r="H8545" s="11">
        <f>VLOOKUP(G8545,[4]Astroflores!$G$2:$H$110,2,FALSE)</f>
        <v>800</v>
      </c>
      <c r="I8545" s="6">
        <v>396.17125000000198</v>
      </c>
      <c r="J8545" s="5">
        <v>2880</v>
      </c>
      <c r="K8545" s="6">
        <f t="shared" si="349"/>
        <v>2.0193287624985308</v>
      </c>
      <c r="L8545">
        <v>486</v>
      </c>
      <c r="M8545">
        <f t="shared" si="350"/>
        <v>0.39250000000000002</v>
      </c>
    </row>
    <row r="8546" spans="1:13">
      <c r="A8546" s="4">
        <v>2026</v>
      </c>
      <c r="B8546">
        <v>27</v>
      </c>
      <c r="C8546" t="s">
        <v>10</v>
      </c>
      <c r="D8546" t="s">
        <v>11</v>
      </c>
      <c r="E8546" t="s">
        <v>51</v>
      </c>
      <c r="F8546" t="s">
        <v>17</v>
      </c>
      <c r="G8546" t="str">
        <f t="shared" si="351"/>
        <v>032ELBA</v>
      </c>
      <c r="H8546" s="11">
        <f>VLOOKUP(G8546,[4]Astroflores!$G$2:$H$110,2,FALSE)</f>
        <v>4800</v>
      </c>
      <c r="I8546" s="6">
        <v>1535.9749999999999</v>
      </c>
      <c r="J8546" s="5">
        <v>11200</v>
      </c>
      <c r="K8546" s="6">
        <f t="shared" si="349"/>
        <v>3.1250508634580645</v>
      </c>
      <c r="L8546">
        <v>2876</v>
      </c>
      <c r="M8546">
        <f t="shared" si="350"/>
        <v>0.40083333333333332</v>
      </c>
    </row>
    <row r="8547" spans="1:13">
      <c r="A8547" s="4">
        <v>2026</v>
      </c>
      <c r="B8547">
        <v>27</v>
      </c>
      <c r="C8547" t="s">
        <v>10</v>
      </c>
      <c r="D8547" t="s">
        <v>11</v>
      </c>
      <c r="E8547" t="s">
        <v>51</v>
      </c>
      <c r="F8547" t="s">
        <v>44</v>
      </c>
      <c r="G8547" t="str">
        <f t="shared" si="351"/>
        <v>032MIRABEL</v>
      </c>
      <c r="H8547" s="11">
        <f>VLOOKUP(G8547,[4]Astroflores!$G$2:$H$110,2,FALSE)</f>
        <v>3820</v>
      </c>
      <c r="I8547" s="6">
        <v>1535.9749999999999</v>
      </c>
      <c r="J8547" s="5">
        <v>11200</v>
      </c>
      <c r="K8547" s="6">
        <f t="shared" si="349"/>
        <v>2.487019645502043</v>
      </c>
      <c r="L8547">
        <v>2049</v>
      </c>
      <c r="M8547">
        <f t="shared" si="350"/>
        <v>0.46361256544502616</v>
      </c>
    </row>
    <row r="8548" spans="1:13">
      <c r="A8548" s="4">
        <v>2026</v>
      </c>
      <c r="B8548">
        <v>27</v>
      </c>
      <c r="C8548" t="s">
        <v>10</v>
      </c>
      <c r="D8548" t="s">
        <v>11</v>
      </c>
      <c r="E8548" t="s">
        <v>52</v>
      </c>
      <c r="F8548" t="s">
        <v>53</v>
      </c>
      <c r="G8548" t="str">
        <f t="shared" si="351"/>
        <v>033CREAMY FOLIES</v>
      </c>
      <c r="H8548" s="11">
        <f>VLOOKUP(G8548,[4]Astroflores!$G$2:$H$110,2,FALSE)</f>
        <v>1410</v>
      </c>
      <c r="I8548" s="6">
        <v>594.25687500000299</v>
      </c>
      <c r="J8548" s="5">
        <v>4320</v>
      </c>
      <c r="K8548" s="6">
        <f t="shared" si="349"/>
        <v>2.3727112959357735</v>
      </c>
      <c r="L8548">
        <v>1097</v>
      </c>
      <c r="M8548">
        <f t="shared" si="350"/>
        <v>0.22198581560283687</v>
      </c>
    </row>
    <row r="8549" spans="1:13">
      <c r="A8549" s="4">
        <v>2026</v>
      </c>
      <c r="B8549">
        <v>27</v>
      </c>
      <c r="C8549" t="s">
        <v>10</v>
      </c>
      <c r="D8549" t="s">
        <v>11</v>
      </c>
      <c r="E8549" t="s">
        <v>52</v>
      </c>
      <c r="F8549" t="s">
        <v>18</v>
      </c>
      <c r="G8549" t="str">
        <f t="shared" si="351"/>
        <v>033HOT BUBBLES</v>
      </c>
      <c r="H8549" s="11">
        <f>VLOOKUP(G8549,[4]Astroflores!$G$2:$H$110,2,FALSE)</f>
        <v>4240</v>
      </c>
      <c r="I8549" s="6">
        <v>2575.1131250013459</v>
      </c>
      <c r="J8549" s="5">
        <v>18720</v>
      </c>
      <c r="K8549" s="6">
        <f t="shared" si="349"/>
        <v>1.6465296063441035</v>
      </c>
      <c r="L8549">
        <v>3946</v>
      </c>
      <c r="M8549">
        <f t="shared" si="350"/>
        <v>6.9339622641509432E-2</v>
      </c>
    </row>
    <row r="8550" spans="1:13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56</v>
      </c>
      <c r="G8550" t="str">
        <f t="shared" si="351"/>
        <v>001BELIEVE IN PINK</v>
      </c>
      <c r="H8550" s="11">
        <f>VLOOKUP(G8550,[4]Astroflores!$G$2:$H$110,2,FALSE)</f>
        <v>1260</v>
      </c>
      <c r="I8550" s="6">
        <v>528.37931032368999</v>
      </c>
      <c r="J8550" s="5">
        <v>4000</v>
      </c>
      <c r="K8550" s="6">
        <f t="shared" ref="K8550:K8556" si="352">IFERROR(H8550/I8550,"")</f>
        <v>2.3846505254494397</v>
      </c>
      <c r="L8550">
        <v>897</v>
      </c>
      <c r="M8550">
        <f t="shared" si="350"/>
        <v>0.28809523809523807</v>
      </c>
    </row>
    <row r="8551" spans="1:13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57</v>
      </c>
      <c r="G8551" t="str">
        <f t="shared" si="351"/>
        <v>001EXPLORER</v>
      </c>
      <c r="H8551" s="11">
        <f>VLOOKUP(G8551,[4]Astroflores!$G$2:$H$110,2,FALSE)</f>
        <v>5700</v>
      </c>
      <c r="I8551" s="6">
        <v>2272.0310343918732</v>
      </c>
      <c r="J8551" s="5">
        <v>17200</v>
      </c>
      <c r="K8551" s="6">
        <f t="shared" si="352"/>
        <v>2.5087685483687285</v>
      </c>
      <c r="L8551">
        <v>4442</v>
      </c>
      <c r="M8551">
        <f t="shared" si="350"/>
        <v>0.2207017543859649</v>
      </c>
    </row>
    <row r="8552" spans="1:13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58</v>
      </c>
      <c r="G8552" t="str">
        <f t="shared" si="351"/>
        <v>001GRACE KELLY</v>
      </c>
      <c r="H8552" s="11">
        <f>VLOOKUP(G8552,[4]Astroflores!$G$2:$H$110,2,FALSE)</f>
        <v>1950</v>
      </c>
      <c r="I8552" s="6">
        <v>1162.4344827121224</v>
      </c>
      <c r="J8552" s="5">
        <v>8800</v>
      </c>
      <c r="K8552" s="6">
        <f t="shared" si="352"/>
        <v>1.6775138977728681</v>
      </c>
      <c r="L8552">
        <v>1831</v>
      </c>
      <c r="M8552">
        <f t="shared" si="350"/>
        <v>6.1025641025641023E-2</v>
      </c>
    </row>
    <row r="8553" spans="1:13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59</v>
      </c>
      <c r="G8553" t="str">
        <f t="shared" si="351"/>
        <v>001IDOLE</v>
      </c>
      <c r="H8553" s="11" t="e">
        <f>VLOOKUP(G8553,[4]Astroflores!$G$2:$H$110,2,FALSE)</f>
        <v>#N/A</v>
      </c>
      <c r="I8553" s="6">
        <v>1162.4344827121181</v>
      </c>
      <c r="J8553" s="5">
        <v>8800</v>
      </c>
      <c r="K8553" s="6" t="str">
        <f t="shared" si="352"/>
        <v/>
      </c>
      <c r="L8553">
        <v>1270</v>
      </c>
      <c r="M8553" t="e">
        <f t="shared" si="350"/>
        <v>#N/A</v>
      </c>
    </row>
    <row r="8554" spans="1:13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60</v>
      </c>
      <c r="G8554" t="str">
        <f t="shared" si="351"/>
        <v>001LIGHT HOUSE</v>
      </c>
      <c r="H8554" s="11">
        <f>VLOOKUP(G8554,[4]Astroflores!$G$2:$H$110,2,FALSE)</f>
        <v>2760</v>
      </c>
      <c r="I8554" s="6">
        <v>1056.7586206473827</v>
      </c>
      <c r="J8554" s="5">
        <v>8000</v>
      </c>
      <c r="K8554" s="6">
        <f t="shared" si="352"/>
        <v>2.6117600993017609</v>
      </c>
      <c r="L8554">
        <v>1325</v>
      </c>
      <c r="M8554">
        <f t="shared" si="350"/>
        <v>0.51992753623188404</v>
      </c>
    </row>
    <row r="8555" spans="1:13">
      <c r="A8555" s="4">
        <v>2026</v>
      </c>
      <c r="B8555">
        <v>27</v>
      </c>
      <c r="C8555" t="s">
        <v>54</v>
      </c>
      <c r="D8555" t="s">
        <v>11</v>
      </c>
      <c r="E8555" t="s">
        <v>55</v>
      </c>
      <c r="F8555" t="s">
        <v>61</v>
      </c>
      <c r="G8555" t="str">
        <f t="shared" si="351"/>
        <v>001LUMIA</v>
      </c>
      <c r="H8555" s="11">
        <f>VLOOKUP(G8555,[4]Astroflores!$G$2:$H$110,2,FALSE)</f>
        <v>2040</v>
      </c>
      <c r="I8555" s="6">
        <v>1109.596551679753</v>
      </c>
      <c r="J8555" s="5">
        <v>8400</v>
      </c>
      <c r="K8555" s="6">
        <f t="shared" si="352"/>
        <v>1.8385060740426453</v>
      </c>
      <c r="L8555">
        <v>1220</v>
      </c>
      <c r="M8555">
        <f t="shared" si="350"/>
        <v>0.40196078431372551</v>
      </c>
    </row>
    <row r="8556" spans="1:13">
      <c r="A8556" s="4">
        <v>2026</v>
      </c>
      <c r="B8556">
        <v>27</v>
      </c>
      <c r="C8556" t="s">
        <v>54</v>
      </c>
      <c r="D8556" t="s">
        <v>11</v>
      </c>
      <c r="E8556" t="s">
        <v>55</v>
      </c>
      <c r="F8556" t="s">
        <v>62</v>
      </c>
      <c r="G8556" t="str">
        <f t="shared" si="351"/>
        <v>001MOMENTUM</v>
      </c>
      <c r="H8556" s="11">
        <f>VLOOKUP(G8556,[4]Astroflores!$G$2:$H$110,2,FALSE)</f>
        <v>4275</v>
      </c>
      <c r="I8556" s="6">
        <v>1902.1655171652881</v>
      </c>
      <c r="J8556" s="5">
        <v>14400</v>
      </c>
      <c r="K8556" s="6">
        <f t="shared" si="352"/>
        <v>2.2474384912469869</v>
      </c>
      <c r="L8556">
        <v>3483</v>
      </c>
      <c r="M8556">
        <f t="shared" si="350"/>
        <v>0.18526315789473685</v>
      </c>
    </row>
    <row r="8557" spans="1:13">
      <c r="A8557" s="4">
        <v>2026</v>
      </c>
      <c r="B8557">
        <v>27</v>
      </c>
      <c r="C8557" t="s">
        <v>54</v>
      </c>
      <c r="D8557" t="s">
        <v>11</v>
      </c>
      <c r="E8557" t="s">
        <v>12</v>
      </c>
      <c r="F8557" t="s">
        <v>63</v>
      </c>
      <c r="G8557" t="str">
        <f t="shared" si="351"/>
        <v>002SUMMER ROMANCE</v>
      </c>
      <c r="H8557" s="11">
        <f>VLOOKUP(G8557,[4]Astroflores!$G$2:$H$110,2,FALSE)</f>
        <v>1200</v>
      </c>
      <c r="I8557" s="6">
        <v>951.10714281909407</v>
      </c>
      <c r="J8557" s="5">
        <v>7200</v>
      </c>
      <c r="K8557" s="6">
        <f t="shared" ref="K8557:K8616" si="353">+H8557/I8557</f>
        <v>1.2616875070911404</v>
      </c>
      <c r="L8557">
        <v>0</v>
      </c>
      <c r="M8557">
        <f t="shared" si="350"/>
        <v>1</v>
      </c>
    </row>
    <row r="8558" spans="1:13">
      <c r="A8558" s="4">
        <v>2026</v>
      </c>
      <c r="B8558">
        <v>27</v>
      </c>
      <c r="C8558" t="s">
        <v>54</v>
      </c>
      <c r="D8558" t="s">
        <v>11</v>
      </c>
      <c r="E8558" t="s">
        <v>12</v>
      </c>
      <c r="F8558" t="s">
        <v>64</v>
      </c>
      <c r="G8558" t="str">
        <f t="shared" si="351"/>
        <v>002SWEETNESS</v>
      </c>
      <c r="H8558" s="11">
        <f>VLOOKUP(G8558,[4]Astroflores!$G$2:$H$110,2,FALSE)</f>
        <v>5790</v>
      </c>
      <c r="I8558" s="6">
        <v>3804.4285712763772</v>
      </c>
      <c r="J8558" s="5">
        <v>28800</v>
      </c>
      <c r="K8558" s="6">
        <f t="shared" si="353"/>
        <v>1.5219105554286878</v>
      </c>
      <c r="L8558">
        <v>4787</v>
      </c>
      <c r="M8558">
        <f t="shared" si="350"/>
        <v>0.17322970639032814</v>
      </c>
    </row>
    <row r="8559" spans="1:13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66</v>
      </c>
      <c r="G8559" t="str">
        <f t="shared" si="351"/>
        <v>003CABARET</v>
      </c>
      <c r="H8559" s="11">
        <f>VLOOKUP(G8559,[4]Astroflores!$G$2:$H$110,2,FALSE)</f>
        <v>8850</v>
      </c>
      <c r="I8559" s="6">
        <v>2641.8965516184649</v>
      </c>
      <c r="J8559" s="5">
        <v>20000</v>
      </c>
      <c r="K8559" s="6">
        <f t="shared" si="353"/>
        <v>3.3498662143218132</v>
      </c>
      <c r="L8559">
        <v>6677</v>
      </c>
      <c r="M8559">
        <f t="shared" si="350"/>
        <v>0.24553672316384181</v>
      </c>
    </row>
    <row r="8560" spans="1:13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67</v>
      </c>
      <c r="G8560" t="str">
        <f t="shared" si="351"/>
        <v>003DEEP PURPLE</v>
      </c>
      <c r="H8560" s="11">
        <f>VLOOKUP(G8560,[4]Astroflores!$G$2:$H$110,2,FALSE)</f>
        <v>14310</v>
      </c>
      <c r="I8560" s="6">
        <v>3592.9793102010913</v>
      </c>
      <c r="J8560" s="5">
        <v>26044</v>
      </c>
      <c r="K8560" s="6">
        <f t="shared" si="353"/>
        <v>3.9827671591014813</v>
      </c>
      <c r="L8560">
        <v>11200</v>
      </c>
      <c r="M8560">
        <f t="shared" si="350"/>
        <v>0.21733053808525507</v>
      </c>
    </row>
    <row r="8561" spans="1:13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57</v>
      </c>
      <c r="G8561" t="str">
        <f t="shared" si="351"/>
        <v>003EXPLORER</v>
      </c>
      <c r="H8561" s="11">
        <f>VLOOKUP(G8561,[4]Astroflores!$G$2:$H$110,2,FALSE)</f>
        <v>3075</v>
      </c>
      <c r="I8561" s="6">
        <v>1268.1103447768633</v>
      </c>
      <c r="J8561" s="5">
        <v>9600</v>
      </c>
      <c r="K8561" s="6">
        <f t="shared" si="353"/>
        <v>2.4248678458191089</v>
      </c>
      <c r="L8561">
        <v>2430</v>
      </c>
      <c r="M8561">
        <f t="shared" si="350"/>
        <v>0.2097560975609756</v>
      </c>
    </row>
    <row r="8562" spans="1:13">
      <c r="A8562" s="4">
        <v>2026</v>
      </c>
      <c r="B8562">
        <v>27</v>
      </c>
      <c r="C8562" t="s">
        <v>54</v>
      </c>
      <c r="D8562" t="s">
        <v>11</v>
      </c>
      <c r="E8562" t="s">
        <v>65</v>
      </c>
      <c r="F8562" t="s">
        <v>68</v>
      </c>
      <c r="G8562" t="str">
        <f t="shared" si="351"/>
        <v>003JOCKER</v>
      </c>
      <c r="H8562" s="11">
        <f>VLOOKUP(G8562,[4]Astroflores!$G$2:$H$110,2,FALSE)</f>
        <v>1300</v>
      </c>
      <c r="I8562" s="6">
        <v>528.37931032368999</v>
      </c>
      <c r="J8562" s="5">
        <v>4000</v>
      </c>
      <c r="K8562" s="6">
        <f t="shared" si="353"/>
        <v>2.460353716733549</v>
      </c>
      <c r="L8562">
        <v>557</v>
      </c>
      <c r="M8562">
        <f t="shared" si="350"/>
        <v>0.57153846153846155</v>
      </c>
    </row>
    <row r="8563" spans="1:13">
      <c r="A8563" s="4">
        <v>2026</v>
      </c>
      <c r="B8563">
        <v>27</v>
      </c>
      <c r="C8563" t="s">
        <v>54</v>
      </c>
      <c r="D8563" t="s">
        <v>11</v>
      </c>
      <c r="E8563" t="s">
        <v>65</v>
      </c>
      <c r="F8563" t="s">
        <v>69</v>
      </c>
      <c r="G8563" t="str">
        <f t="shared" si="351"/>
        <v>003QUICKSAND</v>
      </c>
      <c r="H8563" s="11">
        <f>VLOOKUP(G8563,[4]Astroflores!$G$2:$H$110,2,FALSE)</f>
        <v>2040</v>
      </c>
      <c r="I8563" s="6">
        <v>1162.4344827121247</v>
      </c>
      <c r="J8563" s="5">
        <v>8800</v>
      </c>
      <c r="K8563" s="6">
        <f t="shared" si="353"/>
        <v>1.7549376161316124</v>
      </c>
      <c r="L8563">
        <v>1960</v>
      </c>
      <c r="M8563">
        <f t="shared" si="350"/>
        <v>3.9215686274509803E-2</v>
      </c>
    </row>
    <row r="8564" spans="1:13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70</v>
      </c>
      <c r="G8564" t="str">
        <f t="shared" si="351"/>
        <v>004COTOPAXI</v>
      </c>
      <c r="H8564" s="11">
        <f>VLOOKUP(G8564,[4]Astroflores!$G$2:$H$110,2,FALSE)</f>
        <v>2010</v>
      </c>
      <c r="I8564" s="6">
        <v>528.3915024419166</v>
      </c>
      <c r="J8564" s="5">
        <v>4000</v>
      </c>
      <c r="K8564" s="6">
        <f t="shared" si="353"/>
        <v>3.8039975864694173</v>
      </c>
      <c r="L8564">
        <v>1214</v>
      </c>
      <c r="M8564">
        <f t="shared" si="350"/>
        <v>0.39601990049751246</v>
      </c>
    </row>
    <row r="8565" spans="1:13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67</v>
      </c>
      <c r="G8565" t="str">
        <f t="shared" si="351"/>
        <v>004DEEP PURPLE</v>
      </c>
      <c r="H8565" s="11">
        <f>VLOOKUP(G8565,[4]Astroflores!$G$2:$H$110,2,FALSE)</f>
        <v>21360</v>
      </c>
      <c r="I8565" s="6">
        <v>3910.1071427007282</v>
      </c>
      <c r="J8565" s="5">
        <v>29260</v>
      </c>
      <c r="K8565" s="6">
        <f t="shared" si="353"/>
        <v>5.4627659090810878</v>
      </c>
      <c r="L8565">
        <v>12711</v>
      </c>
      <c r="M8565">
        <f t="shared" si="350"/>
        <v>0.40491573033707867</v>
      </c>
    </row>
    <row r="8566" spans="1:13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71</v>
      </c>
      <c r="G8566" t="str">
        <f t="shared" si="351"/>
        <v>004HOT EXPLORER</v>
      </c>
      <c r="H8566" s="11">
        <f>VLOOKUP(G8566,[4]Astroflores!$G$2:$H$110,2,FALSE)</f>
        <v>3900</v>
      </c>
      <c r="I8566" s="6">
        <v>1902.2142856381945</v>
      </c>
      <c r="J8566" s="5">
        <v>14400</v>
      </c>
      <c r="K8566" s="6">
        <f t="shared" si="353"/>
        <v>2.0502421990230961</v>
      </c>
      <c r="L8566">
        <v>3458</v>
      </c>
      <c r="M8566">
        <f t="shared" si="350"/>
        <v>0.11333333333333333</v>
      </c>
    </row>
    <row r="8567" spans="1:13">
      <c r="A8567" s="4">
        <v>2026</v>
      </c>
      <c r="B8567">
        <v>27</v>
      </c>
      <c r="C8567" t="s">
        <v>54</v>
      </c>
      <c r="D8567" t="s">
        <v>11</v>
      </c>
      <c r="E8567" t="s">
        <v>14</v>
      </c>
      <c r="F8567" t="s">
        <v>72</v>
      </c>
      <c r="G8567" t="str">
        <f t="shared" si="351"/>
        <v>004HOT MERENGUE</v>
      </c>
      <c r="H8567" s="11">
        <f>VLOOKUP(G8567,[4]Astroflores!$G$2:$H$110,2,FALSE)</f>
        <v>3210</v>
      </c>
      <c r="I8567" s="6">
        <v>1162.4642856677858</v>
      </c>
      <c r="J8567" s="5">
        <v>8800</v>
      </c>
      <c r="K8567" s="6">
        <f t="shared" si="353"/>
        <v>2.7613751575653724</v>
      </c>
      <c r="L8567">
        <v>2555</v>
      </c>
      <c r="M8567">
        <f t="shared" si="350"/>
        <v>0.20404984423676012</v>
      </c>
    </row>
    <row r="8568" spans="1:13">
      <c r="A8568" s="4">
        <v>2026</v>
      </c>
      <c r="B8568">
        <v>27</v>
      </c>
      <c r="C8568" t="s">
        <v>54</v>
      </c>
      <c r="D8568" t="s">
        <v>11</v>
      </c>
      <c r="E8568" t="s">
        <v>14</v>
      </c>
      <c r="F8568" t="s">
        <v>64</v>
      </c>
      <c r="G8568" t="str">
        <f t="shared" si="351"/>
        <v>004SWEETNESS</v>
      </c>
      <c r="H8568" s="11">
        <f>VLOOKUP(G8568,[4]Astroflores!$G$2:$H$110,2,FALSE)</f>
        <v>510</v>
      </c>
      <c r="I8568" s="6">
        <v>317.03571427303262</v>
      </c>
      <c r="J8568" s="5">
        <v>2400</v>
      </c>
      <c r="K8568" s="6">
        <f t="shared" si="353"/>
        <v>1.6086515715411975</v>
      </c>
      <c r="L8568">
        <v>526</v>
      </c>
      <c r="M8568">
        <f t="shared" si="350"/>
        <v>-3.1372549019607843E-2</v>
      </c>
    </row>
    <row r="8569" spans="1:13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57</v>
      </c>
      <c r="G8569" t="str">
        <f t="shared" si="351"/>
        <v>005EXPLORER</v>
      </c>
      <c r="H8569" s="11">
        <f>VLOOKUP(G8569,[4]Astroflores!$G$2:$H$110,2,FALSE)</f>
        <v>1925</v>
      </c>
      <c r="I8569" s="6">
        <v>951.10714281875391</v>
      </c>
      <c r="J8569" s="5">
        <v>7200</v>
      </c>
      <c r="K8569" s="6">
        <f t="shared" si="353"/>
        <v>2.0239570426260949</v>
      </c>
      <c r="L8569">
        <v>1638</v>
      </c>
      <c r="M8569">
        <f t="shared" si="350"/>
        <v>0.14909090909090908</v>
      </c>
    </row>
    <row r="8570" spans="1:13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73</v>
      </c>
      <c r="G8570" t="str">
        <f t="shared" si="351"/>
        <v>005GOLDFINCH</v>
      </c>
      <c r="H8570" s="11">
        <f>VLOOKUP(G8570,[4]Astroflores!$G$2:$H$110,2,FALSE)</f>
        <v>1175</v>
      </c>
      <c r="I8570" s="6">
        <v>898.26785710660101</v>
      </c>
      <c r="J8570" s="5">
        <v>6800</v>
      </c>
      <c r="K8570" s="6">
        <f t="shared" si="353"/>
        <v>1.3080730772052529</v>
      </c>
      <c r="L8570">
        <v>1062</v>
      </c>
      <c r="M8570">
        <f t="shared" si="350"/>
        <v>9.6170212765957441E-2</v>
      </c>
    </row>
    <row r="8571" spans="1:13">
      <c r="A8571" s="4">
        <v>2026</v>
      </c>
      <c r="B8571">
        <v>27</v>
      </c>
      <c r="C8571" t="s">
        <v>54</v>
      </c>
      <c r="D8571" t="s">
        <v>11</v>
      </c>
      <c r="E8571" t="s">
        <v>16</v>
      </c>
      <c r="F8571" t="s">
        <v>68</v>
      </c>
      <c r="G8571" t="str">
        <f t="shared" si="351"/>
        <v>005JOCKER</v>
      </c>
      <c r="H8571" s="11">
        <f>VLOOKUP(G8571,[4]Astroflores!$G$2:$H$110,2,FALSE)</f>
        <v>2350</v>
      </c>
      <c r="I8571" s="6">
        <v>1162.4642856673661</v>
      </c>
      <c r="J8571" s="5">
        <v>8800</v>
      </c>
      <c r="K8571" s="6">
        <f t="shared" si="353"/>
        <v>2.0215674829535724</v>
      </c>
      <c r="L8571">
        <v>1287</v>
      </c>
      <c r="M8571">
        <f t="shared" si="350"/>
        <v>0.45234042553191489</v>
      </c>
    </row>
    <row r="8572" spans="1:13">
      <c r="A8572" s="4">
        <v>2026</v>
      </c>
      <c r="B8572">
        <v>27</v>
      </c>
      <c r="C8572" t="s">
        <v>54</v>
      </c>
      <c r="D8572" t="s">
        <v>11</v>
      </c>
      <c r="E8572" t="s">
        <v>16</v>
      </c>
      <c r="F8572" t="s">
        <v>74</v>
      </c>
      <c r="G8572" t="str">
        <f t="shared" si="351"/>
        <v>005VENDELA</v>
      </c>
      <c r="H8572" s="11">
        <f>VLOOKUP(G8572,[4]Astroflores!$G$2:$H$110,2,FALSE)</f>
        <v>1680</v>
      </c>
      <c r="I8572" s="6">
        <v>686.91071425798896</v>
      </c>
      <c r="J8572" s="5">
        <v>5200</v>
      </c>
      <c r="K8572" s="6">
        <f t="shared" si="353"/>
        <v>2.4457327060544696</v>
      </c>
      <c r="L8572">
        <v>1395</v>
      </c>
      <c r="M8572">
        <f t="shared" si="350"/>
        <v>0.16964285714285715</v>
      </c>
    </row>
    <row r="8573" spans="1:13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76</v>
      </c>
      <c r="G8573" t="str">
        <f t="shared" si="351"/>
        <v>006ATOMIC</v>
      </c>
      <c r="H8573" s="11">
        <f>VLOOKUP(G8573,[4]Astroflores!$G$2:$H$110,2,FALSE)</f>
        <v>1275</v>
      </c>
      <c r="I8573" s="6">
        <v>845.428571394752</v>
      </c>
      <c r="J8573" s="5">
        <v>6400</v>
      </c>
      <c r="K8573" s="6">
        <f t="shared" si="353"/>
        <v>1.5081108483198757</v>
      </c>
      <c r="L8573">
        <v>2031</v>
      </c>
      <c r="M8573">
        <f t="shared" si="350"/>
        <v>-0.59294117647058819</v>
      </c>
    </row>
    <row r="8574" spans="1:13">
      <c r="A8574" s="4">
        <v>2026</v>
      </c>
      <c r="B8574">
        <v>27</v>
      </c>
      <c r="C8574" t="s">
        <v>54</v>
      </c>
      <c r="D8574" t="s">
        <v>11</v>
      </c>
      <c r="E8574" t="s">
        <v>75</v>
      </c>
      <c r="F8574" t="s">
        <v>57</v>
      </c>
      <c r="G8574" t="str">
        <f t="shared" si="351"/>
        <v>006EXPLORER</v>
      </c>
      <c r="H8574" s="11">
        <f>VLOOKUP(G8574,[4]Astroflores!$G$2:$H$110,2,FALSE)</f>
        <v>8050</v>
      </c>
      <c r="I8574" s="6">
        <v>3910.1071427007355</v>
      </c>
      <c r="J8574" s="5">
        <v>29600</v>
      </c>
      <c r="K8574" s="6">
        <f t="shared" si="353"/>
        <v>2.0587671146115487</v>
      </c>
      <c r="L8574">
        <v>7573</v>
      </c>
      <c r="M8574">
        <f t="shared" si="350"/>
        <v>5.9254658385093167E-2</v>
      </c>
    </row>
    <row r="8575" spans="1:13">
      <c r="A8575" s="4">
        <v>2026</v>
      </c>
      <c r="B8575">
        <v>27</v>
      </c>
      <c r="C8575" t="s">
        <v>54</v>
      </c>
      <c r="D8575" t="s">
        <v>11</v>
      </c>
      <c r="E8575" t="s">
        <v>75</v>
      </c>
      <c r="F8575" t="s">
        <v>77</v>
      </c>
      <c r="G8575" t="str">
        <f t="shared" si="351"/>
        <v>006MONDIAL</v>
      </c>
      <c r="H8575" s="11">
        <f>VLOOKUP(G8575,[4]Astroflores!$G$2:$H$110,2,FALSE)</f>
        <v>6625</v>
      </c>
      <c r="I8575" s="6">
        <v>4015.7857141250793</v>
      </c>
      <c r="J8575" s="5">
        <v>30400</v>
      </c>
      <c r="K8575" s="6">
        <f t="shared" si="353"/>
        <v>1.6497394212787051</v>
      </c>
      <c r="L8575">
        <v>7014</v>
      </c>
      <c r="M8575">
        <f t="shared" si="350"/>
        <v>-5.871698113207547E-2</v>
      </c>
    </row>
    <row r="8576" spans="1:13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70</v>
      </c>
      <c r="G8576" t="str">
        <f t="shared" si="351"/>
        <v>007COTOPAXI</v>
      </c>
      <c r="H8576" s="11">
        <f>VLOOKUP(G8576,[4]Astroflores!$G$2:$H$110,2,FALSE)</f>
        <v>8100</v>
      </c>
      <c r="I8576" s="6">
        <v>2747.5751230427709</v>
      </c>
      <c r="J8576" s="5">
        <v>20800</v>
      </c>
      <c r="K8576" s="6">
        <f t="shared" si="353"/>
        <v>2.9480540612224453</v>
      </c>
      <c r="L8576">
        <v>7962</v>
      </c>
      <c r="M8576">
        <f t="shared" si="350"/>
        <v>1.7037037037037038E-2</v>
      </c>
    </row>
    <row r="8577" spans="1:13">
      <c r="A8577" s="4">
        <v>2026</v>
      </c>
      <c r="B8577">
        <v>27</v>
      </c>
      <c r="C8577" t="s">
        <v>54</v>
      </c>
      <c r="D8577" t="s">
        <v>11</v>
      </c>
      <c r="E8577" t="s">
        <v>20</v>
      </c>
      <c r="F8577" t="s">
        <v>78</v>
      </c>
      <c r="G8577" t="str">
        <f t="shared" si="351"/>
        <v>007REDIANT</v>
      </c>
      <c r="H8577" s="11">
        <f>VLOOKUP(G8577,[4]Astroflores!$G$2:$H$110,2,FALSE)</f>
        <v>1920</v>
      </c>
      <c r="I8577" s="6">
        <v>1056.75862064738</v>
      </c>
      <c r="J8577" s="5">
        <v>9600</v>
      </c>
      <c r="K8577" s="6">
        <f t="shared" si="353"/>
        <v>1.8168765908186209</v>
      </c>
      <c r="L8577">
        <v>1144</v>
      </c>
      <c r="M8577">
        <f t="shared" si="350"/>
        <v>0.40416666666666667</v>
      </c>
    </row>
    <row r="8578" spans="1:13">
      <c r="A8578" s="4">
        <v>2026</v>
      </c>
      <c r="B8578">
        <v>27</v>
      </c>
      <c r="C8578" t="s">
        <v>54</v>
      </c>
      <c r="D8578" t="s">
        <v>11</v>
      </c>
      <c r="E8578" t="s">
        <v>20</v>
      </c>
      <c r="F8578" t="s">
        <v>74</v>
      </c>
      <c r="G8578" t="str">
        <f t="shared" si="351"/>
        <v>007VENDELA</v>
      </c>
      <c r="H8578" s="11">
        <f>VLOOKUP(G8578,[4]Astroflores!$G$2:$H$110,2,FALSE)</f>
        <v>9210</v>
      </c>
      <c r="I8578" s="6">
        <v>3592.9793102011122</v>
      </c>
      <c r="J8578" s="5">
        <v>27820</v>
      </c>
      <c r="K8578" s="6">
        <f t="shared" si="353"/>
        <v>2.5633323225244187</v>
      </c>
      <c r="L8578">
        <v>8145</v>
      </c>
      <c r="M8578">
        <f t="shared" si="350"/>
        <v>0.11563517915309446</v>
      </c>
    </row>
    <row r="8579" spans="1:13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67</v>
      </c>
      <c r="G8579" t="str">
        <f t="shared" si="351"/>
        <v>008DEEP PURPLE</v>
      </c>
      <c r="H8579" s="11">
        <f>VLOOKUP(G8579,[4]Astroflores!$G$2:$H$110,2,FALSE)</f>
        <v>8190</v>
      </c>
      <c r="I8579" s="6">
        <v>1585.2222221588099</v>
      </c>
      <c r="J8579" s="5">
        <v>11490</v>
      </c>
      <c r="K8579" s="6">
        <f t="shared" si="353"/>
        <v>5.1664680733825303</v>
      </c>
      <c r="L8579">
        <v>5314</v>
      </c>
      <c r="M8579">
        <f t="shared" si="350"/>
        <v>0.35115995115995113</v>
      </c>
    </row>
    <row r="8580" spans="1:13">
      <c r="A8580" s="4">
        <v>2026</v>
      </c>
      <c r="B8580">
        <v>27</v>
      </c>
      <c r="C8580" t="s">
        <v>54</v>
      </c>
      <c r="D8580" t="s">
        <v>11</v>
      </c>
      <c r="E8580" t="s">
        <v>79</v>
      </c>
      <c r="F8580" t="s">
        <v>81</v>
      </c>
      <c r="G8580" t="str">
        <f t="shared" si="351"/>
        <v>008FREEDOM</v>
      </c>
      <c r="H8580" s="11">
        <f>VLOOKUP(G8580,[4]Astroflores!$G$2:$H$110,2,FALSE)</f>
        <v>4380</v>
      </c>
      <c r="I8580" s="6">
        <v>2219.311111022334</v>
      </c>
      <c r="J8580" s="5">
        <v>16800</v>
      </c>
      <c r="K8580" s="6">
        <f t="shared" si="353"/>
        <v>1.973585396948847</v>
      </c>
      <c r="L8580">
        <v>3980</v>
      </c>
      <c r="M8580">
        <f t="shared" ref="M8580:M8621" si="354">+(H8580-L8580)/H8580</f>
        <v>9.1324200913242004E-2</v>
      </c>
    </row>
    <row r="8581" spans="1:13">
      <c r="A8581" s="4">
        <v>2026</v>
      </c>
      <c r="B8581">
        <v>27</v>
      </c>
      <c r="C8581" t="s">
        <v>54</v>
      </c>
      <c r="D8581" t="s">
        <v>11</v>
      </c>
      <c r="E8581" t="s">
        <v>79</v>
      </c>
      <c r="F8581" t="s">
        <v>68</v>
      </c>
      <c r="G8581" t="str">
        <f t="shared" si="351"/>
        <v>008JOCKER</v>
      </c>
      <c r="H8581" s="11">
        <f>VLOOKUP(G8581,[4]Astroflores!$G$2:$H$110,2,FALSE)</f>
        <v>5500</v>
      </c>
      <c r="I8581" s="6">
        <v>2959.0814813631118</v>
      </c>
      <c r="J8581" s="5">
        <v>22400</v>
      </c>
      <c r="K8581" s="6">
        <f t="shared" si="353"/>
        <v>1.8586848772634692</v>
      </c>
      <c r="L8581">
        <v>3134</v>
      </c>
      <c r="M8581">
        <f t="shared" si="354"/>
        <v>0.43018181818181817</v>
      </c>
    </row>
    <row r="8582" spans="1:13">
      <c r="A8582" s="4">
        <v>2026</v>
      </c>
      <c r="B8582">
        <v>27</v>
      </c>
      <c r="C8582" t="s">
        <v>54</v>
      </c>
      <c r="D8582" t="s">
        <v>11</v>
      </c>
      <c r="E8582" t="s">
        <v>82</v>
      </c>
      <c r="F8582" t="s">
        <v>83</v>
      </c>
      <c r="G8582" t="str">
        <f t="shared" ref="G8582:G8644" si="355">+E8582&amp;F8582</f>
        <v>010COOLDOWN</v>
      </c>
      <c r="H8582" s="11">
        <f>VLOOKUP(G8582,[4]Astroflores!$G$2:$H$110,2,FALSE)</f>
        <v>3520</v>
      </c>
      <c r="I8582" s="6">
        <v>1912.3542857142861</v>
      </c>
      <c r="J8582" s="5">
        <v>16320</v>
      </c>
      <c r="K8582" s="6">
        <f t="shared" si="353"/>
        <v>1.8406631168163696</v>
      </c>
      <c r="L8582">
        <v>1969</v>
      </c>
      <c r="M8582">
        <f t="shared" si="354"/>
        <v>0.44062499999999999</v>
      </c>
    </row>
    <row r="8583" spans="1:13">
      <c r="A8583" s="4">
        <v>2026</v>
      </c>
      <c r="B8583">
        <v>27</v>
      </c>
      <c r="C8583" t="s">
        <v>54</v>
      </c>
      <c r="D8583" t="s">
        <v>11</v>
      </c>
      <c r="E8583" t="s">
        <v>82</v>
      </c>
      <c r="F8583" t="s">
        <v>84</v>
      </c>
      <c r="G8583" t="str">
        <f t="shared" si="355"/>
        <v>010VIOLET HILL</v>
      </c>
      <c r="H8583" s="11">
        <f>VLOOKUP(G8583,[4]Astroflores!$G$2:$H$110,2,FALSE)</f>
        <v>6180</v>
      </c>
      <c r="I8583" s="6">
        <v>2812.2857142428579</v>
      </c>
      <c r="J8583" s="5">
        <v>20000</v>
      </c>
      <c r="K8583" s="6">
        <f t="shared" si="353"/>
        <v>2.1975007619963041</v>
      </c>
      <c r="L8583">
        <v>2612</v>
      </c>
      <c r="M8583">
        <f t="shared" si="354"/>
        <v>0.57734627831715213</v>
      </c>
    </row>
    <row r="8584" spans="1:13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86</v>
      </c>
      <c r="G8584" t="str">
        <f t="shared" si="355"/>
        <v>011BRIGHTON</v>
      </c>
      <c r="H8584" s="11">
        <f>VLOOKUP(G8584,[4]Astroflores!$G$2:$H$110,2,FALSE)</f>
        <v>3325</v>
      </c>
      <c r="I8584" s="6">
        <v>1768.8376470588223</v>
      </c>
      <c r="J8584" s="5">
        <v>12800</v>
      </c>
      <c r="K8584" s="6">
        <f t="shared" si="353"/>
        <v>1.8797655090215455</v>
      </c>
      <c r="L8584">
        <v>1475</v>
      </c>
      <c r="M8584">
        <f t="shared" si="354"/>
        <v>0.55639097744360899</v>
      </c>
    </row>
    <row r="8585" spans="1:13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87</v>
      </c>
      <c r="G8585" t="str">
        <f t="shared" si="355"/>
        <v>011CANDLELIGHT</v>
      </c>
      <c r="H8585" s="11">
        <f>VLOOKUP(G8585,[4]Astroflores!$G$2:$H$110,2,FALSE)</f>
        <v>7180</v>
      </c>
      <c r="I8585" s="6">
        <v>2263.7999998868127</v>
      </c>
      <c r="J8585" s="5">
        <v>17920</v>
      </c>
      <c r="K8585" s="6">
        <f t="shared" si="353"/>
        <v>3.1716582738576693</v>
      </c>
      <c r="L8585">
        <v>4295</v>
      </c>
      <c r="M8585">
        <f t="shared" si="354"/>
        <v>0.40181058495821725</v>
      </c>
    </row>
    <row r="8586" spans="1:13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88</v>
      </c>
      <c r="G8586" t="str">
        <f t="shared" si="355"/>
        <v>011CAYENNE</v>
      </c>
      <c r="H8586" s="11">
        <f>VLOOKUP(G8586,[4]Astroflores!$G$2:$H$110,2,FALSE)</f>
        <v>1650</v>
      </c>
      <c r="I8586" s="6">
        <v>994.97117647058747</v>
      </c>
      <c r="J8586" s="5">
        <v>7200</v>
      </c>
      <c r="K8586" s="6">
        <f t="shared" si="353"/>
        <v>1.6583394966806619</v>
      </c>
      <c r="L8586">
        <v>989</v>
      </c>
      <c r="M8586">
        <f t="shared" si="354"/>
        <v>0.40060606060606063</v>
      </c>
    </row>
    <row r="8587" spans="1:13">
      <c r="A8587" s="4">
        <v>2026</v>
      </c>
      <c r="B8587">
        <v>27</v>
      </c>
      <c r="C8587" t="s">
        <v>54</v>
      </c>
      <c r="D8587" t="s">
        <v>11</v>
      </c>
      <c r="E8587" t="s">
        <v>85</v>
      </c>
      <c r="F8587" t="s">
        <v>61</v>
      </c>
      <c r="G8587" t="str">
        <f t="shared" si="355"/>
        <v>011LUMIA</v>
      </c>
      <c r="H8587" s="11">
        <f>VLOOKUP(G8587,[4]Astroflores!$G$2:$H$110,2,FALSE)</f>
        <v>1890</v>
      </c>
      <c r="I8587" s="6">
        <v>994.97117647058747</v>
      </c>
      <c r="J8587" s="5">
        <v>7920</v>
      </c>
      <c r="K8587" s="6">
        <f t="shared" si="353"/>
        <v>1.8995525143796672</v>
      </c>
      <c r="L8587">
        <v>1081</v>
      </c>
      <c r="M8587">
        <f t="shared" si="354"/>
        <v>0.42804232804232806</v>
      </c>
    </row>
    <row r="8588" spans="1:13">
      <c r="A8588" s="4">
        <v>2026</v>
      </c>
      <c r="B8588">
        <v>27</v>
      </c>
      <c r="C8588" t="s">
        <v>54</v>
      </c>
      <c r="D8588" t="s">
        <v>11</v>
      </c>
      <c r="E8588" t="s">
        <v>85</v>
      </c>
      <c r="F8588" t="s">
        <v>89</v>
      </c>
      <c r="G8588" t="str">
        <f t="shared" si="355"/>
        <v>011STARDUST</v>
      </c>
      <c r="H8588" s="11">
        <f>VLOOKUP(G8588,[4]Astroflores!$G$2:$H$110,2,FALSE)</f>
        <v>3800</v>
      </c>
      <c r="I8588" s="6">
        <v>2263.7999998868127</v>
      </c>
      <c r="J8588" s="5">
        <v>17920</v>
      </c>
      <c r="K8588" s="6">
        <f t="shared" si="353"/>
        <v>1.678593515412137</v>
      </c>
      <c r="L8588">
        <v>2303</v>
      </c>
      <c r="M8588">
        <f t="shared" si="354"/>
        <v>0.39394736842105266</v>
      </c>
    </row>
    <row r="8589" spans="1:13">
      <c r="A8589" s="4">
        <v>2026</v>
      </c>
      <c r="B8589">
        <v>27</v>
      </c>
      <c r="C8589" t="s">
        <v>54</v>
      </c>
      <c r="D8589" t="s">
        <v>11</v>
      </c>
      <c r="E8589" t="s">
        <v>90</v>
      </c>
      <c r="F8589" t="s">
        <v>67</v>
      </c>
      <c r="G8589" t="str">
        <f t="shared" si="355"/>
        <v>012DEEP PURPLE</v>
      </c>
      <c r="H8589" s="11">
        <f>VLOOKUP(G8589,[4]Astroflores!$G$2:$H$110,2,FALSE)</f>
        <v>22050</v>
      </c>
      <c r="I8589" s="6">
        <v>6727.0499997982479</v>
      </c>
      <c r="J8589" s="5">
        <v>49210</v>
      </c>
      <c r="K8589" s="6">
        <f t="shared" si="353"/>
        <v>3.2778112249293976</v>
      </c>
      <c r="L8589">
        <v>10245</v>
      </c>
      <c r="M8589">
        <f t="shared" si="354"/>
        <v>0.53537414965986396</v>
      </c>
    </row>
    <row r="8590" spans="1:13">
      <c r="A8590" s="4">
        <v>2026</v>
      </c>
      <c r="B8590">
        <v>27</v>
      </c>
      <c r="C8590" t="s">
        <v>54</v>
      </c>
      <c r="D8590" t="s">
        <v>11</v>
      </c>
      <c r="E8590" t="s">
        <v>90</v>
      </c>
      <c r="F8590" t="s">
        <v>60</v>
      </c>
      <c r="G8590" t="str">
        <f t="shared" si="355"/>
        <v>012LIGHT HOUSE</v>
      </c>
      <c r="H8590" s="11">
        <f>VLOOKUP(G8590,[4]Astroflores!$G$2:$H$110,2,FALSE)</f>
        <v>2040</v>
      </c>
      <c r="I8590" s="6">
        <v>994.95</v>
      </c>
      <c r="J8590" s="5">
        <v>7200</v>
      </c>
      <c r="K8590" s="6">
        <f t="shared" si="353"/>
        <v>2.0503542891602593</v>
      </c>
      <c r="L8590">
        <v>1063</v>
      </c>
      <c r="M8590">
        <f t="shared" si="354"/>
        <v>0.478921568627451</v>
      </c>
    </row>
    <row r="8591" spans="1:13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92</v>
      </c>
      <c r="G8591" t="str">
        <f t="shared" si="355"/>
        <v>013COUNTRY BLUES</v>
      </c>
      <c r="H8591" s="11">
        <f>VLOOKUP(G8591,[4]Astroflores!$G$2:$H$110,2,FALSE)</f>
        <v>1240</v>
      </c>
      <c r="I8591" s="6">
        <v>831.6</v>
      </c>
      <c r="J8591" s="5">
        <v>6300</v>
      </c>
      <c r="K8591" s="6">
        <f t="shared" si="353"/>
        <v>1.491101491101491</v>
      </c>
      <c r="L8591">
        <v>1677</v>
      </c>
      <c r="M8591">
        <f t="shared" si="354"/>
        <v>-0.35241935483870968</v>
      </c>
    </row>
    <row r="8592" spans="1:13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93</v>
      </c>
      <c r="G8592" t="str">
        <f t="shared" si="355"/>
        <v>013LORRAINE</v>
      </c>
      <c r="H8592" s="11">
        <f>VLOOKUP(G8592,[4]Astroflores!$G$2:$H$110,2,FALSE)</f>
        <v>4175</v>
      </c>
      <c r="I8592" s="6">
        <v>1267.2</v>
      </c>
      <c r="J8592" s="5">
        <v>9600</v>
      </c>
      <c r="K8592" s="6">
        <f t="shared" si="353"/>
        <v>3.294665404040404</v>
      </c>
      <c r="L8592">
        <v>3554</v>
      </c>
      <c r="M8592">
        <f t="shared" si="354"/>
        <v>0.14874251497005989</v>
      </c>
    </row>
    <row r="8593" spans="1:13">
      <c r="A8593" s="4">
        <v>2026</v>
      </c>
      <c r="B8593">
        <v>27</v>
      </c>
      <c r="C8593" t="s">
        <v>54</v>
      </c>
      <c r="D8593" t="s">
        <v>11</v>
      </c>
      <c r="E8593" t="s">
        <v>91</v>
      </c>
      <c r="F8593" t="s">
        <v>61</v>
      </c>
      <c r="G8593" t="str">
        <f t="shared" si="355"/>
        <v>013LUMIA</v>
      </c>
      <c r="H8593" s="11">
        <f>VLOOKUP(G8593,[4]Astroflores!$G$2:$H$110,2,FALSE)</f>
        <v>900</v>
      </c>
      <c r="I8593" s="6">
        <v>316.8</v>
      </c>
      <c r="J8593" s="5">
        <v>2400</v>
      </c>
      <c r="K8593" s="6">
        <f t="shared" si="353"/>
        <v>2.8409090909090908</v>
      </c>
      <c r="L8593">
        <v>563</v>
      </c>
      <c r="M8593">
        <f t="shared" si="354"/>
        <v>0.37444444444444447</v>
      </c>
    </row>
    <row r="8594" spans="1:13">
      <c r="A8594" s="4">
        <v>2026</v>
      </c>
      <c r="B8594">
        <v>27</v>
      </c>
      <c r="C8594" t="s">
        <v>54</v>
      </c>
      <c r="D8594" t="s">
        <v>11</v>
      </c>
      <c r="E8594" t="s">
        <v>91</v>
      </c>
      <c r="F8594" t="s">
        <v>74</v>
      </c>
      <c r="G8594" t="str">
        <f t="shared" si="355"/>
        <v>013VENDELA</v>
      </c>
      <c r="H8594" s="11">
        <f>VLOOKUP(G8594,[4]Astroflores!$G$2:$H$110,2,FALSE)</f>
        <v>13380</v>
      </c>
      <c r="I8594" s="6">
        <v>3603.6</v>
      </c>
      <c r="J8594" s="5">
        <v>27296</v>
      </c>
      <c r="K8594" s="6">
        <f t="shared" si="353"/>
        <v>3.7129537129537131</v>
      </c>
      <c r="L8594">
        <v>8040</v>
      </c>
      <c r="M8594">
        <f t="shared" si="354"/>
        <v>0.3991031390134529</v>
      </c>
    </row>
    <row r="8595" spans="1:13">
      <c r="A8595" s="4">
        <v>2026</v>
      </c>
      <c r="B8595">
        <v>27</v>
      </c>
      <c r="C8595" t="s">
        <v>54</v>
      </c>
      <c r="D8595" t="s">
        <v>11</v>
      </c>
      <c r="E8595" t="s">
        <v>23</v>
      </c>
      <c r="F8595" t="s">
        <v>89</v>
      </c>
      <c r="G8595" t="str">
        <f t="shared" si="355"/>
        <v>014STARDUST</v>
      </c>
      <c r="H8595" s="11">
        <f>VLOOKUP(G8595,[4]Astroflores!$G$2:$H$110,2,FALSE)</f>
        <v>7475</v>
      </c>
      <c r="I8595" s="6">
        <v>3682.8</v>
      </c>
      <c r="J8595" s="5">
        <v>27900</v>
      </c>
      <c r="K8595" s="6">
        <f t="shared" si="353"/>
        <v>2.0297056587379165</v>
      </c>
      <c r="L8595">
        <v>4004</v>
      </c>
      <c r="M8595">
        <f t="shared" si="354"/>
        <v>0.46434782608695652</v>
      </c>
    </row>
    <row r="8596" spans="1:13">
      <c r="A8596" s="4">
        <v>2026</v>
      </c>
      <c r="B8596">
        <v>27</v>
      </c>
      <c r="C8596" t="s">
        <v>54</v>
      </c>
      <c r="D8596" t="s">
        <v>11</v>
      </c>
      <c r="E8596" t="s">
        <v>25</v>
      </c>
      <c r="F8596" t="s">
        <v>68</v>
      </c>
      <c r="G8596" t="str">
        <f t="shared" si="355"/>
        <v>015JOCKER</v>
      </c>
      <c r="H8596" s="11">
        <f>VLOOKUP(G8596,[4]Astroflores!$G$2:$H$110,2,FALSE)</f>
        <v>6175</v>
      </c>
      <c r="I8596" s="6">
        <v>2376</v>
      </c>
      <c r="J8596" s="5">
        <v>18000</v>
      </c>
      <c r="K8596" s="6">
        <f t="shared" si="353"/>
        <v>2.5989057239057241</v>
      </c>
      <c r="L8596">
        <v>2747</v>
      </c>
      <c r="M8596">
        <f t="shared" si="354"/>
        <v>0.55514170040485833</v>
      </c>
    </row>
    <row r="8597" spans="1:13">
      <c r="A8597" s="4">
        <v>2026</v>
      </c>
      <c r="B8597">
        <v>27</v>
      </c>
      <c r="C8597" t="s">
        <v>54</v>
      </c>
      <c r="D8597" t="s">
        <v>11</v>
      </c>
      <c r="E8597" t="s">
        <v>27</v>
      </c>
      <c r="F8597" t="s">
        <v>94</v>
      </c>
      <c r="G8597" t="str">
        <f t="shared" si="355"/>
        <v>016DREAM IN PEACH</v>
      </c>
      <c r="H8597" s="11">
        <f>VLOOKUP(G8597,[4]Astroflores!$G$2:$H$110,2,FALSE)</f>
        <v>2400</v>
      </c>
      <c r="I8597" s="6">
        <v>950.4</v>
      </c>
      <c r="J8597" s="5">
        <v>7200</v>
      </c>
      <c r="K8597" s="6">
        <f t="shared" si="353"/>
        <v>2.5252525252525255</v>
      </c>
      <c r="L8597">
        <v>2121</v>
      </c>
      <c r="M8597">
        <f t="shared" si="354"/>
        <v>0.11625000000000001</v>
      </c>
    </row>
    <row r="8598" spans="1:13">
      <c r="A8598" s="4">
        <v>2026</v>
      </c>
      <c r="B8598">
        <v>27</v>
      </c>
      <c r="C8598" t="s">
        <v>54</v>
      </c>
      <c r="D8598" t="s">
        <v>11</v>
      </c>
      <c r="E8598" t="s">
        <v>27</v>
      </c>
      <c r="F8598" t="s">
        <v>95</v>
      </c>
      <c r="G8598" t="str">
        <f t="shared" si="355"/>
        <v>016NINA</v>
      </c>
      <c r="H8598" s="11">
        <f>VLOOKUP(G8598,[4]Astroflores!$G$2:$H$110,2,FALSE)</f>
        <v>4900</v>
      </c>
      <c r="I8598" s="6">
        <v>1346.4</v>
      </c>
      <c r="J8598" s="5">
        <v>10200</v>
      </c>
      <c r="K8598" s="6">
        <f t="shared" si="353"/>
        <v>3.6393345216874624</v>
      </c>
      <c r="L8598">
        <v>2525</v>
      </c>
      <c r="M8598">
        <f t="shared" si="354"/>
        <v>0.48469387755102039</v>
      </c>
    </row>
    <row r="8599" spans="1:13">
      <c r="A8599" s="4">
        <v>2026</v>
      </c>
      <c r="B8599">
        <v>27</v>
      </c>
      <c r="C8599" t="s">
        <v>54</v>
      </c>
      <c r="D8599" t="s">
        <v>11</v>
      </c>
      <c r="E8599" t="s">
        <v>30</v>
      </c>
      <c r="F8599" t="s">
        <v>81</v>
      </c>
      <c r="G8599" t="str">
        <f t="shared" si="355"/>
        <v>017FREEDOM</v>
      </c>
      <c r="H8599" s="11">
        <f>VLOOKUP(G8599,[4]Astroflores!$G$2:$H$110,2,FALSE)</f>
        <v>5880</v>
      </c>
      <c r="I8599" s="6">
        <v>2851.2</v>
      </c>
      <c r="J8599" s="5">
        <v>21600</v>
      </c>
      <c r="K8599" s="6">
        <f t="shared" si="353"/>
        <v>2.0622895622895623</v>
      </c>
      <c r="L8599">
        <v>5335</v>
      </c>
      <c r="M8599">
        <f t="shared" si="354"/>
        <v>9.2687074829931979E-2</v>
      </c>
    </row>
    <row r="8600" spans="1:13">
      <c r="A8600" s="4">
        <v>2026</v>
      </c>
      <c r="B8600">
        <v>27</v>
      </c>
      <c r="C8600" t="s">
        <v>54</v>
      </c>
      <c r="D8600" t="s">
        <v>11</v>
      </c>
      <c r="E8600" t="s">
        <v>30</v>
      </c>
      <c r="F8600" t="s">
        <v>73</v>
      </c>
      <c r="G8600" t="str">
        <f t="shared" si="355"/>
        <v>017GOLDFINCH</v>
      </c>
      <c r="H8600" s="11">
        <f>VLOOKUP(G8600,[4]Astroflores!$G$2:$H$110,2,FALSE)</f>
        <v>3325</v>
      </c>
      <c r="I8600" s="6">
        <v>2138.4</v>
      </c>
      <c r="J8600" s="5">
        <v>16200</v>
      </c>
      <c r="K8600" s="6">
        <f t="shared" si="353"/>
        <v>1.5549008604564158</v>
      </c>
      <c r="L8600">
        <v>2532</v>
      </c>
      <c r="M8600">
        <f t="shared" si="354"/>
        <v>0.23849624060150376</v>
      </c>
    </row>
    <row r="8601" spans="1:13">
      <c r="A8601" s="4">
        <v>2026</v>
      </c>
      <c r="B8601">
        <v>27</v>
      </c>
      <c r="C8601" t="s">
        <v>54</v>
      </c>
      <c r="D8601" t="s">
        <v>11</v>
      </c>
      <c r="E8601" t="s">
        <v>32</v>
      </c>
      <c r="F8601" t="s">
        <v>86</v>
      </c>
      <c r="G8601" t="str">
        <f t="shared" si="355"/>
        <v>018BRIGHTON</v>
      </c>
      <c r="H8601" s="11">
        <f>VLOOKUP(G8601,[4]Astroflores!$G$2:$H$110,2,FALSE)</f>
        <v>2700</v>
      </c>
      <c r="I8601" s="6">
        <v>963.6</v>
      </c>
      <c r="J8601" s="5">
        <v>7570</v>
      </c>
      <c r="K8601" s="6">
        <f t="shared" si="353"/>
        <v>2.8019925280199254</v>
      </c>
      <c r="L8601">
        <v>1527</v>
      </c>
      <c r="M8601">
        <f t="shared" si="354"/>
        <v>0.43444444444444447</v>
      </c>
    </row>
    <row r="8602" spans="1:13">
      <c r="A8602" s="4">
        <v>2026</v>
      </c>
      <c r="B8602">
        <v>27</v>
      </c>
      <c r="C8602" t="s">
        <v>54</v>
      </c>
      <c r="D8602" t="s">
        <v>11</v>
      </c>
      <c r="E8602" t="s">
        <v>35</v>
      </c>
      <c r="F8602" t="s">
        <v>86</v>
      </c>
      <c r="G8602" t="str">
        <f t="shared" si="355"/>
        <v>019BRIGHTON</v>
      </c>
      <c r="H8602" s="11">
        <f>VLOOKUP(G8602,[4]Astroflores!$G$2:$H$110,2,FALSE)</f>
        <v>8350</v>
      </c>
      <c r="I8602" s="6">
        <v>3168</v>
      </c>
      <c r="J8602" s="5">
        <v>24000</v>
      </c>
      <c r="K8602" s="6">
        <f t="shared" si="353"/>
        <v>2.6357323232323231</v>
      </c>
      <c r="L8602">
        <v>5628</v>
      </c>
      <c r="M8602">
        <f t="shared" si="354"/>
        <v>0.32598802395209581</v>
      </c>
    </row>
    <row r="8603" spans="1:13">
      <c r="A8603" s="4">
        <v>2026</v>
      </c>
      <c r="B8603">
        <v>27</v>
      </c>
      <c r="C8603" t="s">
        <v>54</v>
      </c>
      <c r="D8603" t="s">
        <v>11</v>
      </c>
      <c r="E8603" t="s">
        <v>35</v>
      </c>
      <c r="F8603" t="s">
        <v>96</v>
      </c>
      <c r="G8603" t="str">
        <f t="shared" si="355"/>
        <v>019TABATHA</v>
      </c>
      <c r="H8603" s="11">
        <f>VLOOKUP(G8603,[4]Astroflores!$G$2:$H$110,2,FALSE)</f>
        <v>2610</v>
      </c>
      <c r="I8603" s="6">
        <v>1188</v>
      </c>
      <c r="J8603" s="5">
        <v>9000</v>
      </c>
      <c r="K8603" s="6">
        <f t="shared" si="353"/>
        <v>2.1969696969696968</v>
      </c>
      <c r="L8603">
        <v>2938</v>
      </c>
      <c r="M8603">
        <f t="shared" si="354"/>
        <v>-0.12567049808429118</v>
      </c>
    </row>
    <row r="8604" spans="1:13">
      <c r="A8604" s="4">
        <v>2026</v>
      </c>
      <c r="B8604">
        <v>27</v>
      </c>
      <c r="C8604" t="s">
        <v>54</v>
      </c>
      <c r="D8604" t="s">
        <v>11</v>
      </c>
      <c r="E8604" t="s">
        <v>36</v>
      </c>
      <c r="F8604" t="s">
        <v>86</v>
      </c>
      <c r="G8604" t="str">
        <f t="shared" si="355"/>
        <v>020BRIGHTON</v>
      </c>
      <c r="H8604" s="11">
        <f>VLOOKUP(G8604,[4]Astroflores!$G$2:$H$110,2,FALSE)</f>
        <v>6700</v>
      </c>
      <c r="I8604" s="6">
        <v>2732.4</v>
      </c>
      <c r="J8604" s="5">
        <v>20700</v>
      </c>
      <c r="K8604" s="6">
        <f t="shared" si="353"/>
        <v>2.4520567998828868</v>
      </c>
      <c r="L8604">
        <v>3387</v>
      </c>
      <c r="M8604">
        <f t="shared" si="354"/>
        <v>0.49447761194029849</v>
      </c>
    </row>
    <row r="8605" spans="1:13">
      <c r="A8605" s="4">
        <v>2026</v>
      </c>
      <c r="B8605">
        <v>27</v>
      </c>
      <c r="C8605" t="s">
        <v>54</v>
      </c>
      <c r="D8605" t="s">
        <v>11</v>
      </c>
      <c r="E8605" t="s">
        <v>36</v>
      </c>
      <c r="F8605" t="s">
        <v>97</v>
      </c>
      <c r="G8605" t="str">
        <f t="shared" si="355"/>
        <v>020TYCOON</v>
      </c>
      <c r="H8605" s="11">
        <f>VLOOKUP(G8605,[4]Astroflores!$G$2:$H$110,2,FALSE)</f>
        <v>1380</v>
      </c>
      <c r="I8605" s="6">
        <v>673.2</v>
      </c>
      <c r="J8605" s="5">
        <v>5100</v>
      </c>
      <c r="K8605" s="6">
        <f t="shared" si="353"/>
        <v>2.0499108734402851</v>
      </c>
      <c r="L8605">
        <v>1003</v>
      </c>
      <c r="M8605">
        <f t="shared" si="354"/>
        <v>0.27318840579710146</v>
      </c>
    </row>
    <row r="8606" spans="1:13">
      <c r="A8606" s="4">
        <v>2026</v>
      </c>
      <c r="B8606">
        <v>27</v>
      </c>
      <c r="C8606" t="s">
        <v>54</v>
      </c>
      <c r="D8606" t="s">
        <v>11</v>
      </c>
      <c r="E8606" t="s">
        <v>38</v>
      </c>
      <c r="F8606" t="s">
        <v>98</v>
      </c>
      <c r="G8606" t="str">
        <f t="shared" si="355"/>
        <v>021SHOW GIRL</v>
      </c>
      <c r="H8606" s="11">
        <f>VLOOKUP(G8606,[4]Astroflores!$G$2:$H$110,2,FALSE)</f>
        <v>1475</v>
      </c>
      <c r="I8606" s="6">
        <v>1100.4749999999999</v>
      </c>
      <c r="J8606" s="5">
        <v>8000</v>
      </c>
      <c r="K8606" s="6">
        <f t="shared" si="353"/>
        <v>1.3403303119107659</v>
      </c>
      <c r="L8606">
        <v>1734</v>
      </c>
      <c r="M8606">
        <f t="shared" si="354"/>
        <v>-0.17559322033898306</v>
      </c>
    </row>
    <row r="8607" spans="1:13">
      <c r="A8607" s="4">
        <v>2026</v>
      </c>
      <c r="B8607">
        <v>27</v>
      </c>
      <c r="C8607" t="s">
        <v>54</v>
      </c>
      <c r="D8607" t="s">
        <v>11</v>
      </c>
      <c r="E8607" t="s">
        <v>43</v>
      </c>
      <c r="F8607" t="s">
        <v>99</v>
      </c>
      <c r="G8607" t="str">
        <f t="shared" si="355"/>
        <v>022CORAL REEF</v>
      </c>
      <c r="H8607" s="11">
        <f>VLOOKUP(G8607,[4]Astroflores!$G$2:$H$110,2,FALSE)</f>
        <v>2725</v>
      </c>
      <c r="I8607" s="6">
        <v>1287</v>
      </c>
      <c r="J8607" s="5">
        <v>9400</v>
      </c>
      <c r="K8607" s="6">
        <f t="shared" si="353"/>
        <v>2.1173271173271173</v>
      </c>
      <c r="L8607">
        <v>2609</v>
      </c>
      <c r="M8607">
        <f t="shared" si="354"/>
        <v>4.2568807339449538E-2</v>
      </c>
    </row>
    <row r="8608" spans="1:13">
      <c r="A8608" s="4">
        <v>2026</v>
      </c>
      <c r="B8608">
        <v>27</v>
      </c>
      <c r="C8608" t="s">
        <v>54</v>
      </c>
      <c r="D8608" t="s">
        <v>11</v>
      </c>
      <c r="E8608" t="s">
        <v>100</v>
      </c>
      <c r="F8608" t="s">
        <v>70</v>
      </c>
      <c r="G8608" t="str">
        <f t="shared" si="355"/>
        <v>023COTOPAXI</v>
      </c>
      <c r="H8608" s="11">
        <f>VLOOKUP(G8608,[4]Astroflores!$G$2:$H$110,2,FALSE)</f>
        <v>6570</v>
      </c>
      <c r="I8608" s="6">
        <v>2641.14</v>
      </c>
      <c r="J8608" s="5">
        <v>19200</v>
      </c>
      <c r="K8608" s="6">
        <f t="shared" si="353"/>
        <v>2.4875621890547266</v>
      </c>
      <c r="L8608">
        <v>7115</v>
      </c>
      <c r="M8608">
        <f t="shared" si="354"/>
        <v>-8.2952815829528154E-2</v>
      </c>
    </row>
    <row r="8609" spans="1:13">
      <c r="A8609" s="4">
        <v>2026</v>
      </c>
      <c r="B8609">
        <v>27</v>
      </c>
      <c r="C8609" t="s">
        <v>54</v>
      </c>
      <c r="D8609" t="s">
        <v>11</v>
      </c>
      <c r="E8609" t="s">
        <v>100</v>
      </c>
      <c r="F8609" t="s">
        <v>101</v>
      </c>
      <c r="G8609" t="str">
        <f t="shared" si="355"/>
        <v>023FRUTTETO</v>
      </c>
      <c r="H8609" s="11">
        <f>VLOOKUP(G8609,[4]Astroflores!$G$2:$H$110,2,FALSE)</f>
        <v>8490</v>
      </c>
      <c r="I8609" s="6">
        <v>2641.14</v>
      </c>
      <c r="J8609" s="5">
        <v>19200</v>
      </c>
      <c r="K8609" s="6">
        <f t="shared" si="353"/>
        <v>3.2145210022944637</v>
      </c>
      <c r="L8609">
        <v>5362</v>
      </c>
      <c r="M8609">
        <f t="shared" si="354"/>
        <v>0.36843345111896347</v>
      </c>
    </row>
    <row r="8610" spans="1:13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70</v>
      </c>
      <c r="G8610" t="str">
        <f t="shared" si="355"/>
        <v>024COTOPAXI</v>
      </c>
      <c r="H8610" s="11">
        <f>VLOOKUP(G8610,[4]Astroflores!$G$2:$H$110,2,FALSE)</f>
        <v>3150</v>
      </c>
      <c r="I8610" s="6">
        <v>1430.6174906250001</v>
      </c>
      <c r="J8610" s="5">
        <v>10400</v>
      </c>
      <c r="K8610" s="6">
        <f t="shared" si="353"/>
        <v>2.2018464199146943</v>
      </c>
      <c r="L8610">
        <v>4105</v>
      </c>
      <c r="M8610">
        <f t="shared" si="354"/>
        <v>-0.30317460317460315</v>
      </c>
    </row>
    <row r="8611" spans="1:13">
      <c r="A8611" s="4">
        <v>2026</v>
      </c>
      <c r="B8611">
        <v>27</v>
      </c>
      <c r="C8611" t="s">
        <v>54</v>
      </c>
      <c r="D8611" t="s">
        <v>11</v>
      </c>
      <c r="E8611" t="s">
        <v>102</v>
      </c>
      <c r="F8611" t="s">
        <v>64</v>
      </c>
      <c r="G8611" t="str">
        <f t="shared" si="355"/>
        <v>024SWEETNESS</v>
      </c>
      <c r="H8611" s="11">
        <f>VLOOKUP(G8611,[4]Astroflores!$G$2:$H$110,2,FALSE)</f>
        <v>1950</v>
      </c>
      <c r="I8611" s="6">
        <v>1430.6175000000001</v>
      </c>
      <c r="J8611" s="5">
        <v>10400</v>
      </c>
      <c r="K8611" s="6">
        <f t="shared" si="353"/>
        <v>1.3630477748245076</v>
      </c>
      <c r="L8611">
        <v>1368</v>
      </c>
      <c r="M8611">
        <f t="shared" si="354"/>
        <v>0.29846153846153844</v>
      </c>
    </row>
    <row r="8612" spans="1:13">
      <c r="A8612" s="4">
        <v>2026</v>
      </c>
      <c r="B8612">
        <v>27</v>
      </c>
      <c r="C8612" t="s">
        <v>54</v>
      </c>
      <c r="D8612" t="s">
        <v>11</v>
      </c>
      <c r="E8612" t="s">
        <v>102</v>
      </c>
      <c r="F8612" t="s">
        <v>97</v>
      </c>
      <c r="G8612" t="str">
        <f t="shared" si="355"/>
        <v>024TYCOON</v>
      </c>
      <c r="H8612" s="11">
        <f>VLOOKUP(G8612,[4]Astroflores!$G$2:$H$110,2,FALSE)</f>
        <v>4230</v>
      </c>
      <c r="I8612" s="6">
        <v>2861.2350000000001</v>
      </c>
      <c r="J8612" s="5">
        <v>20800</v>
      </c>
      <c r="K8612" s="6">
        <f t="shared" si="353"/>
        <v>1.4783825865404274</v>
      </c>
      <c r="L8612">
        <v>3595</v>
      </c>
      <c r="M8612">
        <f t="shared" si="354"/>
        <v>0.15011820330969267</v>
      </c>
    </row>
    <row r="8613" spans="1:13">
      <c r="A8613" s="4">
        <v>2026</v>
      </c>
      <c r="B8613">
        <v>27</v>
      </c>
      <c r="C8613" t="s">
        <v>54</v>
      </c>
      <c r="D8613" t="s">
        <v>11</v>
      </c>
      <c r="E8613" t="s">
        <v>103</v>
      </c>
      <c r="F8613" t="s">
        <v>104</v>
      </c>
      <c r="G8613" t="str">
        <f t="shared" si="355"/>
        <v>025PINK MONDIAL</v>
      </c>
      <c r="H8613" s="11">
        <f>VLOOKUP(G8613,[4]Astroflores!$G$2:$H$110,2,FALSE)</f>
        <v>5700</v>
      </c>
      <c r="I8613" s="6">
        <v>3071.9505625000002</v>
      </c>
      <c r="J8613" s="5">
        <v>22400</v>
      </c>
      <c r="K8613" s="6">
        <f t="shared" si="353"/>
        <v>1.8554986104207527</v>
      </c>
      <c r="L8613">
        <v>5131</v>
      </c>
      <c r="M8613">
        <f t="shared" si="354"/>
        <v>9.9824561403508774E-2</v>
      </c>
    </row>
    <row r="8614" spans="1:13">
      <c r="A8614" s="4">
        <v>2026</v>
      </c>
      <c r="B8614">
        <v>27</v>
      </c>
      <c r="C8614" t="s">
        <v>54</v>
      </c>
      <c r="D8614" t="s">
        <v>11</v>
      </c>
      <c r="E8614" t="s">
        <v>45</v>
      </c>
      <c r="F8614" t="s">
        <v>105</v>
      </c>
      <c r="G8614" t="str">
        <f t="shared" si="355"/>
        <v>026LOLA</v>
      </c>
      <c r="H8614" s="11">
        <f>VLOOKUP(G8614,[4]Astroflores!$G$2:$H$110,2,FALSE)</f>
        <v>6300</v>
      </c>
      <c r="I8614" s="6">
        <v>1097.125</v>
      </c>
      <c r="J8614" s="5">
        <v>8000</v>
      </c>
      <c r="K8614" s="6">
        <f t="shared" si="353"/>
        <v>5.7422809616041928</v>
      </c>
      <c r="L8614">
        <v>4355</v>
      </c>
      <c r="M8614">
        <f t="shared" si="354"/>
        <v>0.30873015873015874</v>
      </c>
    </row>
    <row r="8615" spans="1:13">
      <c r="A8615" s="4">
        <v>2026</v>
      </c>
      <c r="B8615">
        <v>27</v>
      </c>
      <c r="C8615" t="s">
        <v>54</v>
      </c>
      <c r="D8615" t="s">
        <v>11</v>
      </c>
      <c r="E8615" t="s">
        <v>45</v>
      </c>
      <c r="F8615" t="s">
        <v>106</v>
      </c>
      <c r="G8615" t="str">
        <f t="shared" si="355"/>
        <v>026PALOMA</v>
      </c>
      <c r="H8615" s="11">
        <f>VLOOKUP(G8615,[4]Astroflores!$G$2:$H$110,2,FALSE)</f>
        <v>7150</v>
      </c>
      <c r="I8615" s="6">
        <v>2852.5250000000001</v>
      </c>
      <c r="J8615" s="5">
        <v>20800</v>
      </c>
      <c r="K8615" s="6">
        <f t="shared" si="353"/>
        <v>2.5065512133986556</v>
      </c>
      <c r="L8615">
        <v>5677</v>
      </c>
      <c r="M8615">
        <f t="shared" si="354"/>
        <v>0.20601398601398602</v>
      </c>
    </row>
    <row r="8616" spans="1:13">
      <c r="A8616" s="4">
        <v>2026</v>
      </c>
      <c r="B8616">
        <v>27</v>
      </c>
      <c r="C8616" t="s">
        <v>54</v>
      </c>
      <c r="D8616" t="s">
        <v>11</v>
      </c>
      <c r="E8616" t="s">
        <v>107</v>
      </c>
      <c r="F8616" t="s">
        <v>108</v>
      </c>
      <c r="G8616" t="str">
        <f t="shared" si="355"/>
        <v>027SATISFACTION</v>
      </c>
      <c r="H8616" s="11">
        <f>VLOOKUP(G8616,[4]Astroflores!$G$2:$H$110,2,FALSE)</f>
        <v>5460</v>
      </c>
      <c r="I8616" s="6">
        <v>2633.1</v>
      </c>
      <c r="J8616" s="5">
        <v>19200</v>
      </c>
      <c r="K8616" s="6">
        <f t="shared" si="353"/>
        <v>2.0736014583570697</v>
      </c>
      <c r="L8616">
        <v>4127</v>
      </c>
      <c r="M8616">
        <f t="shared" si="354"/>
        <v>0.24413919413919413</v>
      </c>
    </row>
    <row r="8617" spans="1:13">
      <c r="A8617" s="4">
        <v>2026</v>
      </c>
      <c r="B8617">
        <v>27</v>
      </c>
      <c r="C8617" t="s">
        <v>54</v>
      </c>
      <c r="D8617" t="s">
        <v>11</v>
      </c>
      <c r="E8617" t="s">
        <v>107</v>
      </c>
      <c r="F8617" t="s">
        <v>109</v>
      </c>
      <c r="G8617" t="str">
        <f t="shared" si="355"/>
        <v>027TIFFANY</v>
      </c>
      <c r="H8617" s="11">
        <f>VLOOKUP(G8617,[4]Astroflores!$G$2:$H$110,2,FALSE)</f>
        <v>4590</v>
      </c>
      <c r="I8617" s="6">
        <v>2633.1</v>
      </c>
      <c r="J8617" s="5">
        <v>19200</v>
      </c>
      <c r="K8617" s="6">
        <f t="shared" ref="K8617:K8656" si="356">+H8617/I8617</f>
        <v>1.7431924347727015</v>
      </c>
      <c r="L8617">
        <v>3996</v>
      </c>
      <c r="M8617">
        <f t="shared" si="354"/>
        <v>0.12941176470588237</v>
      </c>
    </row>
    <row r="8618" spans="1:13">
      <c r="A8618" s="4">
        <v>2026</v>
      </c>
      <c r="B8618">
        <v>27</v>
      </c>
      <c r="C8618" t="s">
        <v>54</v>
      </c>
      <c r="D8618" t="s">
        <v>11</v>
      </c>
      <c r="E8618" t="s">
        <v>110</v>
      </c>
      <c r="F8618" t="s">
        <v>70</v>
      </c>
      <c r="G8618" t="str">
        <f t="shared" si="355"/>
        <v>028COTOPAXI</v>
      </c>
      <c r="H8618" s="11">
        <f>VLOOKUP(G8618,[4]Astroflores!$G$2:$H$110,2,FALSE)</f>
        <v>5850</v>
      </c>
      <c r="I8618" s="6">
        <v>2852.5250000000001</v>
      </c>
      <c r="J8618" s="5">
        <v>20800</v>
      </c>
      <c r="K8618" s="6">
        <f t="shared" si="356"/>
        <v>2.0508146291443543</v>
      </c>
      <c r="L8618">
        <v>4760</v>
      </c>
      <c r="M8618">
        <f t="shared" si="354"/>
        <v>0.18632478632478633</v>
      </c>
    </row>
    <row r="8619" spans="1:13">
      <c r="A8619" s="4">
        <v>2026</v>
      </c>
      <c r="B8619">
        <v>27</v>
      </c>
      <c r="C8619" t="s">
        <v>54</v>
      </c>
      <c r="D8619" t="s">
        <v>11</v>
      </c>
      <c r="E8619" t="s">
        <v>110</v>
      </c>
      <c r="F8619" t="s">
        <v>67</v>
      </c>
      <c r="G8619" t="str">
        <f t="shared" si="355"/>
        <v>028DEEP PURPLE</v>
      </c>
      <c r="H8619" s="11">
        <f>VLOOKUP(G8619,[4]Astroflores!$G$2:$H$110,2,FALSE)</f>
        <v>9150</v>
      </c>
      <c r="I8619" s="6">
        <v>2852.5250000000001</v>
      </c>
      <c r="J8619" s="5">
        <v>20800</v>
      </c>
      <c r="K8619" s="6">
        <f t="shared" si="356"/>
        <v>3.207684419943734</v>
      </c>
      <c r="L8619">
        <v>4808</v>
      </c>
      <c r="M8619">
        <f t="shared" si="354"/>
        <v>0.47453551912568304</v>
      </c>
    </row>
    <row r="8620" spans="1:13">
      <c r="A8620" s="4">
        <v>2026</v>
      </c>
      <c r="B8620">
        <v>27</v>
      </c>
      <c r="C8620" t="s">
        <v>54</v>
      </c>
      <c r="D8620" t="s">
        <v>11</v>
      </c>
      <c r="E8620" t="s">
        <v>111</v>
      </c>
      <c r="F8620" t="s">
        <v>112</v>
      </c>
      <c r="G8620" t="str">
        <f t="shared" si="355"/>
        <v>029PINK FLOYD</v>
      </c>
      <c r="H8620" s="11">
        <f>VLOOKUP(G8620,[4]Astroflores!$G$2:$H$110,2,FALSE)</f>
        <v>3875</v>
      </c>
      <c r="I8620" s="6">
        <v>3071.95</v>
      </c>
      <c r="J8620" s="5">
        <v>22400</v>
      </c>
      <c r="K8620" s="6">
        <f t="shared" si="356"/>
        <v>1.2614137599895832</v>
      </c>
      <c r="L8620">
        <v>3218</v>
      </c>
      <c r="M8620">
        <f t="shared" si="354"/>
        <v>0.16954838709677419</v>
      </c>
    </row>
    <row r="8621" spans="1:13">
      <c r="A8621" s="4">
        <v>2026</v>
      </c>
      <c r="B8621">
        <v>27</v>
      </c>
      <c r="C8621" t="s">
        <v>54</v>
      </c>
      <c r="D8621" t="s">
        <v>11</v>
      </c>
      <c r="E8621" t="s">
        <v>47</v>
      </c>
      <c r="F8621" t="s">
        <v>57</v>
      </c>
      <c r="G8621" t="str">
        <f t="shared" si="355"/>
        <v>030EXPLORER</v>
      </c>
      <c r="H8621" s="11">
        <f>VLOOKUP(G8621,[4]Astroflores!$G$2:$H$110,2,FALSE)</f>
        <v>3725</v>
      </c>
      <c r="I8621" s="6">
        <v>1645.6875</v>
      </c>
      <c r="J8621" s="5">
        <v>12000</v>
      </c>
      <c r="K8621" s="6">
        <f t="shared" si="356"/>
        <v>2.2634917017963616</v>
      </c>
      <c r="L8621">
        <v>3160</v>
      </c>
      <c r="M8621">
        <f t="shared" si="354"/>
        <v>0.15167785234899328</v>
      </c>
    </row>
    <row r="8622" spans="1:13" hidden="1">
      <c r="A8622" s="4">
        <v>2026</v>
      </c>
      <c r="B8622">
        <v>28</v>
      </c>
      <c r="C8622" t="s">
        <v>10</v>
      </c>
      <c r="D8622" t="s">
        <v>11</v>
      </c>
      <c r="E8622" t="s">
        <v>12</v>
      </c>
      <c r="F8622" t="s">
        <v>13</v>
      </c>
      <c r="G8622" t="str">
        <f t="shared" si="355"/>
        <v>002SOMERSET</v>
      </c>
      <c r="H8622" s="10">
        <v>7640</v>
      </c>
      <c r="I8622" s="6">
        <v>4121.4642855494085</v>
      </c>
      <c r="J8622" s="5">
        <v>31200</v>
      </c>
      <c r="K8622" s="6">
        <f t="shared" si="356"/>
        <v>1.8537101065723673</v>
      </c>
      <c r="L8622">
        <v>7146</v>
      </c>
    </row>
    <row r="8623" spans="1:13" hidden="1">
      <c r="A8623" s="4">
        <v>2026</v>
      </c>
      <c r="B8623">
        <v>28</v>
      </c>
      <c r="C8623" t="s">
        <v>10</v>
      </c>
      <c r="D8623" t="s">
        <v>11</v>
      </c>
      <c r="E8623" t="s">
        <v>14</v>
      </c>
      <c r="F8623" t="s">
        <v>15</v>
      </c>
      <c r="G8623" t="str">
        <f t="shared" si="355"/>
        <v>004BELLINA</v>
      </c>
      <c r="H8623" s="10">
        <v>1395</v>
      </c>
      <c r="I8623" s="6">
        <v>1056.7857142434418</v>
      </c>
      <c r="J8623" s="5">
        <v>8000</v>
      </c>
      <c r="K8623" s="6">
        <f t="shared" si="356"/>
        <v>1.3200405542941007</v>
      </c>
      <c r="L8623">
        <v>1460</v>
      </c>
    </row>
    <row r="8624" spans="1:13" hidden="1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17</v>
      </c>
      <c r="G8624" t="str">
        <f t="shared" si="355"/>
        <v>005ELBA</v>
      </c>
      <c r="H8624" s="10">
        <v>5460</v>
      </c>
      <c r="I8624" s="6">
        <v>2641.9642856076484</v>
      </c>
      <c r="J8624" s="5">
        <v>19996</v>
      </c>
      <c r="K8624" s="6">
        <f t="shared" si="356"/>
        <v>2.066644136616028</v>
      </c>
      <c r="L8624">
        <v>5289</v>
      </c>
    </row>
    <row r="8625" spans="1:12" hidden="1">
      <c r="A8625" s="4">
        <v>2026</v>
      </c>
      <c r="B8625">
        <v>28</v>
      </c>
      <c r="C8625" t="s">
        <v>10</v>
      </c>
      <c r="D8625" t="s">
        <v>11</v>
      </c>
      <c r="E8625" t="s">
        <v>16</v>
      </c>
      <c r="F8625" t="s">
        <v>18</v>
      </c>
      <c r="G8625" t="str">
        <f t="shared" si="355"/>
        <v>005HOT BUBBLES</v>
      </c>
      <c r="H8625" s="10">
        <v>1140</v>
      </c>
      <c r="I8625" s="6">
        <v>528.39285712153003</v>
      </c>
      <c r="J8625" s="5">
        <v>4000</v>
      </c>
      <c r="K8625" s="6">
        <f t="shared" si="356"/>
        <v>2.1574856371266211</v>
      </c>
      <c r="L8625">
        <v>1016</v>
      </c>
    </row>
    <row r="8626" spans="1:12" hidden="1">
      <c r="A8626" s="4">
        <v>2026</v>
      </c>
      <c r="B8626">
        <v>28</v>
      </c>
      <c r="C8626" t="s">
        <v>10</v>
      </c>
      <c r="D8626" t="s">
        <v>11</v>
      </c>
      <c r="E8626" t="s">
        <v>16</v>
      </c>
      <c r="F8626" t="s">
        <v>19</v>
      </c>
      <c r="G8626" t="str">
        <f t="shared" si="355"/>
        <v>005SUSPIRO</v>
      </c>
      <c r="H8626" s="10">
        <v>3540</v>
      </c>
      <c r="I8626" s="6">
        <v>1902.2142856375078</v>
      </c>
      <c r="J8626" s="5">
        <v>14400</v>
      </c>
      <c r="K8626" s="6">
        <f t="shared" si="356"/>
        <v>1.8609890729600975</v>
      </c>
      <c r="L8626">
        <v>3720</v>
      </c>
    </row>
    <row r="8627" spans="1:12" hidden="1">
      <c r="A8627" s="4">
        <v>2026</v>
      </c>
      <c r="B8627">
        <v>28</v>
      </c>
      <c r="C8627" t="s">
        <v>10</v>
      </c>
      <c r="D8627" t="s">
        <v>11</v>
      </c>
      <c r="E8627" t="s">
        <v>20</v>
      </c>
      <c r="F8627" t="s">
        <v>21</v>
      </c>
      <c r="G8627" t="str">
        <f t="shared" si="355"/>
        <v>007SNOW BUBBLES</v>
      </c>
      <c r="H8627" s="10">
        <v>660</v>
      </c>
      <c r="I8627" s="6">
        <v>634.05652706821195</v>
      </c>
      <c r="J8627" s="5">
        <v>4800</v>
      </c>
      <c r="K8627" s="6">
        <f t="shared" si="356"/>
        <v>1.0409166562037411</v>
      </c>
      <c r="L8627">
        <v>603</v>
      </c>
    </row>
    <row r="8628" spans="1:12" hidden="1">
      <c r="A8628" s="4">
        <v>2026</v>
      </c>
      <c r="B8628">
        <v>28</v>
      </c>
      <c r="C8628" t="s">
        <v>10</v>
      </c>
      <c r="D8628" t="s">
        <v>11</v>
      </c>
      <c r="E8628" t="s">
        <v>22</v>
      </c>
      <c r="F8628" t="s">
        <v>18</v>
      </c>
      <c r="G8628" t="str">
        <f t="shared" si="355"/>
        <v>009HOT BUBBLES</v>
      </c>
      <c r="H8628" s="10">
        <v>6260</v>
      </c>
      <c r="I8628" s="6">
        <v>4487.9999999102474</v>
      </c>
      <c r="J8628" s="5">
        <v>31740</v>
      </c>
      <c r="K8628" s="6">
        <f t="shared" si="356"/>
        <v>1.3948306595644362</v>
      </c>
      <c r="L8628">
        <v>7544</v>
      </c>
    </row>
    <row r="8629" spans="1:12" hidden="1">
      <c r="A8629" s="4">
        <v>2026</v>
      </c>
      <c r="B8629">
        <v>28</v>
      </c>
      <c r="C8629" t="s">
        <v>10</v>
      </c>
      <c r="D8629" t="s">
        <v>11</v>
      </c>
      <c r="E8629" t="s">
        <v>23</v>
      </c>
      <c r="F8629" t="s">
        <v>24</v>
      </c>
      <c r="G8629" t="str">
        <f t="shared" si="355"/>
        <v>014FRUITY BUBBLES</v>
      </c>
      <c r="H8629" s="10">
        <v>2525</v>
      </c>
      <c r="I8629" s="6">
        <v>1702.8</v>
      </c>
      <c r="J8629" s="5">
        <v>12900</v>
      </c>
      <c r="K8629" s="6">
        <f t="shared" si="356"/>
        <v>1.482851773549448</v>
      </c>
      <c r="L8629">
        <v>3190</v>
      </c>
    </row>
    <row r="8630" spans="1:12" hidden="1">
      <c r="A8630" s="4">
        <v>2026</v>
      </c>
      <c r="B8630">
        <v>28</v>
      </c>
      <c r="C8630" t="s">
        <v>10</v>
      </c>
      <c r="D8630" t="s">
        <v>11</v>
      </c>
      <c r="E8630" t="s">
        <v>25</v>
      </c>
      <c r="F8630" t="s">
        <v>26</v>
      </c>
      <c r="G8630" t="str">
        <f t="shared" si="355"/>
        <v>015FELLINI</v>
      </c>
      <c r="H8630" s="10">
        <v>4220</v>
      </c>
      <c r="I8630" s="6">
        <v>3009.6</v>
      </c>
      <c r="J8630" s="5">
        <v>22800</v>
      </c>
      <c r="K8630" s="6">
        <f t="shared" si="356"/>
        <v>1.402179691653376</v>
      </c>
      <c r="L8630">
        <v>4680</v>
      </c>
    </row>
    <row r="8631" spans="1:12" hidden="1">
      <c r="A8631" s="4">
        <v>2026</v>
      </c>
      <c r="B8631">
        <v>28</v>
      </c>
      <c r="C8631" t="s">
        <v>10</v>
      </c>
      <c r="D8631" t="s">
        <v>11</v>
      </c>
      <c r="E8631" t="s">
        <v>27</v>
      </c>
      <c r="F8631" t="s">
        <v>28</v>
      </c>
      <c r="G8631" t="str">
        <f t="shared" si="355"/>
        <v>016GOOD PEACH</v>
      </c>
      <c r="H8631" s="10">
        <v>2700</v>
      </c>
      <c r="I8631" s="6">
        <v>1386</v>
      </c>
      <c r="J8631" s="5">
        <v>10500</v>
      </c>
      <c r="K8631" s="6">
        <f t="shared" si="356"/>
        <v>1.948051948051948</v>
      </c>
      <c r="L8631">
        <v>2740</v>
      </c>
    </row>
    <row r="8632" spans="1:12" hidden="1">
      <c r="A8632" s="4">
        <v>2026</v>
      </c>
      <c r="B8632">
        <v>28</v>
      </c>
      <c r="C8632" t="s">
        <v>10</v>
      </c>
      <c r="D8632" t="s">
        <v>11</v>
      </c>
      <c r="E8632" t="s">
        <v>27</v>
      </c>
      <c r="F8632" t="s">
        <v>29</v>
      </c>
      <c r="G8632" t="str">
        <f t="shared" si="355"/>
        <v>016GOOD YELLOW</v>
      </c>
      <c r="H8632" s="10">
        <v>2490</v>
      </c>
      <c r="I8632" s="6">
        <v>1386</v>
      </c>
      <c r="J8632" s="5">
        <v>10500</v>
      </c>
      <c r="K8632" s="6">
        <f t="shared" si="356"/>
        <v>1.7965367965367964</v>
      </c>
      <c r="L8632">
        <v>2804</v>
      </c>
    </row>
    <row r="8633" spans="1:12" hidden="1">
      <c r="A8633" s="4">
        <v>2026</v>
      </c>
      <c r="B8633">
        <v>28</v>
      </c>
      <c r="C8633" t="s">
        <v>10</v>
      </c>
      <c r="D8633" t="s">
        <v>11</v>
      </c>
      <c r="E8633" t="s">
        <v>30</v>
      </c>
      <c r="F8633" t="s">
        <v>31</v>
      </c>
      <c r="G8633" t="str">
        <f t="shared" si="355"/>
        <v>017ORANGE STAR</v>
      </c>
      <c r="H8633" s="10">
        <v>1825</v>
      </c>
      <c r="I8633" s="6">
        <v>1029.5999999999999</v>
      </c>
      <c r="J8633" s="5">
        <v>7800</v>
      </c>
      <c r="K8633" s="6">
        <f t="shared" si="356"/>
        <v>1.7725330225330227</v>
      </c>
      <c r="L8633">
        <v>1689</v>
      </c>
    </row>
    <row r="8634" spans="1:12" hidden="1">
      <c r="A8634" s="4">
        <v>2026</v>
      </c>
      <c r="B8634">
        <v>28</v>
      </c>
      <c r="C8634" t="s">
        <v>10</v>
      </c>
      <c r="D8634" t="s">
        <v>11</v>
      </c>
      <c r="E8634" t="s">
        <v>32</v>
      </c>
      <c r="F8634" t="s">
        <v>33</v>
      </c>
      <c r="G8634" t="str">
        <f t="shared" si="355"/>
        <v>018COSMO</v>
      </c>
      <c r="H8634" s="10">
        <v>3875</v>
      </c>
      <c r="I8634" s="6">
        <v>2653.2</v>
      </c>
      <c r="J8634" s="5">
        <v>20100</v>
      </c>
      <c r="K8634" s="6">
        <f t="shared" si="356"/>
        <v>1.4605005276647069</v>
      </c>
      <c r="L8634">
        <v>3476</v>
      </c>
    </row>
    <row r="8635" spans="1:12" hidden="1">
      <c r="A8635" s="4">
        <v>2026</v>
      </c>
      <c r="B8635">
        <v>28</v>
      </c>
      <c r="C8635" t="s">
        <v>10</v>
      </c>
      <c r="D8635" t="s">
        <v>11</v>
      </c>
      <c r="E8635" t="s">
        <v>32</v>
      </c>
      <c r="F8635" t="s">
        <v>34</v>
      </c>
      <c r="G8635" t="str">
        <f t="shared" si="355"/>
        <v>018RUBICON</v>
      </c>
      <c r="H8635" s="10">
        <v>3630</v>
      </c>
      <c r="I8635" s="6">
        <v>1768.8</v>
      </c>
      <c r="J8635" s="5">
        <v>13400</v>
      </c>
      <c r="K8635" s="6">
        <f t="shared" si="356"/>
        <v>2.0522388059701493</v>
      </c>
      <c r="L8635">
        <v>4075</v>
      </c>
    </row>
    <row r="8636" spans="1:12" hidden="1">
      <c r="A8636" s="4">
        <v>2026</v>
      </c>
      <c r="B8636">
        <v>28</v>
      </c>
      <c r="C8636" t="s">
        <v>10</v>
      </c>
      <c r="D8636" t="s">
        <v>11</v>
      </c>
      <c r="E8636" t="s">
        <v>35</v>
      </c>
      <c r="F8636" t="s">
        <v>15</v>
      </c>
      <c r="G8636" t="str">
        <f t="shared" si="355"/>
        <v>019BELLINA</v>
      </c>
      <c r="H8636" s="10">
        <v>1545</v>
      </c>
      <c r="I8636" s="6">
        <v>1029.5999999999999</v>
      </c>
      <c r="J8636" s="5">
        <v>7800</v>
      </c>
      <c r="K8636" s="6">
        <f t="shared" si="356"/>
        <v>1.5005827505827507</v>
      </c>
      <c r="L8636">
        <v>1546</v>
      </c>
    </row>
    <row r="8637" spans="1:12" hidden="1">
      <c r="A8637" s="4">
        <v>2026</v>
      </c>
      <c r="B8637">
        <v>28</v>
      </c>
      <c r="C8637" t="s">
        <v>10</v>
      </c>
      <c r="D8637" t="s">
        <v>11</v>
      </c>
      <c r="E8637" t="s">
        <v>36</v>
      </c>
      <c r="F8637" t="s">
        <v>37</v>
      </c>
      <c r="G8637" t="str">
        <f t="shared" si="355"/>
        <v>020SUMMER DANCE</v>
      </c>
      <c r="H8637" s="10">
        <v>2950</v>
      </c>
      <c r="I8637" s="6">
        <v>1346.4</v>
      </c>
      <c r="J8637" s="5">
        <v>10200</v>
      </c>
      <c r="K8637" s="6">
        <f t="shared" si="356"/>
        <v>2.191027926322044</v>
      </c>
      <c r="L8637">
        <v>3037</v>
      </c>
    </row>
    <row r="8638" spans="1:12" hidden="1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39</v>
      </c>
      <c r="G8638" t="str">
        <f t="shared" si="355"/>
        <v>021ELEGANT ROSEVER</v>
      </c>
      <c r="H8638" s="10">
        <v>540</v>
      </c>
      <c r="I8638" s="6">
        <v>440.18999062500001</v>
      </c>
      <c r="J8638" s="5">
        <v>3200</v>
      </c>
      <c r="K8638" s="6">
        <f t="shared" si="356"/>
        <v>1.2267430234687653</v>
      </c>
      <c r="L8638">
        <v>685</v>
      </c>
    </row>
    <row r="8639" spans="1:12" hidden="1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40</v>
      </c>
      <c r="G8639" t="str">
        <f t="shared" si="355"/>
        <v>021FLAME CLUB</v>
      </c>
      <c r="H8639" s="10">
        <v>1700</v>
      </c>
      <c r="I8639" s="6">
        <v>880.38</v>
      </c>
      <c r="J8639" s="5">
        <v>6400</v>
      </c>
      <c r="K8639" s="6">
        <f t="shared" si="356"/>
        <v>1.9309843476680524</v>
      </c>
      <c r="L8639">
        <v>1714</v>
      </c>
    </row>
    <row r="8640" spans="1:12" hidden="1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41</v>
      </c>
      <c r="G8640" t="str">
        <f t="shared" si="355"/>
        <v>021KELLY</v>
      </c>
      <c r="H8640" s="10">
        <v>650</v>
      </c>
      <c r="I8640" s="6">
        <v>330.14249999999998</v>
      </c>
      <c r="J8640" s="5">
        <v>2400</v>
      </c>
      <c r="K8640" s="6">
        <f t="shared" si="356"/>
        <v>1.9688467858576222</v>
      </c>
      <c r="L8640">
        <v>638</v>
      </c>
    </row>
    <row r="8641" spans="1:12" hidden="1">
      <c r="A8641" s="4">
        <v>2026</v>
      </c>
      <c r="B8641">
        <v>28</v>
      </c>
      <c r="C8641" t="s">
        <v>10</v>
      </c>
      <c r="D8641" t="s">
        <v>11</v>
      </c>
      <c r="E8641" t="s">
        <v>38</v>
      </c>
      <c r="F8641" t="s">
        <v>42</v>
      </c>
      <c r="G8641" t="str">
        <f t="shared" si="355"/>
        <v>021LEILA</v>
      </c>
      <c r="H8641" s="10">
        <v>3925</v>
      </c>
      <c r="I8641" s="6">
        <v>1650.7125000000001</v>
      </c>
      <c r="J8641" s="5">
        <v>12000</v>
      </c>
      <c r="K8641" s="6">
        <f t="shared" si="356"/>
        <v>2.3777611183049743</v>
      </c>
      <c r="L8641">
        <v>3484</v>
      </c>
    </row>
    <row r="8642" spans="1:12" hidden="1">
      <c r="A8642" s="4">
        <v>2026</v>
      </c>
      <c r="B8642">
        <v>28</v>
      </c>
      <c r="C8642" t="s">
        <v>10</v>
      </c>
      <c r="D8642" t="s">
        <v>11</v>
      </c>
      <c r="E8642" t="s">
        <v>38</v>
      </c>
      <c r="F8642" t="s">
        <v>21</v>
      </c>
      <c r="G8642" t="str">
        <f t="shared" si="355"/>
        <v>021SNOW BUBBLES</v>
      </c>
      <c r="H8642" s="10">
        <v>1360</v>
      </c>
      <c r="I8642" s="6">
        <v>1287.0000000000018</v>
      </c>
      <c r="J8642" s="5">
        <v>9400</v>
      </c>
      <c r="K8642" s="6">
        <f t="shared" si="356"/>
        <v>1.0567210567210552</v>
      </c>
      <c r="L8642">
        <v>1512</v>
      </c>
    </row>
    <row r="8643" spans="1:12" hidden="1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24</v>
      </c>
      <c r="G8643" t="str">
        <f t="shared" si="355"/>
        <v>022FRUITY BUBBLES</v>
      </c>
      <c r="H8643" s="10">
        <v>6075</v>
      </c>
      <c r="I8643" s="6">
        <v>2641.14</v>
      </c>
      <c r="J8643" s="5">
        <v>19200</v>
      </c>
      <c r="K8643" s="6">
        <f t="shared" si="356"/>
        <v>2.3001431200163567</v>
      </c>
      <c r="L8643">
        <v>5233</v>
      </c>
    </row>
    <row r="8644" spans="1:12" hidden="1">
      <c r="A8644" s="4">
        <v>2026</v>
      </c>
      <c r="B8644">
        <v>28</v>
      </c>
      <c r="C8644" t="s">
        <v>10</v>
      </c>
      <c r="D8644" t="s">
        <v>11</v>
      </c>
      <c r="E8644" t="s">
        <v>43</v>
      </c>
      <c r="F8644" t="s">
        <v>28</v>
      </c>
      <c r="G8644" t="str">
        <f t="shared" si="355"/>
        <v>022GOOD PEACH</v>
      </c>
      <c r="H8644" s="10">
        <v>1920</v>
      </c>
      <c r="I8644" s="6">
        <v>880.38</v>
      </c>
      <c r="J8644" s="5">
        <v>6400</v>
      </c>
      <c r="K8644" s="6">
        <f t="shared" si="356"/>
        <v>2.1808764397192122</v>
      </c>
      <c r="L8644">
        <v>1961</v>
      </c>
    </row>
    <row r="8645" spans="1:12" hidden="1">
      <c r="A8645" s="4">
        <v>2026</v>
      </c>
      <c r="B8645">
        <v>28</v>
      </c>
      <c r="C8645" t="s">
        <v>10</v>
      </c>
      <c r="D8645" t="s">
        <v>11</v>
      </c>
      <c r="E8645" t="s">
        <v>43</v>
      </c>
      <c r="F8645" t="s">
        <v>44</v>
      </c>
      <c r="G8645" t="str">
        <f t="shared" ref="G8645:G8704" si="357">+E8645&amp;F8645</f>
        <v>022MIRABEL</v>
      </c>
      <c r="H8645" s="10">
        <v>1900</v>
      </c>
      <c r="I8645" s="6">
        <v>880.38</v>
      </c>
      <c r="J8645" s="5">
        <v>6400</v>
      </c>
      <c r="K8645" s="6">
        <f t="shared" si="356"/>
        <v>2.1581589768054705</v>
      </c>
      <c r="L8645">
        <v>1607</v>
      </c>
    </row>
    <row r="8646" spans="1:12" hidden="1">
      <c r="A8646" s="4">
        <v>2026</v>
      </c>
      <c r="B8646">
        <v>28</v>
      </c>
      <c r="C8646" t="s">
        <v>10</v>
      </c>
      <c r="D8646" t="s">
        <v>11</v>
      </c>
      <c r="E8646" t="s">
        <v>45</v>
      </c>
      <c r="F8646" t="s">
        <v>46</v>
      </c>
      <c r="G8646" t="str">
        <f t="shared" si="357"/>
        <v>026PURPLE BUBBLY</v>
      </c>
      <c r="H8646" s="10">
        <v>620</v>
      </c>
      <c r="I8646" s="6">
        <v>1755.4</v>
      </c>
      <c r="J8646" s="5">
        <v>12800</v>
      </c>
      <c r="K8646" s="6">
        <f t="shared" si="356"/>
        <v>0.35319585279708327</v>
      </c>
      <c r="L8646">
        <v>0</v>
      </c>
    </row>
    <row r="8647" spans="1:12" hidden="1">
      <c r="A8647" s="4">
        <v>2026</v>
      </c>
      <c r="B8647">
        <v>28</v>
      </c>
      <c r="C8647" t="s">
        <v>10</v>
      </c>
      <c r="D8647" t="s">
        <v>11</v>
      </c>
      <c r="E8647" t="s">
        <v>47</v>
      </c>
      <c r="F8647" t="s">
        <v>44</v>
      </c>
      <c r="G8647" t="str">
        <f t="shared" si="357"/>
        <v>030MIRABEL</v>
      </c>
      <c r="H8647" s="10">
        <v>2880</v>
      </c>
      <c r="I8647" s="6">
        <v>2413.6749943750001</v>
      </c>
      <c r="J8647" s="5">
        <v>17600</v>
      </c>
      <c r="K8647" s="6">
        <f t="shared" si="356"/>
        <v>1.1932012415556184</v>
      </c>
      <c r="L8647">
        <v>3227</v>
      </c>
    </row>
    <row r="8648" spans="1:12" hidden="1">
      <c r="A8648" s="4">
        <v>2026</v>
      </c>
      <c r="B8648">
        <v>28</v>
      </c>
      <c r="C8648" t="s">
        <v>10</v>
      </c>
      <c r="D8648" t="s">
        <v>11</v>
      </c>
      <c r="E8648" t="s">
        <v>47</v>
      </c>
      <c r="F8648" t="s">
        <v>13</v>
      </c>
      <c r="G8648" t="str">
        <f t="shared" si="357"/>
        <v>030SOMERSET</v>
      </c>
      <c r="H8648" s="10">
        <v>2180</v>
      </c>
      <c r="I8648" s="6">
        <v>1645.6875</v>
      </c>
      <c r="J8648" s="5">
        <v>12000</v>
      </c>
      <c r="K8648" s="6">
        <f t="shared" si="356"/>
        <v>1.3246743382325017</v>
      </c>
      <c r="L8648">
        <v>2539</v>
      </c>
    </row>
    <row r="8649" spans="1:12" hidden="1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49</v>
      </c>
      <c r="G8649" t="str">
        <f t="shared" si="357"/>
        <v>03182989</v>
      </c>
      <c r="H8649" s="10">
        <v>660</v>
      </c>
      <c r="I8649" s="6">
        <v>726.32013058333712</v>
      </c>
      <c r="J8649" s="5">
        <v>5712</v>
      </c>
      <c r="K8649" s="6">
        <f t="shared" si="356"/>
        <v>0.90869022103232533</v>
      </c>
      <c r="L8649">
        <v>1033</v>
      </c>
    </row>
    <row r="8650" spans="1:12" hidden="1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34</v>
      </c>
      <c r="G8650" t="str">
        <f t="shared" si="357"/>
        <v>031RUBICON</v>
      </c>
      <c r="H8650" s="10">
        <v>2460</v>
      </c>
      <c r="I8650" s="6">
        <v>924.39958333667107</v>
      </c>
      <c r="J8650" s="5">
        <v>6720</v>
      </c>
      <c r="K8650" s="6">
        <f t="shared" si="356"/>
        <v>2.6611868334259681</v>
      </c>
      <c r="L8650">
        <v>2331</v>
      </c>
    </row>
    <row r="8651" spans="1:12" hidden="1">
      <c r="A8651" s="4">
        <v>2026</v>
      </c>
      <c r="B8651">
        <v>28</v>
      </c>
      <c r="C8651" t="s">
        <v>10</v>
      </c>
      <c r="D8651" t="s">
        <v>11</v>
      </c>
      <c r="E8651" t="s">
        <v>48</v>
      </c>
      <c r="F8651" t="s">
        <v>13</v>
      </c>
      <c r="G8651" t="str">
        <f t="shared" si="357"/>
        <v>031SOMERSET</v>
      </c>
      <c r="H8651" s="10">
        <v>160</v>
      </c>
      <c r="I8651" s="6">
        <v>1122.485208333339</v>
      </c>
      <c r="J8651" s="5">
        <v>8160</v>
      </c>
      <c r="K8651" s="6">
        <f t="shared" si="356"/>
        <v>0.14254085382342568</v>
      </c>
      <c r="L8651">
        <v>833</v>
      </c>
    </row>
    <row r="8652" spans="1:12" hidden="1">
      <c r="A8652" s="4">
        <v>2026</v>
      </c>
      <c r="B8652">
        <v>28</v>
      </c>
      <c r="C8652" t="s">
        <v>10</v>
      </c>
      <c r="D8652" t="s">
        <v>11</v>
      </c>
      <c r="E8652" t="s">
        <v>48</v>
      </c>
      <c r="F8652" t="s">
        <v>50</v>
      </c>
      <c r="G8652" t="str">
        <f t="shared" si="357"/>
        <v>031VELVET BLOSSOMS</v>
      </c>
      <c r="H8652" s="10">
        <v>240</v>
      </c>
      <c r="I8652" s="6">
        <v>396.17125000000198</v>
      </c>
      <c r="J8652" s="5">
        <v>2880</v>
      </c>
      <c r="K8652" s="6">
        <f t="shared" si="356"/>
        <v>0.60579862874955914</v>
      </c>
      <c r="L8652">
        <v>349</v>
      </c>
    </row>
    <row r="8653" spans="1:12" hidden="1">
      <c r="A8653" s="4">
        <v>2026</v>
      </c>
      <c r="B8653">
        <v>28</v>
      </c>
      <c r="C8653" t="s">
        <v>10</v>
      </c>
      <c r="D8653" t="s">
        <v>11</v>
      </c>
      <c r="E8653" t="s">
        <v>51</v>
      </c>
      <c r="F8653" t="s">
        <v>17</v>
      </c>
      <c r="G8653" t="str">
        <f t="shared" si="357"/>
        <v>032ELBA</v>
      </c>
      <c r="H8653" s="10">
        <v>1950</v>
      </c>
      <c r="I8653" s="6">
        <v>1535.9749999999999</v>
      </c>
      <c r="J8653" s="5">
        <v>11200</v>
      </c>
      <c r="K8653" s="6">
        <f t="shared" si="356"/>
        <v>1.2695519132798385</v>
      </c>
      <c r="L8653">
        <v>2169</v>
      </c>
    </row>
    <row r="8654" spans="1:12" hidden="1">
      <c r="A8654" s="4">
        <v>2026</v>
      </c>
      <c r="B8654">
        <v>28</v>
      </c>
      <c r="C8654" t="s">
        <v>10</v>
      </c>
      <c r="D8654" t="s">
        <v>11</v>
      </c>
      <c r="E8654" t="s">
        <v>51</v>
      </c>
      <c r="F8654" t="s">
        <v>44</v>
      </c>
      <c r="G8654" t="str">
        <f t="shared" si="357"/>
        <v>032MIRABEL</v>
      </c>
      <c r="H8654" s="10">
        <v>1880</v>
      </c>
      <c r="I8654" s="6">
        <v>1535.9749999999999</v>
      </c>
      <c r="J8654" s="5">
        <v>11200</v>
      </c>
      <c r="K8654" s="6">
        <f t="shared" si="356"/>
        <v>1.2239782548544085</v>
      </c>
      <c r="L8654">
        <v>1748</v>
      </c>
    </row>
    <row r="8655" spans="1:12" hidden="1">
      <c r="A8655" s="4">
        <v>2026</v>
      </c>
      <c r="B8655">
        <v>28</v>
      </c>
      <c r="C8655" t="s">
        <v>10</v>
      </c>
      <c r="D8655" t="s">
        <v>11</v>
      </c>
      <c r="E8655" t="s">
        <v>52</v>
      </c>
      <c r="F8655" t="s">
        <v>53</v>
      </c>
      <c r="G8655" t="str">
        <f t="shared" si="357"/>
        <v>033CREAMY FOLIES</v>
      </c>
      <c r="H8655" s="10">
        <v>690</v>
      </c>
      <c r="I8655" s="6">
        <v>594.25687500000299</v>
      </c>
      <c r="J8655" s="5">
        <v>4320</v>
      </c>
      <c r="K8655" s="6">
        <f t="shared" si="356"/>
        <v>1.1611140384366552</v>
      </c>
      <c r="L8655">
        <v>835</v>
      </c>
    </row>
    <row r="8656" spans="1:12" hidden="1">
      <c r="A8656" s="4">
        <v>2026</v>
      </c>
      <c r="B8656">
        <v>28</v>
      </c>
      <c r="C8656" t="s">
        <v>10</v>
      </c>
      <c r="D8656" t="s">
        <v>11</v>
      </c>
      <c r="E8656" t="s">
        <v>52</v>
      </c>
      <c r="F8656" t="s">
        <v>18</v>
      </c>
      <c r="G8656" t="str">
        <f t="shared" si="357"/>
        <v>033HOT BUBBLES</v>
      </c>
      <c r="H8656" s="10">
        <v>3580</v>
      </c>
      <c r="I8656" s="6">
        <v>2575.1131250013459</v>
      </c>
      <c r="J8656" s="5">
        <v>18720</v>
      </c>
      <c r="K8656" s="6">
        <f t="shared" si="356"/>
        <v>1.3902301864886533</v>
      </c>
      <c r="L8656">
        <v>3175</v>
      </c>
    </row>
    <row r="8657" spans="1:12" hidden="1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56</v>
      </c>
      <c r="G8657" t="str">
        <f t="shared" si="357"/>
        <v>001BELIEVE IN PINK</v>
      </c>
      <c r="H8657" s="10">
        <v>1350</v>
      </c>
      <c r="I8657" s="6">
        <v>528.37931032368999</v>
      </c>
      <c r="J8657" s="5">
        <v>4000</v>
      </c>
      <c r="K8657" s="6">
        <f t="shared" ref="K8657:K8663" si="358">IFERROR(H8657/I8657,"")</f>
        <v>2.5549827058386856</v>
      </c>
      <c r="L8657">
        <v>1299</v>
      </c>
    </row>
    <row r="8658" spans="1:12" hidden="1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57</v>
      </c>
      <c r="G8658" t="str">
        <f t="shared" si="357"/>
        <v>001EXPLORER</v>
      </c>
      <c r="H8658" s="10">
        <v>4350</v>
      </c>
      <c r="I8658" s="6">
        <v>2272.0310343918732</v>
      </c>
      <c r="J8658" s="5">
        <v>17200</v>
      </c>
      <c r="K8658" s="6">
        <f t="shared" si="358"/>
        <v>1.9145865237550821</v>
      </c>
      <c r="L8658">
        <v>4309</v>
      </c>
    </row>
    <row r="8659" spans="1:12" hidden="1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58</v>
      </c>
      <c r="G8659" t="str">
        <f t="shared" si="357"/>
        <v>001GRACE KELLY</v>
      </c>
      <c r="H8659" s="10">
        <v>1260</v>
      </c>
      <c r="I8659" s="6">
        <v>1162.4344827121224</v>
      </c>
      <c r="J8659" s="5">
        <v>8800</v>
      </c>
      <c r="K8659" s="6">
        <f t="shared" si="358"/>
        <v>1.0839320570224686</v>
      </c>
      <c r="L8659">
        <v>1586</v>
      </c>
    </row>
    <row r="8660" spans="1:12" hidden="1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59</v>
      </c>
      <c r="G8660" t="str">
        <f t="shared" si="357"/>
        <v>001IDOLE</v>
      </c>
      <c r="H8660" s="10">
        <v>1750</v>
      </c>
      <c r="I8660" s="6">
        <v>1162.4344827121181</v>
      </c>
      <c r="J8660" s="5">
        <v>8800</v>
      </c>
      <c r="K8660" s="6">
        <f t="shared" si="358"/>
        <v>1.5054611903089896</v>
      </c>
      <c r="L8660">
        <v>1591</v>
      </c>
    </row>
    <row r="8661" spans="1:12" hidden="1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60</v>
      </c>
      <c r="G8661" t="str">
        <f t="shared" si="357"/>
        <v>001LIGHT HOUSE</v>
      </c>
      <c r="H8661" s="10">
        <v>2010</v>
      </c>
      <c r="I8661" s="6">
        <v>1056.7586206473827</v>
      </c>
      <c r="J8661" s="5">
        <v>8000</v>
      </c>
      <c r="K8661" s="6">
        <f t="shared" si="358"/>
        <v>1.9020426810132387</v>
      </c>
      <c r="L8661">
        <v>1934</v>
      </c>
    </row>
    <row r="8662" spans="1:12" hidden="1">
      <c r="A8662" s="4">
        <v>2026</v>
      </c>
      <c r="B8662">
        <v>28</v>
      </c>
      <c r="C8662" t="s">
        <v>54</v>
      </c>
      <c r="D8662" t="s">
        <v>11</v>
      </c>
      <c r="E8662" t="s">
        <v>55</v>
      </c>
      <c r="F8662" t="s">
        <v>61</v>
      </c>
      <c r="G8662" t="str">
        <f t="shared" si="357"/>
        <v>001LUMIA</v>
      </c>
      <c r="H8662" s="10">
        <v>1860</v>
      </c>
      <c r="I8662" s="6">
        <v>1109.596551679753</v>
      </c>
      <c r="J8662" s="5">
        <v>8400</v>
      </c>
      <c r="K8662" s="6">
        <f t="shared" si="358"/>
        <v>1.6762849498624119</v>
      </c>
      <c r="L8662">
        <v>1666</v>
      </c>
    </row>
    <row r="8663" spans="1:12" hidden="1">
      <c r="A8663" s="4">
        <v>2026</v>
      </c>
      <c r="B8663">
        <v>28</v>
      </c>
      <c r="C8663" t="s">
        <v>54</v>
      </c>
      <c r="D8663" t="s">
        <v>11</v>
      </c>
      <c r="E8663" t="s">
        <v>55</v>
      </c>
      <c r="F8663" t="s">
        <v>62</v>
      </c>
      <c r="G8663" t="str">
        <f t="shared" si="357"/>
        <v>001MOMENTUM</v>
      </c>
      <c r="H8663" s="10">
        <v>2700</v>
      </c>
      <c r="I8663" s="6">
        <v>1902.1655171652881</v>
      </c>
      <c r="J8663" s="5">
        <v>14400</v>
      </c>
      <c r="K8663" s="6">
        <f t="shared" si="358"/>
        <v>1.4194348365770444</v>
      </c>
      <c r="L8663">
        <v>3109</v>
      </c>
    </row>
    <row r="8664" spans="1:12" hidden="1">
      <c r="A8664" s="4">
        <v>2026</v>
      </c>
      <c r="B8664">
        <v>28</v>
      </c>
      <c r="C8664" t="s">
        <v>54</v>
      </c>
      <c r="D8664" t="s">
        <v>11</v>
      </c>
      <c r="E8664" t="s">
        <v>12</v>
      </c>
      <c r="F8664" t="s">
        <v>63</v>
      </c>
      <c r="G8664" t="str">
        <f t="shared" si="357"/>
        <v>002SUMMER ROMANCE</v>
      </c>
      <c r="H8664" s="10">
        <v>675</v>
      </c>
      <c r="I8664" s="6">
        <v>951.10714281909407</v>
      </c>
      <c r="J8664" s="5">
        <v>7200</v>
      </c>
      <c r="K8664" s="6">
        <f t="shared" ref="K8664:K8723" si="359">+H8664/I8664</f>
        <v>0.70969922273876651</v>
      </c>
      <c r="L8664">
        <v>0</v>
      </c>
    </row>
    <row r="8665" spans="1:12" hidden="1">
      <c r="A8665" s="4">
        <v>2026</v>
      </c>
      <c r="B8665">
        <v>28</v>
      </c>
      <c r="C8665" t="s">
        <v>54</v>
      </c>
      <c r="D8665" t="s">
        <v>11</v>
      </c>
      <c r="E8665" t="s">
        <v>12</v>
      </c>
      <c r="F8665" t="s">
        <v>64</v>
      </c>
      <c r="G8665" t="str">
        <f t="shared" si="357"/>
        <v>002SWEETNESS</v>
      </c>
      <c r="H8665" s="10">
        <v>7140</v>
      </c>
      <c r="I8665" s="6">
        <v>3804.4285712763772</v>
      </c>
      <c r="J8665" s="5">
        <v>28800</v>
      </c>
      <c r="K8665" s="6">
        <f t="shared" si="359"/>
        <v>1.8767601667980709</v>
      </c>
      <c r="L8665">
        <v>5834</v>
      </c>
    </row>
    <row r="8666" spans="1:12" hidden="1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66</v>
      </c>
      <c r="G8666" t="str">
        <f t="shared" si="357"/>
        <v>003CABARET</v>
      </c>
      <c r="H8666" s="10">
        <v>7080</v>
      </c>
      <c r="I8666" s="6">
        <v>2641.8965516184649</v>
      </c>
      <c r="J8666" s="5">
        <v>20000</v>
      </c>
      <c r="K8666" s="6">
        <f t="shared" si="359"/>
        <v>2.6798929714574506</v>
      </c>
      <c r="L8666">
        <v>6736</v>
      </c>
    </row>
    <row r="8667" spans="1:12" hidden="1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67</v>
      </c>
      <c r="G8667" t="str">
        <f t="shared" si="357"/>
        <v>003DEEP PURPLE</v>
      </c>
      <c r="H8667" s="10">
        <v>16980</v>
      </c>
      <c r="I8667" s="6">
        <v>3592.9793102010913</v>
      </c>
      <c r="J8667" s="5">
        <v>26044</v>
      </c>
      <c r="K8667" s="6">
        <f t="shared" si="359"/>
        <v>4.7258830441329946</v>
      </c>
      <c r="L8667">
        <v>17573</v>
      </c>
    </row>
    <row r="8668" spans="1:12" hidden="1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57</v>
      </c>
      <c r="G8668" t="str">
        <f t="shared" si="357"/>
        <v>003EXPLORER</v>
      </c>
      <c r="H8668" s="10">
        <v>2125</v>
      </c>
      <c r="I8668" s="6">
        <v>1268.1103447768633</v>
      </c>
      <c r="J8668" s="5">
        <v>9600</v>
      </c>
      <c r="K8668" s="6">
        <f t="shared" si="359"/>
        <v>1.675721682070116</v>
      </c>
      <c r="L8668">
        <v>2288</v>
      </c>
    </row>
    <row r="8669" spans="1:12" hidden="1">
      <c r="A8669" s="4">
        <v>2026</v>
      </c>
      <c r="B8669">
        <v>28</v>
      </c>
      <c r="C8669" t="s">
        <v>54</v>
      </c>
      <c r="D8669" t="s">
        <v>11</v>
      </c>
      <c r="E8669" t="s">
        <v>65</v>
      </c>
      <c r="F8669" t="s">
        <v>68</v>
      </c>
      <c r="G8669" t="str">
        <f t="shared" si="357"/>
        <v>003JOCKER</v>
      </c>
      <c r="H8669" s="10">
        <v>625</v>
      </c>
      <c r="I8669" s="6">
        <v>528.37931032368999</v>
      </c>
      <c r="J8669" s="5">
        <v>4000</v>
      </c>
      <c r="K8669" s="6">
        <f t="shared" si="359"/>
        <v>1.1828623638142064</v>
      </c>
      <c r="L8669">
        <v>697</v>
      </c>
    </row>
    <row r="8670" spans="1:12" hidden="1">
      <c r="A8670" s="4">
        <v>2026</v>
      </c>
      <c r="B8670">
        <v>28</v>
      </c>
      <c r="C8670" t="s">
        <v>54</v>
      </c>
      <c r="D8670" t="s">
        <v>11</v>
      </c>
      <c r="E8670" t="s">
        <v>65</v>
      </c>
      <c r="F8670" t="s">
        <v>69</v>
      </c>
      <c r="G8670" t="str">
        <f t="shared" si="357"/>
        <v>003QUICKSAND</v>
      </c>
      <c r="H8670" s="10">
        <v>1650</v>
      </c>
      <c r="I8670" s="6">
        <v>1162.4344827121247</v>
      </c>
      <c r="J8670" s="5">
        <v>8800</v>
      </c>
      <c r="K8670" s="6">
        <f t="shared" si="359"/>
        <v>1.4194348365770393</v>
      </c>
      <c r="L8670">
        <v>1777</v>
      </c>
    </row>
    <row r="8671" spans="1:12" hidden="1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70</v>
      </c>
      <c r="G8671" t="str">
        <f t="shared" si="357"/>
        <v>004COTOPAXI</v>
      </c>
      <c r="H8671" s="10">
        <v>960</v>
      </c>
      <c r="I8671" s="6">
        <v>528.3915024419166</v>
      </c>
      <c r="J8671" s="5">
        <v>4000</v>
      </c>
      <c r="K8671" s="6">
        <f t="shared" si="359"/>
        <v>1.8168346681644978</v>
      </c>
      <c r="L8671">
        <v>1039</v>
      </c>
    </row>
    <row r="8672" spans="1:12" hidden="1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67</v>
      </c>
      <c r="G8672" t="str">
        <f t="shared" si="357"/>
        <v>004DEEP PURPLE</v>
      </c>
      <c r="H8672" s="10">
        <v>19530</v>
      </c>
      <c r="I8672" s="6">
        <v>3910.1071427007282</v>
      </c>
      <c r="J8672" s="5">
        <v>29260</v>
      </c>
      <c r="K8672" s="6">
        <f t="shared" si="359"/>
        <v>4.994748043274984</v>
      </c>
      <c r="L8672">
        <v>19704</v>
      </c>
    </row>
    <row r="8673" spans="1:12" hidden="1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71</v>
      </c>
      <c r="G8673" t="str">
        <f t="shared" si="357"/>
        <v>004HOT EXPLORER</v>
      </c>
      <c r="H8673" s="10">
        <v>2200</v>
      </c>
      <c r="I8673" s="6">
        <v>1902.2142856381945</v>
      </c>
      <c r="J8673" s="5">
        <v>14400</v>
      </c>
      <c r="K8673" s="6">
        <f t="shared" si="359"/>
        <v>1.1565468815002082</v>
      </c>
      <c r="L8673">
        <v>2639</v>
      </c>
    </row>
    <row r="8674" spans="1:12" hidden="1">
      <c r="A8674" s="4">
        <v>2026</v>
      </c>
      <c r="B8674">
        <v>28</v>
      </c>
      <c r="C8674" t="s">
        <v>54</v>
      </c>
      <c r="D8674" t="s">
        <v>11</v>
      </c>
      <c r="E8674" t="s">
        <v>14</v>
      </c>
      <c r="F8674" t="s">
        <v>72</v>
      </c>
      <c r="G8674" t="str">
        <f t="shared" si="357"/>
        <v>004HOT MERENGUE</v>
      </c>
      <c r="H8674" s="10">
        <v>3750</v>
      </c>
      <c r="I8674" s="6">
        <v>1162.4642856677858</v>
      </c>
      <c r="J8674" s="5">
        <v>8800</v>
      </c>
      <c r="K8674" s="6">
        <f t="shared" si="359"/>
        <v>3.2259055579034723</v>
      </c>
      <c r="L8674">
        <v>3245</v>
      </c>
    </row>
    <row r="8675" spans="1:12" hidden="1">
      <c r="A8675" s="4">
        <v>2026</v>
      </c>
      <c r="B8675">
        <v>28</v>
      </c>
      <c r="C8675" t="s">
        <v>54</v>
      </c>
      <c r="D8675" t="s">
        <v>11</v>
      </c>
      <c r="E8675" t="s">
        <v>14</v>
      </c>
      <c r="F8675" t="s">
        <v>64</v>
      </c>
      <c r="G8675" t="str">
        <f t="shared" si="357"/>
        <v>004SWEETNESS</v>
      </c>
      <c r="H8675" s="10">
        <v>510</v>
      </c>
      <c r="I8675" s="6">
        <v>317.03571427303262</v>
      </c>
      <c r="J8675" s="5">
        <v>2400</v>
      </c>
      <c r="K8675" s="6">
        <f t="shared" si="359"/>
        <v>1.6086515715411975</v>
      </c>
      <c r="L8675">
        <v>577</v>
      </c>
    </row>
    <row r="8676" spans="1:12" hidden="1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57</v>
      </c>
      <c r="G8676" t="str">
        <f t="shared" si="357"/>
        <v>005EXPLORER</v>
      </c>
      <c r="H8676" s="10">
        <v>1075</v>
      </c>
      <c r="I8676" s="6">
        <v>951.10714281875391</v>
      </c>
      <c r="J8676" s="5">
        <v>7200</v>
      </c>
      <c r="K8676" s="6">
        <f t="shared" si="359"/>
        <v>1.1302617251028841</v>
      </c>
      <c r="L8676">
        <v>1318</v>
      </c>
    </row>
    <row r="8677" spans="1:12" hidden="1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73</v>
      </c>
      <c r="G8677" t="str">
        <f t="shared" si="357"/>
        <v>005GOLDFINCH</v>
      </c>
      <c r="H8677" s="10">
        <v>1225</v>
      </c>
      <c r="I8677" s="6">
        <v>898.26785710660101</v>
      </c>
      <c r="J8677" s="5">
        <v>6800</v>
      </c>
      <c r="K8677" s="6">
        <f t="shared" si="359"/>
        <v>1.3637357613416468</v>
      </c>
      <c r="L8677">
        <v>1277</v>
      </c>
    </row>
    <row r="8678" spans="1:12" hidden="1">
      <c r="A8678" s="4">
        <v>2026</v>
      </c>
      <c r="B8678">
        <v>28</v>
      </c>
      <c r="C8678" t="s">
        <v>54</v>
      </c>
      <c r="D8678" t="s">
        <v>11</v>
      </c>
      <c r="E8678" t="s">
        <v>16</v>
      </c>
      <c r="F8678" t="s">
        <v>68</v>
      </c>
      <c r="G8678" t="str">
        <f t="shared" si="357"/>
        <v>005JOCKER</v>
      </c>
      <c r="H8678" s="10">
        <v>1700</v>
      </c>
      <c r="I8678" s="6">
        <v>1162.4642856673661</v>
      </c>
      <c r="J8678" s="5">
        <v>8800</v>
      </c>
      <c r="K8678" s="6">
        <f t="shared" si="359"/>
        <v>1.4624105195834354</v>
      </c>
      <c r="L8678">
        <v>1555</v>
      </c>
    </row>
    <row r="8679" spans="1:12" hidden="1">
      <c r="A8679" s="4">
        <v>2026</v>
      </c>
      <c r="B8679">
        <v>28</v>
      </c>
      <c r="C8679" t="s">
        <v>54</v>
      </c>
      <c r="D8679" t="s">
        <v>11</v>
      </c>
      <c r="E8679" t="s">
        <v>16</v>
      </c>
      <c r="F8679" t="s">
        <v>74</v>
      </c>
      <c r="G8679" t="str">
        <f t="shared" si="357"/>
        <v>005VENDELA</v>
      </c>
      <c r="H8679" s="10">
        <v>1050</v>
      </c>
      <c r="I8679" s="6">
        <v>686.91071425798896</v>
      </c>
      <c r="J8679" s="5">
        <v>5200</v>
      </c>
      <c r="K8679" s="6">
        <f t="shared" si="359"/>
        <v>1.5285829412840437</v>
      </c>
      <c r="L8679">
        <v>1440</v>
      </c>
    </row>
    <row r="8680" spans="1:12" hidden="1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76</v>
      </c>
      <c r="G8680" t="str">
        <f t="shared" si="357"/>
        <v>006ATOMIC</v>
      </c>
      <c r="H8680" s="10">
        <v>2425</v>
      </c>
      <c r="I8680" s="6">
        <v>845.428571394752</v>
      </c>
      <c r="J8680" s="5">
        <v>6400</v>
      </c>
      <c r="K8680" s="6">
        <f t="shared" si="359"/>
        <v>2.8683676919025087</v>
      </c>
      <c r="L8680">
        <v>1977</v>
      </c>
    </row>
    <row r="8681" spans="1:12" hidden="1">
      <c r="A8681" s="4">
        <v>2026</v>
      </c>
      <c r="B8681">
        <v>28</v>
      </c>
      <c r="C8681" t="s">
        <v>54</v>
      </c>
      <c r="D8681" t="s">
        <v>11</v>
      </c>
      <c r="E8681" t="s">
        <v>75</v>
      </c>
      <c r="F8681" t="s">
        <v>57</v>
      </c>
      <c r="G8681" t="str">
        <f t="shared" si="357"/>
        <v>006EXPLORER</v>
      </c>
      <c r="H8681" s="10">
        <v>5025</v>
      </c>
      <c r="I8681" s="6">
        <v>3910.1071427007355</v>
      </c>
      <c r="J8681" s="5">
        <v>29600</v>
      </c>
      <c r="K8681" s="6">
        <f t="shared" si="359"/>
        <v>1.2851310249593828</v>
      </c>
      <c r="L8681">
        <v>5629</v>
      </c>
    </row>
    <row r="8682" spans="1:12" hidden="1">
      <c r="A8682" s="4">
        <v>2026</v>
      </c>
      <c r="B8682">
        <v>28</v>
      </c>
      <c r="C8682" t="s">
        <v>54</v>
      </c>
      <c r="D8682" t="s">
        <v>11</v>
      </c>
      <c r="E8682" t="s">
        <v>75</v>
      </c>
      <c r="F8682" t="s">
        <v>77</v>
      </c>
      <c r="G8682" t="str">
        <f t="shared" si="357"/>
        <v>006MONDIAL</v>
      </c>
      <c r="H8682" s="10">
        <v>5550</v>
      </c>
      <c r="I8682" s="6">
        <v>4015.7857141250793</v>
      </c>
      <c r="J8682" s="5">
        <v>30400</v>
      </c>
      <c r="K8682" s="6">
        <f t="shared" si="359"/>
        <v>1.3820458548070662</v>
      </c>
      <c r="L8682">
        <v>6103</v>
      </c>
    </row>
    <row r="8683" spans="1:12" hidden="1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70</v>
      </c>
      <c r="G8683" t="str">
        <f t="shared" si="357"/>
        <v>007COTOPAXI</v>
      </c>
      <c r="H8683" s="10">
        <v>6450</v>
      </c>
      <c r="I8683" s="6">
        <v>2747.5751230427709</v>
      </c>
      <c r="J8683" s="5">
        <v>20800</v>
      </c>
      <c r="K8683" s="6">
        <f t="shared" si="359"/>
        <v>2.3475245302326879</v>
      </c>
      <c r="L8683">
        <v>5790</v>
      </c>
    </row>
    <row r="8684" spans="1:12" hidden="1">
      <c r="A8684" s="4">
        <v>2026</v>
      </c>
      <c r="B8684">
        <v>28</v>
      </c>
      <c r="C8684" t="s">
        <v>54</v>
      </c>
      <c r="D8684" t="s">
        <v>11</v>
      </c>
      <c r="E8684" t="s">
        <v>20</v>
      </c>
      <c r="F8684" t="s">
        <v>78</v>
      </c>
      <c r="G8684" t="str">
        <f t="shared" si="357"/>
        <v>007REDIANT</v>
      </c>
      <c r="H8684" s="10">
        <v>1080</v>
      </c>
      <c r="I8684" s="6">
        <v>1056.75862064738</v>
      </c>
      <c r="J8684" s="5">
        <v>9600</v>
      </c>
      <c r="K8684" s="6">
        <f t="shared" si="359"/>
        <v>1.0219930823354741</v>
      </c>
      <c r="L8684">
        <v>1251</v>
      </c>
    </row>
    <row r="8685" spans="1:12" hidden="1">
      <c r="A8685" s="4">
        <v>2026</v>
      </c>
      <c r="B8685">
        <v>28</v>
      </c>
      <c r="C8685" t="s">
        <v>54</v>
      </c>
      <c r="D8685" t="s">
        <v>11</v>
      </c>
      <c r="E8685" t="s">
        <v>20</v>
      </c>
      <c r="F8685" t="s">
        <v>74</v>
      </c>
      <c r="G8685" t="str">
        <f t="shared" si="357"/>
        <v>007VENDELA</v>
      </c>
      <c r="H8685" s="10">
        <v>7020</v>
      </c>
      <c r="I8685" s="6">
        <v>3592.9793102011122</v>
      </c>
      <c r="J8685" s="5">
        <v>27820</v>
      </c>
      <c r="K8685" s="6">
        <f t="shared" si="359"/>
        <v>1.9538103044648663</v>
      </c>
      <c r="L8685">
        <v>8638</v>
      </c>
    </row>
    <row r="8686" spans="1:12" hidden="1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67</v>
      </c>
      <c r="G8686" t="str">
        <f t="shared" si="357"/>
        <v>008DEEP PURPLE</v>
      </c>
      <c r="H8686" s="10">
        <v>6750</v>
      </c>
      <c r="I8686" s="6">
        <v>1585.2222221588099</v>
      </c>
      <c r="J8686" s="5">
        <v>11490</v>
      </c>
      <c r="K8686" s="6">
        <f t="shared" si="359"/>
        <v>4.2580780824581295</v>
      </c>
      <c r="L8686">
        <v>7785</v>
      </c>
    </row>
    <row r="8687" spans="1:12" hidden="1">
      <c r="A8687" s="4">
        <v>2026</v>
      </c>
      <c r="B8687">
        <v>28</v>
      </c>
      <c r="C8687" t="s">
        <v>54</v>
      </c>
      <c r="D8687" t="s">
        <v>11</v>
      </c>
      <c r="E8687" t="s">
        <v>79</v>
      </c>
      <c r="F8687" t="s">
        <v>81</v>
      </c>
      <c r="G8687" t="str">
        <f t="shared" si="357"/>
        <v>008FREEDOM</v>
      </c>
      <c r="H8687" s="10">
        <v>5310</v>
      </c>
      <c r="I8687" s="6">
        <v>2219.311111022334</v>
      </c>
      <c r="J8687" s="5">
        <v>16800</v>
      </c>
      <c r="K8687" s="6">
        <f t="shared" si="359"/>
        <v>2.3926343510955204</v>
      </c>
      <c r="L8687">
        <v>5519</v>
      </c>
    </row>
    <row r="8688" spans="1:12" hidden="1">
      <c r="A8688" s="4">
        <v>2026</v>
      </c>
      <c r="B8688">
        <v>28</v>
      </c>
      <c r="C8688" t="s">
        <v>54</v>
      </c>
      <c r="D8688" t="s">
        <v>11</v>
      </c>
      <c r="E8688" t="s">
        <v>79</v>
      </c>
      <c r="F8688" t="s">
        <v>68</v>
      </c>
      <c r="G8688" t="str">
        <f t="shared" si="357"/>
        <v>008JOCKER</v>
      </c>
      <c r="H8688" s="10">
        <v>3000</v>
      </c>
      <c r="I8688" s="6">
        <v>2959.0814813631118</v>
      </c>
      <c r="J8688" s="5">
        <v>22400</v>
      </c>
      <c r="K8688" s="6">
        <f t="shared" si="359"/>
        <v>1.0138281148709831</v>
      </c>
      <c r="L8688">
        <v>3650</v>
      </c>
    </row>
    <row r="8689" spans="1:12" hidden="1">
      <c r="A8689" s="4">
        <v>2026</v>
      </c>
      <c r="B8689">
        <v>28</v>
      </c>
      <c r="C8689" t="s">
        <v>54</v>
      </c>
      <c r="D8689" t="s">
        <v>11</v>
      </c>
      <c r="E8689" t="s">
        <v>82</v>
      </c>
      <c r="F8689" t="s">
        <v>83</v>
      </c>
      <c r="G8689" t="str">
        <f t="shared" si="357"/>
        <v>010COOLDOWN</v>
      </c>
      <c r="H8689" s="10">
        <v>2450</v>
      </c>
      <c r="I8689" s="6">
        <v>1912.3542857142861</v>
      </c>
      <c r="J8689" s="5">
        <v>16320</v>
      </c>
      <c r="K8689" s="6">
        <f t="shared" si="359"/>
        <v>1.2811433625568482</v>
      </c>
      <c r="L8689">
        <v>2178</v>
      </c>
    </row>
    <row r="8690" spans="1:12" hidden="1">
      <c r="A8690" s="4">
        <v>2026</v>
      </c>
      <c r="B8690">
        <v>28</v>
      </c>
      <c r="C8690" t="s">
        <v>54</v>
      </c>
      <c r="D8690" t="s">
        <v>11</v>
      </c>
      <c r="E8690" t="s">
        <v>82</v>
      </c>
      <c r="F8690" t="s">
        <v>84</v>
      </c>
      <c r="G8690" t="str">
        <f t="shared" si="357"/>
        <v>010VIOLET HILL</v>
      </c>
      <c r="H8690" s="10">
        <v>1740</v>
      </c>
      <c r="I8690" s="6">
        <v>2812.2857142428579</v>
      </c>
      <c r="J8690" s="5">
        <v>20000</v>
      </c>
      <c r="K8690" s="6">
        <f t="shared" si="359"/>
        <v>0.61871380677565835</v>
      </c>
      <c r="L8690">
        <v>2329</v>
      </c>
    </row>
    <row r="8691" spans="1:12" hidden="1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86</v>
      </c>
      <c r="G8691" t="str">
        <f t="shared" si="357"/>
        <v>011BRIGHTON</v>
      </c>
      <c r="H8691" s="10">
        <v>1375</v>
      </c>
      <c r="I8691" s="6">
        <v>1768.8376470588223</v>
      </c>
      <c r="J8691" s="5">
        <v>12800</v>
      </c>
      <c r="K8691" s="6">
        <f t="shared" si="359"/>
        <v>0.77734663906906021</v>
      </c>
      <c r="L8691">
        <v>2030</v>
      </c>
    </row>
    <row r="8692" spans="1:12" hidden="1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87</v>
      </c>
      <c r="G8692" t="str">
        <f t="shared" si="357"/>
        <v>011CANDLELIGHT</v>
      </c>
      <c r="H8692" s="10">
        <v>3320</v>
      </c>
      <c r="I8692" s="6">
        <v>2263.7999998868127</v>
      </c>
      <c r="J8692" s="5">
        <v>17920</v>
      </c>
      <c r="K8692" s="6">
        <f t="shared" si="359"/>
        <v>1.466560650307446</v>
      </c>
      <c r="L8692">
        <v>3817</v>
      </c>
    </row>
    <row r="8693" spans="1:12" hidden="1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88</v>
      </c>
      <c r="G8693" t="str">
        <f t="shared" si="357"/>
        <v>011CAYENNE</v>
      </c>
      <c r="H8693" s="10">
        <v>1410</v>
      </c>
      <c r="I8693" s="6">
        <v>994.97117647058747</v>
      </c>
      <c r="J8693" s="5">
        <v>7200</v>
      </c>
      <c r="K8693" s="6">
        <f t="shared" si="359"/>
        <v>1.4171264789816564</v>
      </c>
      <c r="L8693">
        <v>1447</v>
      </c>
    </row>
    <row r="8694" spans="1:12" hidden="1">
      <c r="A8694" s="4">
        <v>2026</v>
      </c>
      <c r="B8694">
        <v>28</v>
      </c>
      <c r="C8694" t="s">
        <v>54</v>
      </c>
      <c r="D8694" t="s">
        <v>11</v>
      </c>
      <c r="E8694" t="s">
        <v>85</v>
      </c>
      <c r="F8694" t="s">
        <v>61</v>
      </c>
      <c r="G8694" t="str">
        <f t="shared" si="357"/>
        <v>011LUMIA</v>
      </c>
      <c r="H8694" s="10">
        <v>1110</v>
      </c>
      <c r="I8694" s="6">
        <v>994.97117647058747</v>
      </c>
      <c r="J8694" s="5">
        <v>7920</v>
      </c>
      <c r="K8694" s="6">
        <f t="shared" si="359"/>
        <v>1.1156102068578997</v>
      </c>
      <c r="L8694">
        <v>1377</v>
      </c>
    </row>
    <row r="8695" spans="1:12" hidden="1">
      <c r="A8695" s="4">
        <v>2026</v>
      </c>
      <c r="B8695">
        <v>28</v>
      </c>
      <c r="C8695" t="s">
        <v>54</v>
      </c>
      <c r="D8695" t="s">
        <v>11</v>
      </c>
      <c r="E8695" t="s">
        <v>85</v>
      </c>
      <c r="F8695" t="s">
        <v>89</v>
      </c>
      <c r="G8695" t="str">
        <f t="shared" si="357"/>
        <v>011STARDUST</v>
      </c>
      <c r="H8695" s="10">
        <v>3125</v>
      </c>
      <c r="I8695" s="6">
        <v>2263.7999998868127</v>
      </c>
      <c r="J8695" s="5">
        <v>17920</v>
      </c>
      <c r="K8695" s="6">
        <f t="shared" si="359"/>
        <v>1.3804222988586652</v>
      </c>
      <c r="L8695">
        <v>3043</v>
      </c>
    </row>
    <row r="8696" spans="1:12" hidden="1">
      <c r="A8696" s="4">
        <v>2026</v>
      </c>
      <c r="B8696">
        <v>28</v>
      </c>
      <c r="C8696" t="s">
        <v>54</v>
      </c>
      <c r="D8696" t="s">
        <v>11</v>
      </c>
      <c r="E8696" t="s">
        <v>90</v>
      </c>
      <c r="F8696" t="s">
        <v>67</v>
      </c>
      <c r="G8696" t="str">
        <f t="shared" si="357"/>
        <v>012DEEP PURPLE</v>
      </c>
      <c r="H8696" s="10">
        <v>15360</v>
      </c>
      <c r="I8696" s="6">
        <v>6727.0499997982479</v>
      </c>
      <c r="J8696" s="5">
        <v>49210</v>
      </c>
      <c r="K8696" s="6">
        <f t="shared" si="359"/>
        <v>2.2833188396787096</v>
      </c>
      <c r="L8696">
        <v>15927</v>
      </c>
    </row>
    <row r="8697" spans="1:12" hidden="1">
      <c r="A8697" s="4">
        <v>2026</v>
      </c>
      <c r="B8697">
        <v>28</v>
      </c>
      <c r="C8697" t="s">
        <v>54</v>
      </c>
      <c r="D8697" t="s">
        <v>11</v>
      </c>
      <c r="E8697" t="s">
        <v>90</v>
      </c>
      <c r="F8697" t="s">
        <v>60</v>
      </c>
      <c r="G8697" t="str">
        <f t="shared" si="357"/>
        <v>012LIGHT HOUSE</v>
      </c>
      <c r="H8697" s="10">
        <v>1380</v>
      </c>
      <c r="I8697" s="6">
        <v>994.95</v>
      </c>
      <c r="J8697" s="5">
        <v>7200</v>
      </c>
      <c r="K8697" s="6">
        <f t="shared" si="359"/>
        <v>1.3870043720789988</v>
      </c>
      <c r="L8697">
        <v>1528</v>
      </c>
    </row>
    <row r="8698" spans="1:12" hidden="1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92</v>
      </c>
      <c r="G8698" t="str">
        <f t="shared" si="357"/>
        <v>013COUNTRY BLUES</v>
      </c>
      <c r="H8698" s="10">
        <v>1700</v>
      </c>
      <c r="I8698" s="6">
        <v>831.6</v>
      </c>
      <c r="J8698" s="5">
        <v>6300</v>
      </c>
      <c r="K8698" s="6">
        <f t="shared" si="359"/>
        <v>2.044252044252044</v>
      </c>
      <c r="L8698">
        <v>1535</v>
      </c>
    </row>
    <row r="8699" spans="1:12" hidden="1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93</v>
      </c>
      <c r="G8699" t="str">
        <f t="shared" si="357"/>
        <v>013LORRAINE</v>
      </c>
      <c r="H8699" s="10">
        <v>2900</v>
      </c>
      <c r="I8699" s="6">
        <v>1267.2</v>
      </c>
      <c r="J8699" s="5">
        <v>9600</v>
      </c>
      <c r="K8699" s="6">
        <f t="shared" si="359"/>
        <v>2.2885101010101008</v>
      </c>
      <c r="L8699">
        <v>3298</v>
      </c>
    </row>
    <row r="8700" spans="1:12" hidden="1">
      <c r="A8700" s="4">
        <v>2026</v>
      </c>
      <c r="B8700">
        <v>28</v>
      </c>
      <c r="C8700" t="s">
        <v>54</v>
      </c>
      <c r="D8700" t="s">
        <v>11</v>
      </c>
      <c r="E8700" t="s">
        <v>91</v>
      </c>
      <c r="F8700" t="s">
        <v>61</v>
      </c>
      <c r="G8700" t="str">
        <f t="shared" si="357"/>
        <v>013LUMIA</v>
      </c>
      <c r="H8700" s="10">
        <v>630</v>
      </c>
      <c r="I8700" s="6">
        <v>316.8</v>
      </c>
      <c r="J8700" s="5">
        <v>2400</v>
      </c>
      <c r="K8700" s="6">
        <f t="shared" si="359"/>
        <v>1.9886363636363635</v>
      </c>
      <c r="L8700">
        <v>595</v>
      </c>
    </row>
    <row r="8701" spans="1:12" hidden="1">
      <c r="A8701" s="4">
        <v>2026</v>
      </c>
      <c r="B8701">
        <v>28</v>
      </c>
      <c r="C8701" t="s">
        <v>54</v>
      </c>
      <c r="D8701" t="s">
        <v>11</v>
      </c>
      <c r="E8701" t="s">
        <v>91</v>
      </c>
      <c r="F8701" t="s">
        <v>74</v>
      </c>
      <c r="G8701" t="str">
        <f t="shared" si="357"/>
        <v>013VENDELA</v>
      </c>
      <c r="H8701" s="10">
        <v>9690</v>
      </c>
      <c r="I8701" s="6">
        <v>3603.6</v>
      </c>
      <c r="J8701" s="5">
        <v>27296</v>
      </c>
      <c r="K8701" s="6">
        <f t="shared" si="359"/>
        <v>2.6889776889776891</v>
      </c>
      <c r="L8701">
        <v>8619</v>
      </c>
    </row>
    <row r="8702" spans="1:12" hidden="1">
      <c r="A8702" s="4">
        <v>2026</v>
      </c>
      <c r="B8702">
        <v>28</v>
      </c>
      <c r="C8702" t="s">
        <v>54</v>
      </c>
      <c r="D8702" t="s">
        <v>11</v>
      </c>
      <c r="E8702" t="s">
        <v>23</v>
      </c>
      <c r="F8702" t="s">
        <v>89</v>
      </c>
      <c r="G8702" t="str">
        <f t="shared" si="357"/>
        <v>014STARDUST</v>
      </c>
      <c r="H8702" s="10">
        <v>4950</v>
      </c>
      <c r="I8702" s="6">
        <v>3682.8</v>
      </c>
      <c r="J8702" s="5">
        <v>27900</v>
      </c>
      <c r="K8702" s="6">
        <f t="shared" si="359"/>
        <v>1.3440860215053763</v>
      </c>
      <c r="L8702">
        <v>5245</v>
      </c>
    </row>
    <row r="8703" spans="1:12" hidden="1">
      <c r="A8703" s="4">
        <v>2026</v>
      </c>
      <c r="B8703">
        <v>28</v>
      </c>
      <c r="C8703" t="s">
        <v>54</v>
      </c>
      <c r="D8703" t="s">
        <v>11</v>
      </c>
      <c r="E8703" t="s">
        <v>25</v>
      </c>
      <c r="F8703" t="s">
        <v>68</v>
      </c>
      <c r="G8703" t="str">
        <f t="shared" si="357"/>
        <v>015JOCKER</v>
      </c>
      <c r="H8703" s="10">
        <v>3175</v>
      </c>
      <c r="I8703" s="6">
        <v>2376</v>
      </c>
      <c r="J8703" s="5">
        <v>18000</v>
      </c>
      <c r="K8703" s="6">
        <f t="shared" si="359"/>
        <v>1.3362794612794613</v>
      </c>
      <c r="L8703">
        <v>3258</v>
      </c>
    </row>
    <row r="8704" spans="1:12" hidden="1">
      <c r="A8704" s="4">
        <v>2026</v>
      </c>
      <c r="B8704">
        <v>28</v>
      </c>
      <c r="C8704" t="s">
        <v>54</v>
      </c>
      <c r="D8704" t="s">
        <v>11</v>
      </c>
      <c r="E8704" t="s">
        <v>27</v>
      </c>
      <c r="F8704" t="s">
        <v>94</v>
      </c>
      <c r="G8704" t="str">
        <f t="shared" si="357"/>
        <v>016DREAM IN PEACH</v>
      </c>
      <c r="H8704" s="10">
        <v>2040</v>
      </c>
      <c r="I8704" s="6">
        <v>950.4</v>
      </c>
      <c r="J8704" s="5">
        <v>7200</v>
      </c>
      <c r="K8704" s="6">
        <f t="shared" si="359"/>
        <v>2.1464646464646466</v>
      </c>
      <c r="L8704">
        <v>1837</v>
      </c>
    </row>
    <row r="8705" spans="1:12" hidden="1">
      <c r="A8705" s="4">
        <v>2026</v>
      </c>
      <c r="B8705">
        <v>28</v>
      </c>
      <c r="C8705" t="s">
        <v>54</v>
      </c>
      <c r="D8705" t="s">
        <v>11</v>
      </c>
      <c r="E8705" t="s">
        <v>27</v>
      </c>
      <c r="F8705" t="s">
        <v>95</v>
      </c>
      <c r="G8705" t="str">
        <f t="shared" ref="G8705:G8768" si="360">+E8705&amp;F8705</f>
        <v>016NINA</v>
      </c>
      <c r="H8705" s="10">
        <v>2625</v>
      </c>
      <c r="I8705" s="6">
        <v>1346.4</v>
      </c>
      <c r="J8705" s="5">
        <v>10200</v>
      </c>
      <c r="K8705" s="6">
        <f t="shared" si="359"/>
        <v>1.9496434937611407</v>
      </c>
      <c r="L8705">
        <v>2695</v>
      </c>
    </row>
    <row r="8706" spans="1:12" hidden="1">
      <c r="A8706" s="4">
        <v>2026</v>
      </c>
      <c r="B8706">
        <v>28</v>
      </c>
      <c r="C8706" t="s">
        <v>54</v>
      </c>
      <c r="D8706" t="s">
        <v>11</v>
      </c>
      <c r="E8706" t="s">
        <v>30</v>
      </c>
      <c r="F8706" t="s">
        <v>81</v>
      </c>
      <c r="G8706" t="str">
        <f t="shared" si="360"/>
        <v>017FREEDOM</v>
      </c>
      <c r="H8706" s="10">
        <v>7110</v>
      </c>
      <c r="I8706" s="6">
        <v>2851.2</v>
      </c>
      <c r="J8706" s="5">
        <v>21600</v>
      </c>
      <c r="K8706" s="6">
        <f t="shared" si="359"/>
        <v>2.493686868686869</v>
      </c>
      <c r="L8706">
        <v>7064</v>
      </c>
    </row>
    <row r="8707" spans="1:12" hidden="1">
      <c r="A8707" s="4">
        <v>2026</v>
      </c>
      <c r="B8707">
        <v>28</v>
      </c>
      <c r="C8707" t="s">
        <v>54</v>
      </c>
      <c r="D8707" t="s">
        <v>11</v>
      </c>
      <c r="E8707" t="s">
        <v>30</v>
      </c>
      <c r="F8707" t="s">
        <v>73</v>
      </c>
      <c r="G8707" t="str">
        <f t="shared" si="360"/>
        <v>017GOLDFINCH</v>
      </c>
      <c r="H8707" s="10">
        <v>2925</v>
      </c>
      <c r="I8707" s="6">
        <v>2138.4</v>
      </c>
      <c r="J8707" s="5">
        <v>16200</v>
      </c>
      <c r="K8707" s="6">
        <f t="shared" si="359"/>
        <v>1.3678451178451179</v>
      </c>
      <c r="L8707">
        <v>3087</v>
      </c>
    </row>
    <row r="8708" spans="1:12" hidden="1">
      <c r="A8708" s="4">
        <v>2026</v>
      </c>
      <c r="B8708">
        <v>28</v>
      </c>
      <c r="C8708" t="s">
        <v>54</v>
      </c>
      <c r="D8708" t="s">
        <v>11</v>
      </c>
      <c r="E8708" t="s">
        <v>32</v>
      </c>
      <c r="F8708" t="s">
        <v>86</v>
      </c>
      <c r="G8708" t="str">
        <f t="shared" si="360"/>
        <v>018BRIGHTON</v>
      </c>
      <c r="H8708" s="10">
        <v>1800</v>
      </c>
      <c r="I8708" s="6">
        <v>963.6</v>
      </c>
      <c r="J8708" s="5">
        <v>7570</v>
      </c>
      <c r="K8708" s="6">
        <f t="shared" si="359"/>
        <v>1.8679950186799501</v>
      </c>
      <c r="L8708">
        <v>1968</v>
      </c>
    </row>
    <row r="8709" spans="1:12" hidden="1">
      <c r="A8709" s="4">
        <v>2026</v>
      </c>
      <c r="B8709">
        <v>28</v>
      </c>
      <c r="C8709" t="s">
        <v>54</v>
      </c>
      <c r="D8709" t="s">
        <v>11</v>
      </c>
      <c r="E8709" t="s">
        <v>35</v>
      </c>
      <c r="F8709" t="s">
        <v>86</v>
      </c>
      <c r="G8709" t="str">
        <f t="shared" si="360"/>
        <v>019BRIGHTON</v>
      </c>
      <c r="H8709" s="10">
        <v>7100</v>
      </c>
      <c r="I8709" s="6">
        <v>3168</v>
      </c>
      <c r="J8709" s="5">
        <v>24000</v>
      </c>
      <c r="K8709" s="6">
        <f t="shared" si="359"/>
        <v>2.2411616161616164</v>
      </c>
      <c r="L8709">
        <v>6929</v>
      </c>
    </row>
    <row r="8710" spans="1:12" hidden="1">
      <c r="A8710" s="4">
        <v>2026</v>
      </c>
      <c r="B8710">
        <v>28</v>
      </c>
      <c r="C8710" t="s">
        <v>54</v>
      </c>
      <c r="D8710" t="s">
        <v>11</v>
      </c>
      <c r="E8710" t="s">
        <v>35</v>
      </c>
      <c r="F8710" t="s">
        <v>96</v>
      </c>
      <c r="G8710" t="str">
        <f t="shared" si="360"/>
        <v>019TABATHA</v>
      </c>
      <c r="H8710" s="10">
        <v>2700</v>
      </c>
      <c r="I8710" s="6">
        <v>1188</v>
      </c>
      <c r="J8710" s="5">
        <v>9000</v>
      </c>
      <c r="K8710" s="6">
        <f t="shared" si="359"/>
        <v>2.2727272727272729</v>
      </c>
      <c r="L8710">
        <v>2609</v>
      </c>
    </row>
    <row r="8711" spans="1:12" hidden="1">
      <c r="A8711" s="4">
        <v>2026</v>
      </c>
      <c r="B8711">
        <v>28</v>
      </c>
      <c r="C8711" t="s">
        <v>54</v>
      </c>
      <c r="D8711" t="s">
        <v>11</v>
      </c>
      <c r="E8711" t="s">
        <v>36</v>
      </c>
      <c r="F8711" t="s">
        <v>86</v>
      </c>
      <c r="G8711" t="str">
        <f t="shared" si="360"/>
        <v>020BRIGHTON</v>
      </c>
      <c r="H8711" s="10">
        <v>4375</v>
      </c>
      <c r="I8711" s="6">
        <v>2732.4</v>
      </c>
      <c r="J8711" s="5">
        <v>20700</v>
      </c>
      <c r="K8711" s="6">
        <f t="shared" si="359"/>
        <v>1.6011564924608401</v>
      </c>
      <c r="L8711">
        <v>4596</v>
      </c>
    </row>
    <row r="8712" spans="1:12" hidden="1">
      <c r="A8712" s="4">
        <v>2026</v>
      </c>
      <c r="B8712">
        <v>28</v>
      </c>
      <c r="C8712" t="s">
        <v>54</v>
      </c>
      <c r="D8712" t="s">
        <v>11</v>
      </c>
      <c r="E8712" t="s">
        <v>36</v>
      </c>
      <c r="F8712" t="s">
        <v>97</v>
      </c>
      <c r="G8712" t="str">
        <f t="shared" si="360"/>
        <v>020TYCOON</v>
      </c>
      <c r="H8712" s="10">
        <v>1290</v>
      </c>
      <c r="I8712" s="6">
        <v>673.2</v>
      </c>
      <c r="J8712" s="5">
        <v>5100</v>
      </c>
      <c r="K8712" s="6">
        <f t="shared" si="359"/>
        <v>1.9162210338680925</v>
      </c>
      <c r="L8712">
        <v>1060</v>
      </c>
    </row>
    <row r="8713" spans="1:12" hidden="1">
      <c r="A8713" s="4">
        <v>2026</v>
      </c>
      <c r="B8713">
        <v>28</v>
      </c>
      <c r="C8713" t="s">
        <v>54</v>
      </c>
      <c r="D8713" t="s">
        <v>11</v>
      </c>
      <c r="E8713" t="s">
        <v>38</v>
      </c>
      <c r="F8713" t="s">
        <v>98</v>
      </c>
      <c r="G8713" t="str">
        <f t="shared" si="360"/>
        <v>021SHOW GIRL</v>
      </c>
      <c r="H8713" s="10">
        <v>1300</v>
      </c>
      <c r="I8713" s="6">
        <v>1100.4749999999999</v>
      </c>
      <c r="J8713" s="5">
        <v>8000</v>
      </c>
      <c r="K8713" s="6">
        <f t="shared" si="359"/>
        <v>1.1813080715145734</v>
      </c>
      <c r="L8713">
        <v>1487</v>
      </c>
    </row>
    <row r="8714" spans="1:12" hidden="1">
      <c r="A8714" s="4">
        <v>2026</v>
      </c>
      <c r="B8714">
        <v>28</v>
      </c>
      <c r="C8714" t="s">
        <v>54</v>
      </c>
      <c r="D8714" t="s">
        <v>11</v>
      </c>
      <c r="E8714" t="s">
        <v>43</v>
      </c>
      <c r="F8714" t="s">
        <v>99</v>
      </c>
      <c r="G8714" t="str">
        <f t="shared" si="360"/>
        <v>022CORAL REEF</v>
      </c>
      <c r="H8714" s="10">
        <v>2250</v>
      </c>
      <c r="I8714" s="6">
        <v>1287</v>
      </c>
      <c r="J8714" s="5">
        <v>9400</v>
      </c>
      <c r="K8714" s="6">
        <f t="shared" si="359"/>
        <v>1.7482517482517483</v>
      </c>
      <c r="L8714">
        <v>2328</v>
      </c>
    </row>
    <row r="8715" spans="1:12" hidden="1">
      <c r="A8715" s="4">
        <v>2026</v>
      </c>
      <c r="B8715">
        <v>28</v>
      </c>
      <c r="C8715" t="s">
        <v>54</v>
      </c>
      <c r="D8715" t="s">
        <v>11</v>
      </c>
      <c r="E8715" t="s">
        <v>100</v>
      </c>
      <c r="F8715" t="s">
        <v>70</v>
      </c>
      <c r="G8715" t="str">
        <f t="shared" si="360"/>
        <v>023COTOPAXI</v>
      </c>
      <c r="H8715" s="10">
        <v>4350</v>
      </c>
      <c r="I8715" s="6">
        <v>2641.14</v>
      </c>
      <c r="J8715" s="5">
        <v>19200</v>
      </c>
      <c r="K8715" s="6">
        <f t="shared" si="359"/>
        <v>1.6470160612462801</v>
      </c>
      <c r="L8715">
        <v>5357</v>
      </c>
    </row>
    <row r="8716" spans="1:12" hidden="1">
      <c r="A8716" s="4">
        <v>2026</v>
      </c>
      <c r="B8716">
        <v>28</v>
      </c>
      <c r="C8716" t="s">
        <v>54</v>
      </c>
      <c r="D8716" t="s">
        <v>11</v>
      </c>
      <c r="E8716" t="s">
        <v>100</v>
      </c>
      <c r="F8716" t="s">
        <v>101</v>
      </c>
      <c r="G8716" t="str">
        <f t="shared" si="360"/>
        <v>023FRUTTETO</v>
      </c>
      <c r="H8716" s="10">
        <v>4260</v>
      </c>
      <c r="I8716" s="6">
        <v>2641.14</v>
      </c>
      <c r="J8716" s="5">
        <v>19200</v>
      </c>
      <c r="K8716" s="6">
        <f t="shared" si="359"/>
        <v>1.6129398668756674</v>
      </c>
      <c r="L8716">
        <v>5143</v>
      </c>
    </row>
    <row r="8717" spans="1:12" hidden="1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70</v>
      </c>
      <c r="G8717" t="str">
        <f t="shared" si="360"/>
        <v>024COTOPAXI</v>
      </c>
      <c r="H8717" s="10">
        <v>2760</v>
      </c>
      <c r="I8717" s="6">
        <v>1430.6174906250001</v>
      </c>
      <c r="J8717" s="5">
        <v>10400</v>
      </c>
      <c r="K8717" s="6">
        <f t="shared" si="359"/>
        <v>1.9292368631633512</v>
      </c>
      <c r="L8717">
        <v>3079</v>
      </c>
    </row>
    <row r="8718" spans="1:12" hidden="1">
      <c r="A8718" s="4">
        <v>2026</v>
      </c>
      <c r="B8718">
        <v>28</v>
      </c>
      <c r="C8718" t="s">
        <v>54</v>
      </c>
      <c r="D8718" t="s">
        <v>11</v>
      </c>
      <c r="E8718" t="s">
        <v>102</v>
      </c>
      <c r="F8718" t="s">
        <v>64</v>
      </c>
      <c r="G8718" t="str">
        <f t="shared" si="360"/>
        <v>024SWEETNESS</v>
      </c>
      <c r="H8718" s="10">
        <v>1080</v>
      </c>
      <c r="I8718" s="6">
        <v>1430.6175000000001</v>
      </c>
      <c r="J8718" s="5">
        <v>10400</v>
      </c>
      <c r="K8718" s="6">
        <f t="shared" si="359"/>
        <v>0.75491876759511189</v>
      </c>
      <c r="L8718">
        <v>1644</v>
      </c>
    </row>
    <row r="8719" spans="1:12" hidden="1">
      <c r="A8719" s="4">
        <v>2026</v>
      </c>
      <c r="B8719">
        <v>28</v>
      </c>
      <c r="C8719" t="s">
        <v>54</v>
      </c>
      <c r="D8719" t="s">
        <v>11</v>
      </c>
      <c r="E8719" t="s">
        <v>102</v>
      </c>
      <c r="F8719" t="s">
        <v>97</v>
      </c>
      <c r="G8719" t="str">
        <f t="shared" si="360"/>
        <v>024TYCOON</v>
      </c>
      <c r="H8719" s="10">
        <v>2310</v>
      </c>
      <c r="I8719" s="6">
        <v>2861.2350000000001</v>
      </c>
      <c r="J8719" s="5">
        <v>20800</v>
      </c>
      <c r="K8719" s="6">
        <f t="shared" si="359"/>
        <v>0.80734368201143913</v>
      </c>
      <c r="L8719">
        <v>3625</v>
      </c>
    </row>
    <row r="8720" spans="1:12" hidden="1">
      <c r="A8720" s="4">
        <v>2026</v>
      </c>
      <c r="B8720">
        <v>28</v>
      </c>
      <c r="C8720" t="s">
        <v>54</v>
      </c>
      <c r="D8720" t="s">
        <v>11</v>
      </c>
      <c r="E8720" t="s">
        <v>103</v>
      </c>
      <c r="F8720" t="s">
        <v>104</v>
      </c>
      <c r="G8720" t="str">
        <f t="shared" si="360"/>
        <v>025PINK MONDIAL</v>
      </c>
      <c r="H8720" s="10">
        <v>4050</v>
      </c>
      <c r="I8720" s="6">
        <v>3071.9505625000002</v>
      </c>
      <c r="J8720" s="5">
        <v>22400</v>
      </c>
      <c r="K8720" s="6">
        <f t="shared" si="359"/>
        <v>1.3183805916147453</v>
      </c>
      <c r="L8720">
        <v>4504</v>
      </c>
    </row>
    <row r="8721" spans="1:12" hidden="1">
      <c r="A8721" s="4">
        <v>2026</v>
      </c>
      <c r="B8721">
        <v>28</v>
      </c>
      <c r="C8721" t="s">
        <v>54</v>
      </c>
      <c r="D8721" t="s">
        <v>11</v>
      </c>
      <c r="E8721" t="s">
        <v>45</v>
      </c>
      <c r="F8721" t="s">
        <v>105</v>
      </c>
      <c r="G8721" t="str">
        <f t="shared" si="360"/>
        <v>026LOLA</v>
      </c>
      <c r="H8721" s="10">
        <v>4975</v>
      </c>
      <c r="I8721" s="6">
        <v>1097.125</v>
      </c>
      <c r="J8721" s="5">
        <v>8000</v>
      </c>
      <c r="K8721" s="6">
        <f t="shared" si="359"/>
        <v>4.534579013330295</v>
      </c>
      <c r="L8721">
        <v>4818</v>
      </c>
    </row>
    <row r="8722" spans="1:12" hidden="1">
      <c r="A8722" s="4">
        <v>2026</v>
      </c>
      <c r="B8722">
        <v>28</v>
      </c>
      <c r="C8722" t="s">
        <v>54</v>
      </c>
      <c r="D8722" t="s">
        <v>11</v>
      </c>
      <c r="E8722" t="s">
        <v>45</v>
      </c>
      <c r="F8722" t="s">
        <v>106</v>
      </c>
      <c r="G8722" t="str">
        <f t="shared" si="360"/>
        <v>026PALOMA</v>
      </c>
      <c r="H8722" s="10">
        <v>5875</v>
      </c>
      <c r="I8722" s="6">
        <v>2852.5250000000001</v>
      </c>
      <c r="J8722" s="5">
        <v>20800</v>
      </c>
      <c r="K8722" s="6">
        <f t="shared" si="359"/>
        <v>2.0595787942261681</v>
      </c>
      <c r="L8722">
        <v>5862</v>
      </c>
    </row>
    <row r="8723" spans="1:12" hidden="1">
      <c r="A8723" s="4">
        <v>2026</v>
      </c>
      <c r="B8723">
        <v>28</v>
      </c>
      <c r="C8723" t="s">
        <v>54</v>
      </c>
      <c r="D8723" t="s">
        <v>11</v>
      </c>
      <c r="E8723" t="s">
        <v>107</v>
      </c>
      <c r="F8723" t="s">
        <v>108</v>
      </c>
      <c r="G8723" t="str">
        <f t="shared" si="360"/>
        <v>027SATISFACTION</v>
      </c>
      <c r="H8723" s="10">
        <v>2430</v>
      </c>
      <c r="I8723" s="6">
        <v>2633.1</v>
      </c>
      <c r="J8723" s="5">
        <v>19200</v>
      </c>
      <c r="K8723" s="6">
        <f t="shared" si="359"/>
        <v>0.92286658311495962</v>
      </c>
      <c r="L8723">
        <v>3433</v>
      </c>
    </row>
    <row r="8724" spans="1:12" hidden="1">
      <c r="A8724" s="4">
        <v>2026</v>
      </c>
      <c r="B8724">
        <v>28</v>
      </c>
      <c r="C8724" t="s">
        <v>54</v>
      </c>
      <c r="D8724" t="s">
        <v>11</v>
      </c>
      <c r="E8724" t="s">
        <v>107</v>
      </c>
      <c r="F8724" t="s">
        <v>109</v>
      </c>
      <c r="G8724" t="str">
        <f t="shared" si="360"/>
        <v>027TIFFANY</v>
      </c>
      <c r="H8724" s="10">
        <v>1890</v>
      </c>
      <c r="I8724" s="6">
        <v>2633.1</v>
      </c>
      <c r="J8724" s="5">
        <v>19200</v>
      </c>
      <c r="K8724" s="6">
        <f t="shared" ref="K8724:K8763" si="361">+H8724/I8724</f>
        <v>0.7177851202005241</v>
      </c>
      <c r="L8724">
        <v>3180</v>
      </c>
    </row>
    <row r="8725" spans="1:12" hidden="1">
      <c r="A8725" s="4">
        <v>2026</v>
      </c>
      <c r="B8725">
        <v>28</v>
      </c>
      <c r="C8725" t="s">
        <v>54</v>
      </c>
      <c r="D8725" t="s">
        <v>11</v>
      </c>
      <c r="E8725" t="s">
        <v>110</v>
      </c>
      <c r="F8725" t="s">
        <v>70</v>
      </c>
      <c r="G8725" t="str">
        <f t="shared" si="360"/>
        <v>028COTOPAXI</v>
      </c>
      <c r="H8725" s="10">
        <v>3750</v>
      </c>
      <c r="I8725" s="6">
        <v>2852.5250000000001</v>
      </c>
      <c r="J8725" s="5">
        <v>20800</v>
      </c>
      <c r="K8725" s="6">
        <f t="shared" si="361"/>
        <v>1.3146247622720222</v>
      </c>
      <c r="L8725">
        <v>4214</v>
      </c>
    </row>
    <row r="8726" spans="1:12" hidden="1">
      <c r="A8726" s="4">
        <v>2026</v>
      </c>
      <c r="B8726">
        <v>28</v>
      </c>
      <c r="C8726" t="s">
        <v>54</v>
      </c>
      <c r="D8726" t="s">
        <v>11</v>
      </c>
      <c r="E8726" t="s">
        <v>110</v>
      </c>
      <c r="F8726" t="s">
        <v>67</v>
      </c>
      <c r="G8726" t="str">
        <f t="shared" si="360"/>
        <v>028DEEP PURPLE</v>
      </c>
      <c r="H8726" s="10">
        <v>7260</v>
      </c>
      <c r="I8726" s="6">
        <v>2852.5250000000001</v>
      </c>
      <c r="J8726" s="5">
        <v>20800</v>
      </c>
      <c r="K8726" s="6">
        <f t="shared" si="361"/>
        <v>2.5451135397586349</v>
      </c>
      <c r="L8726">
        <v>7572</v>
      </c>
    </row>
    <row r="8727" spans="1:12" hidden="1">
      <c r="A8727" s="4">
        <v>2026</v>
      </c>
      <c r="B8727">
        <v>28</v>
      </c>
      <c r="C8727" t="s">
        <v>54</v>
      </c>
      <c r="D8727" t="s">
        <v>11</v>
      </c>
      <c r="E8727" t="s">
        <v>111</v>
      </c>
      <c r="F8727" t="s">
        <v>112</v>
      </c>
      <c r="G8727" t="str">
        <f t="shared" si="360"/>
        <v>029PINK FLOYD</v>
      </c>
      <c r="H8727" s="10">
        <v>3975</v>
      </c>
      <c r="I8727" s="6">
        <v>3071.95</v>
      </c>
      <c r="J8727" s="5">
        <v>22400</v>
      </c>
      <c r="K8727" s="6">
        <f t="shared" si="361"/>
        <v>1.2939663731506048</v>
      </c>
      <c r="L8727">
        <v>3771</v>
      </c>
    </row>
    <row r="8728" spans="1:12" hidden="1">
      <c r="A8728" s="4">
        <v>2026</v>
      </c>
      <c r="B8728">
        <v>28</v>
      </c>
      <c r="C8728" t="s">
        <v>54</v>
      </c>
      <c r="D8728" t="s">
        <v>11</v>
      </c>
      <c r="E8728" t="s">
        <v>47</v>
      </c>
      <c r="F8728" t="s">
        <v>57</v>
      </c>
      <c r="G8728" t="str">
        <f t="shared" si="360"/>
        <v>030EXPLORER</v>
      </c>
      <c r="H8728" s="10">
        <v>2200</v>
      </c>
      <c r="I8728" s="6">
        <v>1645.6875</v>
      </c>
      <c r="J8728" s="5">
        <v>12000</v>
      </c>
      <c r="K8728" s="6">
        <f t="shared" si="361"/>
        <v>1.3368273138126163</v>
      </c>
      <c r="L8728">
        <v>2400</v>
      </c>
    </row>
    <row r="8729" spans="1:12" hidden="1">
      <c r="A8729" s="4">
        <v>2026</v>
      </c>
      <c r="B8729">
        <v>29</v>
      </c>
      <c r="C8729" t="s">
        <v>10</v>
      </c>
      <c r="D8729" t="s">
        <v>11</v>
      </c>
      <c r="E8729" t="s">
        <v>12</v>
      </c>
      <c r="F8729" t="s">
        <v>13</v>
      </c>
      <c r="G8729" t="str">
        <f t="shared" si="360"/>
        <v>002SOMERSET</v>
      </c>
      <c r="H8729" s="10">
        <v>5340</v>
      </c>
      <c r="I8729" s="6">
        <v>4121.4642855494085</v>
      </c>
      <c r="J8729" s="5">
        <v>31200</v>
      </c>
      <c r="K8729" s="6">
        <f t="shared" si="361"/>
        <v>1.29565601689744</v>
      </c>
      <c r="L8729">
        <v>7329</v>
      </c>
    </row>
    <row r="8730" spans="1:12" hidden="1">
      <c r="A8730" s="4">
        <v>2026</v>
      </c>
      <c r="B8730">
        <v>29</v>
      </c>
      <c r="C8730" t="s">
        <v>10</v>
      </c>
      <c r="D8730" t="s">
        <v>11</v>
      </c>
      <c r="E8730" t="s">
        <v>14</v>
      </c>
      <c r="F8730" t="s">
        <v>15</v>
      </c>
      <c r="G8730" t="str">
        <f t="shared" si="360"/>
        <v>004BELLINA</v>
      </c>
      <c r="H8730" s="10">
        <v>1605</v>
      </c>
      <c r="I8730" s="6">
        <v>1056.7857142434418</v>
      </c>
      <c r="J8730" s="5">
        <v>8000</v>
      </c>
      <c r="K8730" s="6">
        <f t="shared" si="361"/>
        <v>1.5187563366609544</v>
      </c>
      <c r="L8730">
        <v>1503</v>
      </c>
    </row>
    <row r="8731" spans="1:12" hidden="1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17</v>
      </c>
      <c r="G8731" t="str">
        <f t="shared" si="360"/>
        <v>005ELBA</v>
      </c>
      <c r="H8731" s="10">
        <v>4770</v>
      </c>
      <c r="I8731" s="6">
        <v>2641.9642856076484</v>
      </c>
      <c r="J8731" s="5">
        <v>19996</v>
      </c>
      <c r="K8731" s="6">
        <f t="shared" si="361"/>
        <v>1.8054748226480686</v>
      </c>
      <c r="L8731">
        <v>4952</v>
      </c>
    </row>
    <row r="8732" spans="1:12" hidden="1">
      <c r="A8732" s="4">
        <v>2026</v>
      </c>
      <c r="B8732">
        <v>29</v>
      </c>
      <c r="C8732" t="s">
        <v>10</v>
      </c>
      <c r="D8732" t="s">
        <v>11</v>
      </c>
      <c r="E8732" t="s">
        <v>16</v>
      </c>
      <c r="F8732" t="s">
        <v>18</v>
      </c>
      <c r="G8732" t="str">
        <f t="shared" si="360"/>
        <v>005HOT BUBBLES</v>
      </c>
      <c r="H8732" s="10">
        <v>980</v>
      </c>
      <c r="I8732" s="6">
        <v>528.39285712153003</v>
      </c>
      <c r="J8732" s="5">
        <v>4000</v>
      </c>
      <c r="K8732" s="6">
        <f t="shared" si="361"/>
        <v>1.8546806354246395</v>
      </c>
      <c r="L8732">
        <v>900</v>
      </c>
    </row>
    <row r="8733" spans="1:12" hidden="1">
      <c r="A8733" s="4">
        <v>2026</v>
      </c>
      <c r="B8733">
        <v>29</v>
      </c>
      <c r="C8733" t="s">
        <v>10</v>
      </c>
      <c r="D8733" t="s">
        <v>11</v>
      </c>
      <c r="E8733" t="s">
        <v>16</v>
      </c>
      <c r="F8733" t="s">
        <v>19</v>
      </c>
      <c r="G8733" t="str">
        <f t="shared" si="360"/>
        <v>005SUSPIRO</v>
      </c>
      <c r="H8733" s="10">
        <v>3120</v>
      </c>
      <c r="I8733" s="6">
        <v>1902.2142856375078</v>
      </c>
      <c r="J8733" s="5">
        <v>14400</v>
      </c>
      <c r="K8733" s="6">
        <f t="shared" si="361"/>
        <v>1.6401937592190692</v>
      </c>
      <c r="L8733">
        <v>3166</v>
      </c>
    </row>
    <row r="8734" spans="1:12" hidden="1">
      <c r="A8734" s="4">
        <v>2026</v>
      </c>
      <c r="B8734">
        <v>29</v>
      </c>
      <c r="C8734" t="s">
        <v>10</v>
      </c>
      <c r="D8734" t="s">
        <v>11</v>
      </c>
      <c r="E8734" t="s">
        <v>20</v>
      </c>
      <c r="F8734" t="s">
        <v>21</v>
      </c>
      <c r="G8734" t="str">
        <f t="shared" si="360"/>
        <v>007SNOW BUBBLES</v>
      </c>
      <c r="H8734" s="10">
        <v>600</v>
      </c>
      <c r="I8734" s="6">
        <v>634.05652706821195</v>
      </c>
      <c r="J8734" s="5">
        <v>4800</v>
      </c>
      <c r="K8734" s="6">
        <f t="shared" si="361"/>
        <v>0.94628786927612818</v>
      </c>
      <c r="L8734">
        <v>568</v>
      </c>
    </row>
    <row r="8735" spans="1:12" hidden="1">
      <c r="A8735" s="4">
        <v>2026</v>
      </c>
      <c r="B8735">
        <v>29</v>
      </c>
      <c r="C8735" t="s">
        <v>10</v>
      </c>
      <c r="D8735" t="s">
        <v>11</v>
      </c>
      <c r="E8735" t="s">
        <v>22</v>
      </c>
      <c r="F8735" t="s">
        <v>18</v>
      </c>
      <c r="G8735" t="str">
        <f t="shared" si="360"/>
        <v>009HOT BUBBLES</v>
      </c>
      <c r="H8735" s="10">
        <v>5860</v>
      </c>
      <c r="I8735" s="6">
        <v>4487.9999999102474</v>
      </c>
      <c r="J8735" s="5">
        <v>31740</v>
      </c>
      <c r="K8735" s="6">
        <f t="shared" si="361"/>
        <v>1.3057040998478588</v>
      </c>
      <c r="L8735">
        <v>6776</v>
      </c>
    </row>
    <row r="8736" spans="1:12" hidden="1">
      <c r="A8736" s="4">
        <v>2026</v>
      </c>
      <c r="B8736">
        <v>29</v>
      </c>
      <c r="C8736" t="s">
        <v>10</v>
      </c>
      <c r="D8736" t="s">
        <v>11</v>
      </c>
      <c r="E8736" t="s">
        <v>23</v>
      </c>
      <c r="F8736" t="s">
        <v>24</v>
      </c>
      <c r="G8736" t="str">
        <f t="shared" si="360"/>
        <v>014FRUITY BUBBLES</v>
      </c>
      <c r="H8736" s="10">
        <v>3700</v>
      </c>
      <c r="I8736" s="6">
        <v>1702.8</v>
      </c>
      <c r="J8736" s="5">
        <v>12900</v>
      </c>
      <c r="K8736" s="6">
        <f t="shared" si="361"/>
        <v>2.1728917077754288</v>
      </c>
      <c r="L8736">
        <v>2941</v>
      </c>
    </row>
    <row r="8737" spans="1:12" hidden="1">
      <c r="A8737" s="4">
        <v>2026</v>
      </c>
      <c r="B8737">
        <v>29</v>
      </c>
      <c r="C8737" t="s">
        <v>10</v>
      </c>
      <c r="D8737" t="s">
        <v>11</v>
      </c>
      <c r="E8737" t="s">
        <v>25</v>
      </c>
      <c r="F8737" t="s">
        <v>26</v>
      </c>
      <c r="G8737" t="str">
        <f t="shared" si="360"/>
        <v>015FELLINI</v>
      </c>
      <c r="H8737" s="10">
        <v>4520</v>
      </c>
      <c r="I8737" s="6">
        <v>3009.6</v>
      </c>
      <c r="J8737" s="5">
        <v>22800</v>
      </c>
      <c r="K8737" s="6">
        <f t="shared" si="361"/>
        <v>1.5018607123870282</v>
      </c>
      <c r="L8737">
        <v>4366</v>
      </c>
    </row>
    <row r="8738" spans="1:12" hidden="1">
      <c r="A8738" s="4">
        <v>2026</v>
      </c>
      <c r="B8738">
        <v>29</v>
      </c>
      <c r="C8738" t="s">
        <v>10</v>
      </c>
      <c r="D8738" t="s">
        <v>11</v>
      </c>
      <c r="E8738" t="s">
        <v>27</v>
      </c>
      <c r="F8738" t="s">
        <v>28</v>
      </c>
      <c r="G8738" t="str">
        <f t="shared" si="360"/>
        <v>016GOOD PEACH</v>
      </c>
      <c r="H8738" s="10">
        <v>2250</v>
      </c>
      <c r="I8738" s="6">
        <v>1386</v>
      </c>
      <c r="J8738" s="5">
        <v>10500</v>
      </c>
      <c r="K8738" s="6">
        <f t="shared" si="361"/>
        <v>1.6233766233766234</v>
      </c>
      <c r="L8738">
        <v>2328</v>
      </c>
    </row>
    <row r="8739" spans="1:12" hidden="1">
      <c r="A8739" s="4">
        <v>2026</v>
      </c>
      <c r="B8739">
        <v>29</v>
      </c>
      <c r="C8739" t="s">
        <v>10</v>
      </c>
      <c r="D8739" t="s">
        <v>11</v>
      </c>
      <c r="E8739" t="s">
        <v>27</v>
      </c>
      <c r="F8739" t="s">
        <v>29</v>
      </c>
      <c r="G8739" t="str">
        <f t="shared" si="360"/>
        <v>016GOOD YELLOW</v>
      </c>
      <c r="H8739" s="10">
        <v>2280</v>
      </c>
      <c r="I8739" s="6">
        <v>1386</v>
      </c>
      <c r="J8739" s="5">
        <v>10500</v>
      </c>
      <c r="K8739" s="6">
        <f t="shared" si="361"/>
        <v>1.6450216450216451</v>
      </c>
      <c r="L8739">
        <v>2440</v>
      </c>
    </row>
    <row r="8740" spans="1:12" hidden="1">
      <c r="A8740" s="4">
        <v>2026</v>
      </c>
      <c r="B8740">
        <v>29</v>
      </c>
      <c r="C8740" t="s">
        <v>10</v>
      </c>
      <c r="D8740" t="s">
        <v>11</v>
      </c>
      <c r="E8740" t="s">
        <v>30</v>
      </c>
      <c r="F8740" t="s">
        <v>31</v>
      </c>
      <c r="G8740" t="str">
        <f t="shared" si="360"/>
        <v>017ORANGE STAR</v>
      </c>
      <c r="H8740" s="10">
        <v>2000</v>
      </c>
      <c r="I8740" s="6">
        <v>1029.5999999999999</v>
      </c>
      <c r="J8740" s="5">
        <v>7800</v>
      </c>
      <c r="K8740" s="6">
        <f t="shared" si="361"/>
        <v>1.9425019425019427</v>
      </c>
      <c r="L8740">
        <v>1659</v>
      </c>
    </row>
    <row r="8741" spans="1:12" hidden="1">
      <c r="A8741" s="4">
        <v>2026</v>
      </c>
      <c r="B8741">
        <v>29</v>
      </c>
      <c r="C8741" t="s">
        <v>10</v>
      </c>
      <c r="D8741" t="s">
        <v>11</v>
      </c>
      <c r="E8741" t="s">
        <v>32</v>
      </c>
      <c r="F8741" t="s">
        <v>33</v>
      </c>
      <c r="G8741" t="str">
        <f t="shared" si="360"/>
        <v>018COSMO</v>
      </c>
      <c r="H8741" s="10">
        <v>4400</v>
      </c>
      <c r="I8741" s="6">
        <v>2653.2</v>
      </c>
      <c r="J8741" s="5">
        <v>20100</v>
      </c>
      <c r="K8741" s="6">
        <f t="shared" si="361"/>
        <v>1.6583747927031511</v>
      </c>
      <c r="L8741">
        <v>3577</v>
      </c>
    </row>
    <row r="8742" spans="1:12" hidden="1">
      <c r="A8742" s="4">
        <v>2026</v>
      </c>
      <c r="B8742">
        <v>29</v>
      </c>
      <c r="C8742" t="s">
        <v>10</v>
      </c>
      <c r="D8742" t="s">
        <v>11</v>
      </c>
      <c r="E8742" t="s">
        <v>32</v>
      </c>
      <c r="F8742" t="s">
        <v>34</v>
      </c>
      <c r="G8742" t="str">
        <f t="shared" si="360"/>
        <v>018RUBICON</v>
      </c>
      <c r="H8742" s="10">
        <v>3330</v>
      </c>
      <c r="I8742" s="6">
        <v>1768.8</v>
      </c>
      <c r="J8742" s="5">
        <v>13400</v>
      </c>
      <c r="K8742" s="6">
        <f t="shared" si="361"/>
        <v>1.8826322930800543</v>
      </c>
      <c r="L8742">
        <v>4025</v>
      </c>
    </row>
    <row r="8743" spans="1:12" hidden="1">
      <c r="A8743" s="4">
        <v>2026</v>
      </c>
      <c r="B8743">
        <v>29</v>
      </c>
      <c r="C8743" t="s">
        <v>10</v>
      </c>
      <c r="D8743" t="s">
        <v>11</v>
      </c>
      <c r="E8743" t="s">
        <v>35</v>
      </c>
      <c r="F8743" t="s">
        <v>15</v>
      </c>
      <c r="G8743" t="str">
        <f t="shared" si="360"/>
        <v>019BELLINA</v>
      </c>
      <c r="H8743" s="10">
        <v>1395</v>
      </c>
      <c r="I8743" s="6">
        <v>1029.5999999999999</v>
      </c>
      <c r="J8743" s="5">
        <v>7800</v>
      </c>
      <c r="K8743" s="6">
        <f t="shared" si="361"/>
        <v>1.354895104895105</v>
      </c>
      <c r="L8743">
        <v>1558</v>
      </c>
    </row>
    <row r="8744" spans="1:12" hidden="1">
      <c r="A8744" s="4">
        <v>2026</v>
      </c>
      <c r="B8744">
        <v>29</v>
      </c>
      <c r="C8744" t="s">
        <v>10</v>
      </c>
      <c r="D8744" t="s">
        <v>11</v>
      </c>
      <c r="E8744" t="s">
        <v>36</v>
      </c>
      <c r="F8744" t="s">
        <v>37</v>
      </c>
      <c r="G8744" t="str">
        <f t="shared" si="360"/>
        <v>020SUMMER DANCE</v>
      </c>
      <c r="H8744" s="10">
        <v>3175</v>
      </c>
      <c r="I8744" s="6">
        <v>1346.4</v>
      </c>
      <c r="J8744" s="5">
        <v>10200</v>
      </c>
      <c r="K8744" s="6">
        <f t="shared" si="361"/>
        <v>2.3581402257872845</v>
      </c>
      <c r="L8744">
        <v>2955</v>
      </c>
    </row>
    <row r="8745" spans="1:12" hidden="1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39</v>
      </c>
      <c r="G8745" t="str">
        <f t="shared" si="360"/>
        <v>021ELEGANT ROSEVER</v>
      </c>
      <c r="H8745" s="10">
        <v>330</v>
      </c>
      <c r="I8745" s="6">
        <v>440.18999062500001</v>
      </c>
      <c r="J8745" s="5">
        <v>3200</v>
      </c>
      <c r="K8745" s="6">
        <f t="shared" si="361"/>
        <v>0.74967629211980102</v>
      </c>
      <c r="L8745">
        <v>486</v>
      </c>
    </row>
    <row r="8746" spans="1:12" hidden="1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40</v>
      </c>
      <c r="G8746" t="str">
        <f t="shared" si="360"/>
        <v>021FLAME CLUB</v>
      </c>
      <c r="H8746" s="10">
        <v>1600</v>
      </c>
      <c r="I8746" s="6">
        <v>880.38</v>
      </c>
      <c r="J8746" s="5">
        <v>6400</v>
      </c>
      <c r="K8746" s="6">
        <f t="shared" si="361"/>
        <v>1.8173970330993434</v>
      </c>
      <c r="L8746">
        <v>1519</v>
      </c>
    </row>
    <row r="8747" spans="1:12" hidden="1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41</v>
      </c>
      <c r="G8747" t="str">
        <f t="shared" si="360"/>
        <v>021KELLY</v>
      </c>
      <c r="H8747" s="10">
        <v>650</v>
      </c>
      <c r="I8747" s="6">
        <v>330.14249999999998</v>
      </c>
      <c r="J8747" s="5">
        <v>2400</v>
      </c>
      <c r="K8747" s="6">
        <f t="shared" si="361"/>
        <v>1.9688467858576222</v>
      </c>
      <c r="L8747">
        <v>589</v>
      </c>
    </row>
    <row r="8748" spans="1:12" hidden="1">
      <c r="A8748" s="4">
        <v>2026</v>
      </c>
      <c r="B8748">
        <v>29</v>
      </c>
      <c r="C8748" t="s">
        <v>10</v>
      </c>
      <c r="D8748" t="s">
        <v>11</v>
      </c>
      <c r="E8748" t="s">
        <v>38</v>
      </c>
      <c r="F8748" t="s">
        <v>42</v>
      </c>
      <c r="G8748" t="str">
        <f t="shared" si="360"/>
        <v>021LEILA</v>
      </c>
      <c r="H8748" s="10">
        <v>2900</v>
      </c>
      <c r="I8748" s="6">
        <v>1650.7125000000001</v>
      </c>
      <c r="J8748" s="5">
        <v>12000</v>
      </c>
      <c r="K8748" s="6">
        <f t="shared" si="361"/>
        <v>1.756817131996032</v>
      </c>
      <c r="L8748">
        <v>2732</v>
      </c>
    </row>
    <row r="8749" spans="1:12" hidden="1">
      <c r="A8749" s="4">
        <v>2026</v>
      </c>
      <c r="B8749">
        <v>29</v>
      </c>
      <c r="C8749" t="s">
        <v>10</v>
      </c>
      <c r="D8749" t="s">
        <v>11</v>
      </c>
      <c r="E8749" t="s">
        <v>38</v>
      </c>
      <c r="F8749" t="s">
        <v>21</v>
      </c>
      <c r="G8749" t="str">
        <f t="shared" si="360"/>
        <v>021SNOW BUBBLES</v>
      </c>
      <c r="H8749" s="10">
        <v>1260</v>
      </c>
      <c r="I8749" s="6">
        <v>1287.0000000000018</v>
      </c>
      <c r="J8749" s="5">
        <v>9400</v>
      </c>
      <c r="K8749" s="6">
        <f t="shared" si="361"/>
        <v>0.97902097902097762</v>
      </c>
      <c r="L8749">
        <v>1418</v>
      </c>
    </row>
    <row r="8750" spans="1:12" hidden="1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24</v>
      </c>
      <c r="G8750" t="str">
        <f t="shared" si="360"/>
        <v>022FRUITY BUBBLES</v>
      </c>
      <c r="H8750" s="10">
        <v>3150</v>
      </c>
      <c r="I8750" s="6">
        <v>2641.14</v>
      </c>
      <c r="J8750" s="5">
        <v>19200</v>
      </c>
      <c r="K8750" s="6">
        <f t="shared" si="361"/>
        <v>1.1926668029714442</v>
      </c>
      <c r="L8750">
        <v>4443</v>
      </c>
    </row>
    <row r="8751" spans="1:12" hidden="1">
      <c r="A8751" s="4">
        <v>2026</v>
      </c>
      <c r="B8751">
        <v>29</v>
      </c>
      <c r="C8751" t="s">
        <v>10</v>
      </c>
      <c r="D8751" t="s">
        <v>11</v>
      </c>
      <c r="E8751" t="s">
        <v>43</v>
      </c>
      <c r="F8751" t="s">
        <v>28</v>
      </c>
      <c r="G8751" t="str">
        <f t="shared" si="360"/>
        <v>022GOOD PEACH</v>
      </c>
      <c r="H8751" s="10">
        <v>1770</v>
      </c>
      <c r="I8751" s="6">
        <v>880.38</v>
      </c>
      <c r="J8751" s="5">
        <v>6400</v>
      </c>
      <c r="K8751" s="6">
        <f t="shared" si="361"/>
        <v>2.0104954678661486</v>
      </c>
      <c r="L8751">
        <v>1746</v>
      </c>
    </row>
    <row r="8752" spans="1:12" hidden="1">
      <c r="A8752" s="4">
        <v>2026</v>
      </c>
      <c r="B8752">
        <v>29</v>
      </c>
      <c r="C8752" t="s">
        <v>10</v>
      </c>
      <c r="D8752" t="s">
        <v>11</v>
      </c>
      <c r="E8752" t="s">
        <v>43</v>
      </c>
      <c r="F8752" t="s">
        <v>44</v>
      </c>
      <c r="G8752" t="str">
        <f t="shared" si="360"/>
        <v>022MIRABEL</v>
      </c>
      <c r="H8752" s="10">
        <v>1340</v>
      </c>
      <c r="I8752" s="6">
        <v>880.38</v>
      </c>
      <c r="J8752" s="5">
        <v>6400</v>
      </c>
      <c r="K8752" s="6">
        <f t="shared" si="361"/>
        <v>1.5220700152207001</v>
      </c>
      <c r="L8752">
        <v>1220</v>
      </c>
    </row>
    <row r="8753" spans="1:12" hidden="1">
      <c r="A8753" s="4">
        <v>2026</v>
      </c>
      <c r="B8753">
        <v>29</v>
      </c>
      <c r="C8753" t="s">
        <v>10</v>
      </c>
      <c r="D8753" t="s">
        <v>11</v>
      </c>
      <c r="E8753" t="s">
        <v>45</v>
      </c>
      <c r="F8753" t="s">
        <v>46</v>
      </c>
      <c r="G8753" t="str">
        <f t="shared" si="360"/>
        <v>026PURPLE BUBBLY</v>
      </c>
      <c r="H8753" s="10">
        <v>770</v>
      </c>
      <c r="I8753" s="6">
        <v>1755.4</v>
      </c>
      <c r="J8753" s="5">
        <v>12800</v>
      </c>
      <c r="K8753" s="6">
        <f t="shared" si="361"/>
        <v>0.43864646234476468</v>
      </c>
      <c r="L8753">
        <v>0</v>
      </c>
    </row>
    <row r="8754" spans="1:12" hidden="1">
      <c r="A8754" s="4">
        <v>2026</v>
      </c>
      <c r="B8754">
        <v>29</v>
      </c>
      <c r="C8754" t="s">
        <v>10</v>
      </c>
      <c r="D8754" t="s">
        <v>11</v>
      </c>
      <c r="E8754" t="s">
        <v>47</v>
      </c>
      <c r="F8754" t="s">
        <v>44</v>
      </c>
      <c r="G8754" t="str">
        <f t="shared" si="360"/>
        <v>030MIRABEL</v>
      </c>
      <c r="H8754" s="10">
        <v>2540</v>
      </c>
      <c r="I8754" s="6">
        <v>2413.6749943750001</v>
      </c>
      <c r="J8754" s="5">
        <v>17600</v>
      </c>
      <c r="K8754" s="6">
        <f t="shared" si="361"/>
        <v>1.0523372060941911</v>
      </c>
      <c r="L8754">
        <v>2866</v>
      </c>
    </row>
    <row r="8755" spans="1:12" hidden="1">
      <c r="A8755" s="4">
        <v>2026</v>
      </c>
      <c r="B8755">
        <v>29</v>
      </c>
      <c r="C8755" t="s">
        <v>10</v>
      </c>
      <c r="D8755" t="s">
        <v>11</v>
      </c>
      <c r="E8755" t="s">
        <v>47</v>
      </c>
      <c r="F8755" t="s">
        <v>13</v>
      </c>
      <c r="G8755" t="str">
        <f t="shared" si="360"/>
        <v>030SOMERSET</v>
      </c>
      <c r="H8755" s="10">
        <v>3380</v>
      </c>
      <c r="I8755" s="6">
        <v>1645.6875</v>
      </c>
      <c r="J8755" s="5">
        <v>12000</v>
      </c>
      <c r="K8755" s="6">
        <f t="shared" si="361"/>
        <v>2.053852873039383</v>
      </c>
      <c r="L8755">
        <v>2707</v>
      </c>
    </row>
    <row r="8756" spans="1:12" hidden="1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49</v>
      </c>
      <c r="G8756" t="str">
        <f t="shared" si="360"/>
        <v>03182989</v>
      </c>
      <c r="H8756" s="10">
        <v>500</v>
      </c>
      <c r="I8756" s="6">
        <v>726.32013058333712</v>
      </c>
      <c r="J8756" s="5">
        <v>5712</v>
      </c>
      <c r="K8756" s="6">
        <f t="shared" si="361"/>
        <v>0.68840168260024648</v>
      </c>
      <c r="L8756">
        <v>845</v>
      </c>
    </row>
    <row r="8757" spans="1:12" hidden="1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34</v>
      </c>
      <c r="G8757" t="str">
        <f t="shared" si="360"/>
        <v>031RUBICON</v>
      </c>
      <c r="H8757" s="10">
        <v>2580</v>
      </c>
      <c r="I8757" s="6">
        <v>924.39958333667107</v>
      </c>
      <c r="J8757" s="5">
        <v>6720</v>
      </c>
      <c r="K8757" s="6">
        <f t="shared" si="361"/>
        <v>2.7910008253004057</v>
      </c>
      <c r="L8757">
        <v>2338</v>
      </c>
    </row>
    <row r="8758" spans="1:12" hidden="1">
      <c r="A8758" s="4">
        <v>2026</v>
      </c>
      <c r="B8758">
        <v>29</v>
      </c>
      <c r="C8758" t="s">
        <v>10</v>
      </c>
      <c r="D8758" t="s">
        <v>11</v>
      </c>
      <c r="E8758" t="s">
        <v>48</v>
      </c>
      <c r="F8758" t="s">
        <v>13</v>
      </c>
      <c r="G8758" t="str">
        <f t="shared" si="360"/>
        <v>031SOMERSET</v>
      </c>
      <c r="H8758" s="10">
        <v>200</v>
      </c>
      <c r="I8758" s="6">
        <v>1122.485208333339</v>
      </c>
      <c r="J8758" s="5">
        <v>8160</v>
      </c>
      <c r="K8758" s="6">
        <f t="shared" si="361"/>
        <v>0.17817606727928212</v>
      </c>
      <c r="L8758">
        <v>984</v>
      </c>
    </row>
    <row r="8759" spans="1:12" hidden="1">
      <c r="A8759" s="4">
        <v>2026</v>
      </c>
      <c r="B8759">
        <v>29</v>
      </c>
      <c r="C8759" t="s">
        <v>10</v>
      </c>
      <c r="D8759" t="s">
        <v>11</v>
      </c>
      <c r="E8759" t="s">
        <v>48</v>
      </c>
      <c r="F8759" t="s">
        <v>50</v>
      </c>
      <c r="G8759" t="str">
        <f t="shared" si="360"/>
        <v>031VELVET BLOSSOMS</v>
      </c>
      <c r="H8759" s="10">
        <v>260</v>
      </c>
      <c r="I8759" s="6">
        <v>396.17125000000198</v>
      </c>
      <c r="J8759" s="5">
        <v>2880</v>
      </c>
      <c r="K8759" s="6">
        <f t="shared" si="361"/>
        <v>0.65628184781202248</v>
      </c>
      <c r="L8759">
        <v>339</v>
      </c>
    </row>
    <row r="8760" spans="1:12" hidden="1">
      <c r="A8760" s="4">
        <v>2026</v>
      </c>
      <c r="B8760">
        <v>29</v>
      </c>
      <c r="C8760" t="s">
        <v>10</v>
      </c>
      <c r="D8760" t="s">
        <v>11</v>
      </c>
      <c r="E8760" t="s">
        <v>51</v>
      </c>
      <c r="F8760" t="s">
        <v>17</v>
      </c>
      <c r="G8760" t="str">
        <f t="shared" si="360"/>
        <v>032ELBA</v>
      </c>
      <c r="H8760" s="10">
        <v>2040</v>
      </c>
      <c r="I8760" s="6">
        <v>1535.9749999999999</v>
      </c>
      <c r="J8760" s="5">
        <v>11200</v>
      </c>
      <c r="K8760" s="6">
        <f t="shared" si="361"/>
        <v>1.3281466169696774</v>
      </c>
      <c r="L8760">
        <v>2052</v>
      </c>
    </row>
    <row r="8761" spans="1:12" hidden="1">
      <c r="A8761" s="4">
        <v>2026</v>
      </c>
      <c r="B8761">
        <v>29</v>
      </c>
      <c r="C8761" t="s">
        <v>10</v>
      </c>
      <c r="D8761" t="s">
        <v>11</v>
      </c>
      <c r="E8761" t="s">
        <v>51</v>
      </c>
      <c r="F8761" t="s">
        <v>44</v>
      </c>
      <c r="G8761" t="str">
        <f t="shared" si="360"/>
        <v>032MIRABEL</v>
      </c>
      <c r="H8761" s="10">
        <v>1700</v>
      </c>
      <c r="I8761" s="6">
        <v>1535.9749999999999</v>
      </c>
      <c r="J8761" s="5">
        <v>11200</v>
      </c>
      <c r="K8761" s="6">
        <f t="shared" si="361"/>
        <v>1.1067888474747312</v>
      </c>
      <c r="L8761">
        <v>1567</v>
      </c>
    </row>
    <row r="8762" spans="1:12" hidden="1">
      <c r="A8762" s="4">
        <v>2026</v>
      </c>
      <c r="B8762">
        <v>29</v>
      </c>
      <c r="C8762" t="s">
        <v>10</v>
      </c>
      <c r="D8762" t="s">
        <v>11</v>
      </c>
      <c r="E8762" t="s">
        <v>52</v>
      </c>
      <c r="F8762" t="s">
        <v>53</v>
      </c>
      <c r="G8762" t="str">
        <f t="shared" si="360"/>
        <v>033CREAMY FOLIES</v>
      </c>
      <c r="H8762" s="10">
        <v>810</v>
      </c>
      <c r="I8762" s="6">
        <v>594.25687500000299</v>
      </c>
      <c r="J8762" s="5">
        <v>4320</v>
      </c>
      <c r="K8762" s="6">
        <f t="shared" si="361"/>
        <v>1.3630469146865081</v>
      </c>
      <c r="L8762">
        <v>825</v>
      </c>
    </row>
    <row r="8763" spans="1:12" hidden="1">
      <c r="A8763" s="4">
        <v>2026</v>
      </c>
      <c r="B8763">
        <v>29</v>
      </c>
      <c r="C8763" t="s">
        <v>10</v>
      </c>
      <c r="D8763" t="s">
        <v>11</v>
      </c>
      <c r="E8763" t="s">
        <v>52</v>
      </c>
      <c r="F8763" t="s">
        <v>18</v>
      </c>
      <c r="G8763" t="str">
        <f t="shared" si="360"/>
        <v>033HOT BUBBLES</v>
      </c>
      <c r="H8763" s="10">
        <v>2620</v>
      </c>
      <c r="I8763" s="6">
        <v>2575.1131250013459</v>
      </c>
      <c r="J8763" s="5">
        <v>18720</v>
      </c>
      <c r="K8763" s="6">
        <f t="shared" si="361"/>
        <v>1.0174310303352714</v>
      </c>
      <c r="L8763">
        <v>2600</v>
      </c>
    </row>
    <row r="8764" spans="1:12" hidden="1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56</v>
      </c>
      <c r="G8764" t="str">
        <f t="shared" si="360"/>
        <v>001BELIEVE IN PINK</v>
      </c>
      <c r="H8764" s="10">
        <v>1800</v>
      </c>
      <c r="I8764" s="6">
        <v>528.37931032368999</v>
      </c>
      <c r="J8764" s="5">
        <v>4000</v>
      </c>
      <c r="K8764" s="6">
        <f t="shared" ref="K8764:K8770" si="362">IFERROR(H8764/I8764,"")</f>
        <v>3.4066436077849143</v>
      </c>
      <c r="L8764">
        <v>1436</v>
      </c>
    </row>
    <row r="8765" spans="1:12" hidden="1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57</v>
      </c>
      <c r="G8765" t="str">
        <f t="shared" si="360"/>
        <v>001EXPLORER</v>
      </c>
      <c r="H8765" s="10">
        <v>3000</v>
      </c>
      <c r="I8765" s="6">
        <v>2272.0310343918732</v>
      </c>
      <c r="J8765" s="5">
        <v>17200</v>
      </c>
      <c r="K8765" s="6">
        <f t="shared" si="362"/>
        <v>1.3204044991414361</v>
      </c>
      <c r="L8765">
        <v>3151</v>
      </c>
    </row>
    <row r="8766" spans="1:12" hidden="1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58</v>
      </c>
      <c r="G8766" t="str">
        <f t="shared" si="360"/>
        <v>001GRACE KELLY</v>
      </c>
      <c r="H8766" s="10">
        <v>1830</v>
      </c>
      <c r="I8766" s="6">
        <v>1162.4344827121224</v>
      </c>
      <c r="J8766" s="5">
        <v>8800</v>
      </c>
      <c r="K8766" s="6">
        <f t="shared" si="362"/>
        <v>1.5742822732945376</v>
      </c>
      <c r="L8766">
        <v>1735</v>
      </c>
    </row>
    <row r="8767" spans="1:12" hidden="1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59</v>
      </c>
      <c r="G8767" t="str">
        <f t="shared" si="360"/>
        <v>001IDOLE</v>
      </c>
      <c r="H8767" s="10">
        <v>1960</v>
      </c>
      <c r="I8767" s="6">
        <v>1162.4344827121181</v>
      </c>
      <c r="J8767" s="5">
        <v>8800</v>
      </c>
      <c r="K8767" s="6">
        <f t="shared" si="362"/>
        <v>1.6861165331460684</v>
      </c>
      <c r="L8767">
        <v>1981</v>
      </c>
    </row>
    <row r="8768" spans="1:12" hidden="1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60</v>
      </c>
      <c r="G8768" t="str">
        <f t="shared" si="360"/>
        <v>001LIGHT HOUSE</v>
      </c>
      <c r="H8768" s="10">
        <v>1920</v>
      </c>
      <c r="I8768" s="6">
        <v>1056.7586206473827</v>
      </c>
      <c r="J8768" s="5">
        <v>8000</v>
      </c>
      <c r="K8768" s="6">
        <f t="shared" si="362"/>
        <v>1.8168765908186162</v>
      </c>
      <c r="L8768">
        <v>1941</v>
      </c>
    </row>
    <row r="8769" spans="1:12" hidden="1">
      <c r="A8769" s="4">
        <v>2026</v>
      </c>
      <c r="B8769">
        <v>29</v>
      </c>
      <c r="C8769" t="s">
        <v>54</v>
      </c>
      <c r="D8769" t="s">
        <v>11</v>
      </c>
      <c r="E8769" t="s">
        <v>55</v>
      </c>
      <c r="F8769" t="s">
        <v>61</v>
      </c>
      <c r="G8769" t="str">
        <f t="shared" ref="G8769:G8828" si="363">+E8769&amp;F8769</f>
        <v>001LUMIA</v>
      </c>
      <c r="H8769" s="10">
        <v>1920</v>
      </c>
      <c r="I8769" s="6">
        <v>1109.596551679753</v>
      </c>
      <c r="J8769" s="5">
        <v>8400</v>
      </c>
      <c r="K8769" s="6">
        <f t="shared" si="362"/>
        <v>1.7303586579224897</v>
      </c>
      <c r="L8769">
        <v>1985</v>
      </c>
    </row>
    <row r="8770" spans="1:12" hidden="1">
      <c r="A8770" s="4">
        <v>2026</v>
      </c>
      <c r="B8770">
        <v>29</v>
      </c>
      <c r="C8770" t="s">
        <v>54</v>
      </c>
      <c r="D8770" t="s">
        <v>11</v>
      </c>
      <c r="E8770" t="s">
        <v>55</v>
      </c>
      <c r="F8770" t="s">
        <v>62</v>
      </c>
      <c r="G8770" t="str">
        <f t="shared" si="363"/>
        <v>001MOMENTUM</v>
      </c>
      <c r="H8770" s="10">
        <v>3175</v>
      </c>
      <c r="I8770" s="6">
        <v>1902.1655171652881</v>
      </c>
      <c r="J8770" s="5">
        <v>14400</v>
      </c>
      <c r="K8770" s="6">
        <f t="shared" si="362"/>
        <v>1.6691502244933765</v>
      </c>
      <c r="L8770">
        <v>3096</v>
      </c>
    </row>
    <row r="8771" spans="1:12" hidden="1">
      <c r="A8771" s="4">
        <v>2026</v>
      </c>
      <c r="B8771">
        <v>29</v>
      </c>
      <c r="C8771" t="s">
        <v>54</v>
      </c>
      <c r="D8771" t="s">
        <v>11</v>
      </c>
      <c r="E8771" t="s">
        <v>12</v>
      </c>
      <c r="F8771" t="s">
        <v>63</v>
      </c>
      <c r="G8771" t="str">
        <f t="shared" si="363"/>
        <v>002SUMMER ROMANCE</v>
      </c>
      <c r="H8771" s="10">
        <v>700</v>
      </c>
      <c r="I8771" s="6">
        <v>951.10714281909407</v>
      </c>
      <c r="J8771" s="5">
        <v>7200</v>
      </c>
      <c r="K8771" s="6">
        <f t="shared" ref="K8771:K8830" si="364">+H8771/I8771</f>
        <v>0.7359843791364985</v>
      </c>
      <c r="L8771">
        <v>0</v>
      </c>
    </row>
    <row r="8772" spans="1:12" hidden="1">
      <c r="A8772" s="4">
        <v>2026</v>
      </c>
      <c r="B8772">
        <v>29</v>
      </c>
      <c r="C8772" t="s">
        <v>54</v>
      </c>
      <c r="D8772" t="s">
        <v>11</v>
      </c>
      <c r="E8772" t="s">
        <v>12</v>
      </c>
      <c r="F8772" t="s">
        <v>64</v>
      </c>
      <c r="G8772" t="str">
        <f t="shared" si="363"/>
        <v>002SWEETNESS</v>
      </c>
      <c r="H8772" s="10">
        <v>5550</v>
      </c>
      <c r="I8772" s="6">
        <v>3804.4285712763772</v>
      </c>
      <c r="J8772" s="5">
        <v>28800</v>
      </c>
      <c r="K8772" s="6">
        <f t="shared" si="364"/>
        <v>1.4588261800741307</v>
      </c>
      <c r="L8772">
        <v>4497</v>
      </c>
    </row>
    <row r="8773" spans="1:12" hidden="1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66</v>
      </c>
      <c r="G8773" t="str">
        <f t="shared" si="363"/>
        <v>003CABARET</v>
      </c>
      <c r="H8773" s="10">
        <v>8760</v>
      </c>
      <c r="I8773" s="6">
        <v>2641.8965516184649</v>
      </c>
      <c r="J8773" s="5">
        <v>20000</v>
      </c>
      <c r="K8773" s="6">
        <f t="shared" si="364"/>
        <v>3.3157997782439645</v>
      </c>
      <c r="L8773">
        <v>7499</v>
      </c>
    </row>
    <row r="8774" spans="1:12" hidden="1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67</v>
      </c>
      <c r="G8774" t="str">
        <f t="shared" si="363"/>
        <v>003DEEP PURPLE</v>
      </c>
      <c r="H8774" s="10">
        <v>16530</v>
      </c>
      <c r="I8774" s="6">
        <v>3592.9793102010913</v>
      </c>
      <c r="J8774" s="5">
        <v>26044</v>
      </c>
      <c r="K8774" s="6">
        <f t="shared" si="364"/>
        <v>4.6006387938467848</v>
      </c>
      <c r="L8774">
        <v>18240</v>
      </c>
    </row>
    <row r="8775" spans="1:12" hidden="1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57</v>
      </c>
      <c r="G8775" t="str">
        <f t="shared" si="363"/>
        <v>003EXPLORER</v>
      </c>
      <c r="H8775" s="10">
        <v>1725</v>
      </c>
      <c r="I8775" s="6">
        <v>1268.1103447768633</v>
      </c>
      <c r="J8775" s="5">
        <v>9600</v>
      </c>
      <c r="K8775" s="6">
        <f t="shared" si="364"/>
        <v>1.3602917183863295</v>
      </c>
      <c r="L8775">
        <v>1676</v>
      </c>
    </row>
    <row r="8776" spans="1:12" hidden="1">
      <c r="A8776" s="4">
        <v>2026</v>
      </c>
      <c r="B8776">
        <v>29</v>
      </c>
      <c r="C8776" t="s">
        <v>54</v>
      </c>
      <c r="D8776" t="s">
        <v>11</v>
      </c>
      <c r="E8776" t="s">
        <v>65</v>
      </c>
      <c r="F8776" t="s">
        <v>68</v>
      </c>
      <c r="G8776" t="str">
        <f t="shared" si="363"/>
        <v>003JOCKER</v>
      </c>
      <c r="H8776" s="10">
        <v>725</v>
      </c>
      <c r="I8776" s="6">
        <v>528.37931032368999</v>
      </c>
      <c r="J8776" s="5">
        <v>4000</v>
      </c>
      <c r="K8776" s="6">
        <f t="shared" si="364"/>
        <v>1.3721203420244794</v>
      </c>
      <c r="L8776">
        <v>788</v>
      </c>
    </row>
    <row r="8777" spans="1:12" hidden="1">
      <c r="A8777" s="4">
        <v>2026</v>
      </c>
      <c r="B8777">
        <v>29</v>
      </c>
      <c r="C8777" t="s">
        <v>54</v>
      </c>
      <c r="D8777" t="s">
        <v>11</v>
      </c>
      <c r="E8777" t="s">
        <v>65</v>
      </c>
      <c r="F8777" t="s">
        <v>69</v>
      </c>
      <c r="G8777" t="str">
        <f t="shared" si="363"/>
        <v>003QUICKSAND</v>
      </c>
      <c r="H8777" s="10">
        <v>1560</v>
      </c>
      <c r="I8777" s="6">
        <v>1162.4344827121247</v>
      </c>
      <c r="J8777" s="5">
        <v>8800</v>
      </c>
      <c r="K8777" s="6">
        <f t="shared" si="364"/>
        <v>1.3420111182182917</v>
      </c>
      <c r="L8777">
        <v>1558</v>
      </c>
    </row>
    <row r="8778" spans="1:12" hidden="1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70</v>
      </c>
      <c r="G8778" t="str">
        <f t="shared" si="363"/>
        <v>004COTOPAXI</v>
      </c>
      <c r="H8778" s="10">
        <v>870</v>
      </c>
      <c r="I8778" s="6">
        <v>528.3915024419166</v>
      </c>
      <c r="J8778" s="5">
        <v>4000</v>
      </c>
      <c r="K8778" s="6">
        <f t="shared" si="364"/>
        <v>1.6465064180240763</v>
      </c>
      <c r="L8778">
        <v>1030</v>
      </c>
    </row>
    <row r="8779" spans="1:12" hidden="1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67</v>
      </c>
      <c r="G8779" t="str">
        <f t="shared" si="363"/>
        <v>004DEEP PURPLE</v>
      </c>
      <c r="H8779" s="10">
        <v>20940</v>
      </c>
      <c r="I8779" s="6">
        <v>3910.1071427007282</v>
      </c>
      <c r="J8779" s="5">
        <v>29260</v>
      </c>
      <c r="K8779" s="6">
        <f t="shared" si="364"/>
        <v>5.3553519726665728</v>
      </c>
      <c r="L8779">
        <v>20227</v>
      </c>
    </row>
    <row r="8780" spans="1:12" hidden="1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71</v>
      </c>
      <c r="G8780" t="str">
        <f t="shared" si="363"/>
        <v>004HOT EXPLORER</v>
      </c>
      <c r="H8780" s="10">
        <v>1775</v>
      </c>
      <c r="I8780" s="6">
        <v>1902.2142856381945</v>
      </c>
      <c r="J8780" s="5">
        <v>14400</v>
      </c>
      <c r="K8780" s="6">
        <f t="shared" si="364"/>
        <v>0.9331230521194861</v>
      </c>
      <c r="L8780">
        <v>2240</v>
      </c>
    </row>
    <row r="8781" spans="1:12" hidden="1">
      <c r="A8781" s="4">
        <v>2026</v>
      </c>
      <c r="B8781">
        <v>29</v>
      </c>
      <c r="C8781" t="s">
        <v>54</v>
      </c>
      <c r="D8781" t="s">
        <v>11</v>
      </c>
      <c r="E8781" t="s">
        <v>14</v>
      </c>
      <c r="F8781" t="s">
        <v>72</v>
      </c>
      <c r="G8781" t="str">
        <f t="shared" si="363"/>
        <v>004HOT MERENGUE</v>
      </c>
      <c r="H8781" s="10">
        <v>3090</v>
      </c>
      <c r="I8781" s="6">
        <v>1162.4642856677858</v>
      </c>
      <c r="J8781" s="5">
        <v>8800</v>
      </c>
      <c r="K8781" s="6">
        <f t="shared" si="364"/>
        <v>2.6581461797124613</v>
      </c>
      <c r="L8781">
        <v>2529</v>
      </c>
    </row>
    <row r="8782" spans="1:12" hidden="1">
      <c r="A8782" s="4">
        <v>2026</v>
      </c>
      <c r="B8782">
        <v>29</v>
      </c>
      <c r="C8782" t="s">
        <v>54</v>
      </c>
      <c r="D8782" t="s">
        <v>11</v>
      </c>
      <c r="E8782" t="s">
        <v>14</v>
      </c>
      <c r="F8782" t="s">
        <v>64</v>
      </c>
      <c r="G8782" t="str">
        <f t="shared" si="363"/>
        <v>004SWEETNESS</v>
      </c>
      <c r="H8782" s="10">
        <v>810</v>
      </c>
      <c r="I8782" s="6">
        <v>317.03571427303262</v>
      </c>
      <c r="J8782" s="5">
        <v>2400</v>
      </c>
      <c r="K8782" s="6">
        <f t="shared" si="364"/>
        <v>2.5549172018595492</v>
      </c>
      <c r="L8782">
        <v>686</v>
      </c>
    </row>
    <row r="8783" spans="1:12" hidden="1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57</v>
      </c>
      <c r="G8783" t="str">
        <f t="shared" si="363"/>
        <v>005EXPLORER</v>
      </c>
      <c r="H8783" s="10">
        <v>1025</v>
      </c>
      <c r="I8783" s="6">
        <v>951.10714281875391</v>
      </c>
      <c r="J8783" s="5">
        <v>7200</v>
      </c>
      <c r="K8783" s="6">
        <f t="shared" si="364"/>
        <v>1.0776914123074011</v>
      </c>
      <c r="L8783">
        <v>1147</v>
      </c>
    </row>
    <row r="8784" spans="1:12" hidden="1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73</v>
      </c>
      <c r="G8784" t="str">
        <f t="shared" si="363"/>
        <v>005GOLDFINCH</v>
      </c>
      <c r="H8784" s="10">
        <v>1225</v>
      </c>
      <c r="I8784" s="6">
        <v>898.26785710660101</v>
      </c>
      <c r="J8784" s="5">
        <v>6800</v>
      </c>
      <c r="K8784" s="6">
        <f t="shared" si="364"/>
        <v>1.3637357613416468</v>
      </c>
      <c r="L8784">
        <v>1283</v>
      </c>
    </row>
    <row r="8785" spans="1:12" hidden="1">
      <c r="A8785" s="4">
        <v>2026</v>
      </c>
      <c r="B8785">
        <v>29</v>
      </c>
      <c r="C8785" t="s">
        <v>54</v>
      </c>
      <c r="D8785" t="s">
        <v>11</v>
      </c>
      <c r="E8785" t="s">
        <v>16</v>
      </c>
      <c r="F8785" t="s">
        <v>68</v>
      </c>
      <c r="G8785" t="str">
        <f t="shared" si="363"/>
        <v>005JOCKER</v>
      </c>
      <c r="H8785" s="10">
        <v>1900</v>
      </c>
      <c r="I8785" s="6">
        <v>1162.4642856673661</v>
      </c>
      <c r="J8785" s="5">
        <v>8800</v>
      </c>
      <c r="K8785" s="6">
        <f t="shared" si="364"/>
        <v>1.6344588160050162</v>
      </c>
      <c r="L8785">
        <v>1684</v>
      </c>
    </row>
    <row r="8786" spans="1:12" hidden="1">
      <c r="A8786" s="4">
        <v>2026</v>
      </c>
      <c r="B8786">
        <v>29</v>
      </c>
      <c r="C8786" t="s">
        <v>54</v>
      </c>
      <c r="D8786" t="s">
        <v>11</v>
      </c>
      <c r="E8786" t="s">
        <v>16</v>
      </c>
      <c r="F8786" t="s">
        <v>74</v>
      </c>
      <c r="G8786" t="str">
        <f t="shared" si="363"/>
        <v>005VENDELA</v>
      </c>
      <c r="H8786" s="10">
        <v>1320</v>
      </c>
      <c r="I8786" s="6">
        <v>686.91071425798896</v>
      </c>
      <c r="J8786" s="5">
        <v>5200</v>
      </c>
      <c r="K8786" s="6">
        <f t="shared" si="364"/>
        <v>1.9216471261856549</v>
      </c>
      <c r="L8786">
        <v>1602</v>
      </c>
    </row>
    <row r="8787" spans="1:12" hidden="1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76</v>
      </c>
      <c r="G8787" t="str">
        <f t="shared" si="363"/>
        <v>006ATOMIC</v>
      </c>
      <c r="H8787" s="10">
        <v>2075</v>
      </c>
      <c r="I8787" s="6">
        <v>845.428571394752</v>
      </c>
      <c r="J8787" s="5">
        <v>6400</v>
      </c>
      <c r="K8787" s="6">
        <f t="shared" si="364"/>
        <v>2.4543764786382289</v>
      </c>
      <c r="L8787">
        <v>1644</v>
      </c>
    </row>
    <row r="8788" spans="1:12" hidden="1">
      <c r="A8788" s="4">
        <v>2026</v>
      </c>
      <c r="B8788">
        <v>29</v>
      </c>
      <c r="C8788" t="s">
        <v>54</v>
      </c>
      <c r="D8788" t="s">
        <v>11</v>
      </c>
      <c r="E8788" t="s">
        <v>75</v>
      </c>
      <c r="F8788" t="s">
        <v>57</v>
      </c>
      <c r="G8788" t="str">
        <f t="shared" si="363"/>
        <v>006EXPLORER</v>
      </c>
      <c r="H8788" s="10">
        <v>5625</v>
      </c>
      <c r="I8788" s="6">
        <v>3910.1071427007355</v>
      </c>
      <c r="J8788" s="5">
        <v>29600</v>
      </c>
      <c r="K8788" s="6">
        <f t="shared" si="364"/>
        <v>1.438579505551548</v>
      </c>
      <c r="L8788">
        <v>5409</v>
      </c>
    </row>
    <row r="8789" spans="1:12" hidden="1">
      <c r="A8789" s="4">
        <v>2026</v>
      </c>
      <c r="B8789">
        <v>29</v>
      </c>
      <c r="C8789" t="s">
        <v>54</v>
      </c>
      <c r="D8789" t="s">
        <v>11</v>
      </c>
      <c r="E8789" t="s">
        <v>75</v>
      </c>
      <c r="F8789" t="s">
        <v>77</v>
      </c>
      <c r="G8789" t="str">
        <f t="shared" si="363"/>
        <v>006MONDIAL</v>
      </c>
      <c r="H8789" s="10">
        <v>5625</v>
      </c>
      <c r="I8789" s="6">
        <v>4015.7857141250793</v>
      </c>
      <c r="J8789" s="5">
        <v>30400</v>
      </c>
      <c r="K8789" s="6">
        <f t="shared" si="364"/>
        <v>1.4007221501422968</v>
      </c>
      <c r="L8789">
        <v>5487</v>
      </c>
    </row>
    <row r="8790" spans="1:12" hidden="1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70</v>
      </c>
      <c r="G8790" t="str">
        <f t="shared" si="363"/>
        <v>007COTOPAXI</v>
      </c>
      <c r="H8790" s="10">
        <v>6870</v>
      </c>
      <c r="I8790" s="6">
        <v>2747.5751230427709</v>
      </c>
      <c r="J8790" s="5">
        <v>20800</v>
      </c>
      <c r="K8790" s="6">
        <f t="shared" si="364"/>
        <v>2.5003865926664441</v>
      </c>
      <c r="L8790">
        <v>6912</v>
      </c>
    </row>
    <row r="8791" spans="1:12" hidden="1">
      <c r="A8791" s="4">
        <v>2026</v>
      </c>
      <c r="B8791">
        <v>29</v>
      </c>
      <c r="C8791" t="s">
        <v>54</v>
      </c>
      <c r="D8791" t="s">
        <v>11</v>
      </c>
      <c r="E8791" t="s">
        <v>20</v>
      </c>
      <c r="F8791" t="s">
        <v>78</v>
      </c>
      <c r="G8791" t="str">
        <f t="shared" si="363"/>
        <v>007REDIANT</v>
      </c>
      <c r="H8791" s="10">
        <v>930</v>
      </c>
      <c r="I8791" s="6">
        <v>1056.75862064738</v>
      </c>
      <c r="J8791" s="5">
        <v>9600</v>
      </c>
      <c r="K8791" s="6">
        <f t="shared" si="364"/>
        <v>0.88004959867776944</v>
      </c>
      <c r="L8791">
        <v>1164</v>
      </c>
    </row>
    <row r="8792" spans="1:12" hidden="1">
      <c r="A8792" s="4">
        <v>2026</v>
      </c>
      <c r="B8792">
        <v>29</v>
      </c>
      <c r="C8792" t="s">
        <v>54</v>
      </c>
      <c r="D8792" t="s">
        <v>11</v>
      </c>
      <c r="E8792" t="s">
        <v>20</v>
      </c>
      <c r="F8792" t="s">
        <v>74</v>
      </c>
      <c r="G8792" t="str">
        <f t="shared" si="363"/>
        <v>007VENDELA</v>
      </c>
      <c r="H8792" s="10">
        <v>8670</v>
      </c>
      <c r="I8792" s="6">
        <v>3592.9793102011122</v>
      </c>
      <c r="J8792" s="5">
        <v>27820</v>
      </c>
      <c r="K8792" s="6">
        <f t="shared" si="364"/>
        <v>2.4130392221809673</v>
      </c>
      <c r="L8792">
        <v>9620</v>
      </c>
    </row>
    <row r="8793" spans="1:12" hidden="1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67</v>
      </c>
      <c r="G8793" t="str">
        <f t="shared" si="363"/>
        <v>008DEEP PURPLE</v>
      </c>
      <c r="H8793" s="10">
        <v>7740</v>
      </c>
      <c r="I8793" s="6">
        <v>1585.2222221588099</v>
      </c>
      <c r="J8793" s="5">
        <v>11490</v>
      </c>
      <c r="K8793" s="6">
        <f t="shared" si="364"/>
        <v>4.8825962012186546</v>
      </c>
      <c r="L8793">
        <v>8358</v>
      </c>
    </row>
    <row r="8794" spans="1:12" hidden="1">
      <c r="A8794" s="4">
        <v>2026</v>
      </c>
      <c r="B8794">
        <v>29</v>
      </c>
      <c r="C8794" t="s">
        <v>54</v>
      </c>
      <c r="D8794" t="s">
        <v>11</v>
      </c>
      <c r="E8794" t="s">
        <v>79</v>
      </c>
      <c r="F8794" t="s">
        <v>81</v>
      </c>
      <c r="G8794" t="str">
        <f t="shared" si="363"/>
        <v>008FREEDOM</v>
      </c>
      <c r="H8794" s="10">
        <v>4440</v>
      </c>
      <c r="I8794" s="6">
        <v>2219.311111022334</v>
      </c>
      <c r="J8794" s="5">
        <v>16800</v>
      </c>
      <c r="K8794" s="6">
        <f t="shared" si="364"/>
        <v>2.0006208133454066</v>
      </c>
      <c r="L8794">
        <v>4993</v>
      </c>
    </row>
    <row r="8795" spans="1:12" hidden="1">
      <c r="A8795" s="4">
        <v>2026</v>
      </c>
      <c r="B8795">
        <v>29</v>
      </c>
      <c r="C8795" t="s">
        <v>54</v>
      </c>
      <c r="D8795" t="s">
        <v>11</v>
      </c>
      <c r="E8795" t="s">
        <v>79</v>
      </c>
      <c r="F8795" t="s">
        <v>68</v>
      </c>
      <c r="G8795" t="str">
        <f t="shared" si="363"/>
        <v>008JOCKER</v>
      </c>
      <c r="H8795" s="10">
        <v>3125</v>
      </c>
      <c r="I8795" s="6">
        <v>2959.0814813631118</v>
      </c>
      <c r="J8795" s="5">
        <v>22400</v>
      </c>
      <c r="K8795" s="6">
        <f t="shared" si="364"/>
        <v>1.0560709529906074</v>
      </c>
      <c r="L8795">
        <v>3930</v>
      </c>
    </row>
    <row r="8796" spans="1:12" hidden="1">
      <c r="A8796" s="4">
        <v>2026</v>
      </c>
      <c r="B8796">
        <v>29</v>
      </c>
      <c r="C8796" t="s">
        <v>54</v>
      </c>
      <c r="D8796" t="s">
        <v>11</v>
      </c>
      <c r="E8796" t="s">
        <v>82</v>
      </c>
      <c r="F8796" t="s">
        <v>83</v>
      </c>
      <c r="G8796" t="str">
        <f t="shared" si="363"/>
        <v>010COOLDOWN</v>
      </c>
      <c r="H8796" s="10">
        <v>825</v>
      </c>
      <c r="I8796" s="6">
        <v>1912.3542857142861</v>
      </c>
      <c r="J8796" s="5">
        <v>16320</v>
      </c>
      <c r="K8796" s="6">
        <f t="shared" si="364"/>
        <v>0.43140541800383664</v>
      </c>
      <c r="L8796">
        <v>1198</v>
      </c>
    </row>
    <row r="8797" spans="1:12" hidden="1">
      <c r="A8797" s="4">
        <v>2026</v>
      </c>
      <c r="B8797">
        <v>29</v>
      </c>
      <c r="C8797" t="s">
        <v>54</v>
      </c>
      <c r="D8797" t="s">
        <v>11</v>
      </c>
      <c r="E8797" t="s">
        <v>82</v>
      </c>
      <c r="F8797" t="s">
        <v>84</v>
      </c>
      <c r="G8797" t="str">
        <f t="shared" si="363"/>
        <v>010VIOLET HILL</v>
      </c>
      <c r="H8797" s="10">
        <v>1260</v>
      </c>
      <c r="I8797" s="6">
        <v>2812.2857142428579</v>
      </c>
      <c r="J8797" s="5">
        <v>20000</v>
      </c>
      <c r="K8797" s="6">
        <f t="shared" si="364"/>
        <v>0.448034135940994</v>
      </c>
      <c r="L8797">
        <v>1900</v>
      </c>
    </row>
    <row r="8798" spans="1:12" hidden="1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86</v>
      </c>
      <c r="G8798" t="str">
        <f t="shared" si="363"/>
        <v>011BRIGHTON</v>
      </c>
      <c r="H8798" s="10">
        <v>2350</v>
      </c>
      <c r="I8798" s="6">
        <v>1768.8376470588223</v>
      </c>
      <c r="J8798" s="5">
        <v>12800</v>
      </c>
      <c r="K8798" s="6">
        <f t="shared" si="364"/>
        <v>1.3285560740453028</v>
      </c>
      <c r="L8798">
        <v>2707</v>
      </c>
    </row>
    <row r="8799" spans="1:12" hidden="1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87</v>
      </c>
      <c r="G8799" t="str">
        <f t="shared" si="363"/>
        <v>011CANDLELIGHT</v>
      </c>
      <c r="H8799" s="10">
        <v>3980</v>
      </c>
      <c r="I8799" s="6">
        <v>2263.7999998868127</v>
      </c>
      <c r="J8799" s="5">
        <v>17920</v>
      </c>
      <c r="K8799" s="6">
        <f t="shared" si="364"/>
        <v>1.758105839826396</v>
      </c>
      <c r="L8799">
        <v>3823</v>
      </c>
    </row>
    <row r="8800" spans="1:12" hidden="1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88</v>
      </c>
      <c r="G8800" t="str">
        <f t="shared" si="363"/>
        <v>011CAYENNE</v>
      </c>
      <c r="H8800" s="10">
        <v>1800</v>
      </c>
      <c r="I8800" s="6">
        <v>994.97117647058747</v>
      </c>
      <c r="J8800" s="5">
        <v>7200</v>
      </c>
      <c r="K8800" s="6">
        <f t="shared" si="364"/>
        <v>1.8090976327425401</v>
      </c>
      <c r="L8800">
        <v>1715</v>
      </c>
    </row>
    <row r="8801" spans="1:12" hidden="1">
      <c r="A8801" s="4">
        <v>2026</v>
      </c>
      <c r="B8801">
        <v>29</v>
      </c>
      <c r="C8801" t="s">
        <v>54</v>
      </c>
      <c r="D8801" t="s">
        <v>11</v>
      </c>
      <c r="E8801" t="s">
        <v>85</v>
      </c>
      <c r="F8801" t="s">
        <v>61</v>
      </c>
      <c r="G8801" t="str">
        <f t="shared" si="363"/>
        <v>011LUMIA</v>
      </c>
      <c r="H8801" s="10">
        <v>1620</v>
      </c>
      <c r="I8801" s="6">
        <v>994.97117647058747</v>
      </c>
      <c r="J8801" s="5">
        <v>7920</v>
      </c>
      <c r="K8801" s="6">
        <f t="shared" si="364"/>
        <v>1.6281878694682861</v>
      </c>
      <c r="L8801">
        <v>1706</v>
      </c>
    </row>
    <row r="8802" spans="1:12" hidden="1">
      <c r="A8802" s="4">
        <v>2026</v>
      </c>
      <c r="B8802">
        <v>29</v>
      </c>
      <c r="C8802" t="s">
        <v>54</v>
      </c>
      <c r="D8802" t="s">
        <v>11</v>
      </c>
      <c r="E8802" t="s">
        <v>85</v>
      </c>
      <c r="F8802" t="s">
        <v>89</v>
      </c>
      <c r="G8802" t="str">
        <f t="shared" si="363"/>
        <v>011STARDUST</v>
      </c>
      <c r="H8802" s="10">
        <v>3375</v>
      </c>
      <c r="I8802" s="6">
        <v>2263.7999998868127</v>
      </c>
      <c r="J8802" s="5">
        <v>17920</v>
      </c>
      <c r="K8802" s="6">
        <f t="shared" si="364"/>
        <v>1.4908560827673585</v>
      </c>
      <c r="L8802">
        <v>3772</v>
      </c>
    </row>
    <row r="8803" spans="1:12" hidden="1">
      <c r="A8803" s="4">
        <v>2026</v>
      </c>
      <c r="B8803">
        <v>29</v>
      </c>
      <c r="C8803" t="s">
        <v>54</v>
      </c>
      <c r="D8803" t="s">
        <v>11</v>
      </c>
      <c r="E8803" t="s">
        <v>90</v>
      </c>
      <c r="F8803" t="s">
        <v>67</v>
      </c>
      <c r="G8803" t="str">
        <f t="shared" si="363"/>
        <v>012DEEP PURPLE</v>
      </c>
      <c r="H8803" s="10">
        <v>19860</v>
      </c>
      <c r="I8803" s="6">
        <v>6727.0499997982479</v>
      </c>
      <c r="J8803" s="5">
        <v>49210</v>
      </c>
      <c r="K8803" s="6">
        <f t="shared" si="364"/>
        <v>2.9522599059908319</v>
      </c>
      <c r="L8803">
        <v>18539</v>
      </c>
    </row>
    <row r="8804" spans="1:12" hidden="1">
      <c r="A8804" s="4">
        <v>2026</v>
      </c>
      <c r="B8804">
        <v>29</v>
      </c>
      <c r="C8804" t="s">
        <v>54</v>
      </c>
      <c r="D8804" t="s">
        <v>11</v>
      </c>
      <c r="E8804" t="s">
        <v>90</v>
      </c>
      <c r="F8804" t="s">
        <v>60</v>
      </c>
      <c r="G8804" t="str">
        <f t="shared" si="363"/>
        <v>012LIGHT HOUSE</v>
      </c>
      <c r="H8804" s="10">
        <v>1500</v>
      </c>
      <c r="I8804" s="6">
        <v>994.95</v>
      </c>
      <c r="J8804" s="5">
        <v>7200</v>
      </c>
      <c r="K8804" s="6">
        <f t="shared" si="364"/>
        <v>1.5076134479119554</v>
      </c>
      <c r="L8804">
        <v>1557</v>
      </c>
    </row>
    <row r="8805" spans="1:12" hidden="1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92</v>
      </c>
      <c r="G8805" t="str">
        <f t="shared" si="363"/>
        <v>013COUNTRY BLUES</v>
      </c>
      <c r="H8805" s="10">
        <v>1775</v>
      </c>
      <c r="I8805" s="6">
        <v>831.6</v>
      </c>
      <c r="J8805" s="5">
        <v>6300</v>
      </c>
      <c r="K8805" s="6">
        <f t="shared" si="364"/>
        <v>2.1344396344396346</v>
      </c>
      <c r="L8805">
        <v>1459</v>
      </c>
    </row>
    <row r="8806" spans="1:12" hidden="1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93</v>
      </c>
      <c r="G8806" t="str">
        <f t="shared" si="363"/>
        <v>013LORRAINE</v>
      </c>
      <c r="H8806" s="10">
        <v>3300</v>
      </c>
      <c r="I8806" s="6">
        <v>1267.2</v>
      </c>
      <c r="J8806" s="5">
        <v>9600</v>
      </c>
      <c r="K8806" s="6">
        <f t="shared" si="364"/>
        <v>2.6041666666666665</v>
      </c>
      <c r="L8806">
        <v>3627</v>
      </c>
    </row>
    <row r="8807" spans="1:12" hidden="1">
      <c r="A8807" s="4">
        <v>2026</v>
      </c>
      <c r="B8807">
        <v>29</v>
      </c>
      <c r="C8807" t="s">
        <v>54</v>
      </c>
      <c r="D8807" t="s">
        <v>11</v>
      </c>
      <c r="E8807" t="s">
        <v>91</v>
      </c>
      <c r="F8807" t="s">
        <v>61</v>
      </c>
      <c r="G8807" t="str">
        <f t="shared" si="363"/>
        <v>013LUMIA</v>
      </c>
      <c r="H8807" s="10">
        <v>720</v>
      </c>
      <c r="I8807" s="6">
        <v>316.8</v>
      </c>
      <c r="J8807" s="5">
        <v>2400</v>
      </c>
      <c r="K8807" s="6">
        <f t="shared" si="364"/>
        <v>2.2727272727272725</v>
      </c>
      <c r="L8807">
        <v>707</v>
      </c>
    </row>
    <row r="8808" spans="1:12" hidden="1">
      <c r="A8808" s="4">
        <v>2026</v>
      </c>
      <c r="B8808">
        <v>29</v>
      </c>
      <c r="C8808" t="s">
        <v>54</v>
      </c>
      <c r="D8808" t="s">
        <v>11</v>
      </c>
      <c r="E8808" t="s">
        <v>91</v>
      </c>
      <c r="F8808" t="s">
        <v>74</v>
      </c>
      <c r="G8808" t="str">
        <f t="shared" si="363"/>
        <v>013VENDELA</v>
      </c>
      <c r="H8808" s="10">
        <v>9960</v>
      </c>
      <c r="I8808" s="6">
        <v>3603.6</v>
      </c>
      <c r="J8808" s="5">
        <v>27296</v>
      </c>
      <c r="K8808" s="6">
        <f t="shared" si="364"/>
        <v>2.763902763902764</v>
      </c>
      <c r="L8808">
        <v>9516</v>
      </c>
    </row>
    <row r="8809" spans="1:12" hidden="1">
      <c r="A8809" s="4">
        <v>2026</v>
      </c>
      <c r="B8809">
        <v>29</v>
      </c>
      <c r="C8809" t="s">
        <v>54</v>
      </c>
      <c r="D8809" t="s">
        <v>11</v>
      </c>
      <c r="E8809" t="s">
        <v>23</v>
      </c>
      <c r="F8809" t="s">
        <v>89</v>
      </c>
      <c r="G8809" t="str">
        <f t="shared" si="363"/>
        <v>014STARDUST</v>
      </c>
      <c r="H8809" s="10">
        <v>7050</v>
      </c>
      <c r="I8809" s="6">
        <v>3682.8</v>
      </c>
      <c r="J8809" s="5">
        <v>27900</v>
      </c>
      <c r="K8809" s="6">
        <f t="shared" si="364"/>
        <v>1.9143043336591723</v>
      </c>
      <c r="L8809">
        <v>6644</v>
      </c>
    </row>
    <row r="8810" spans="1:12" hidden="1">
      <c r="A8810" s="4">
        <v>2026</v>
      </c>
      <c r="B8810">
        <v>29</v>
      </c>
      <c r="C8810" t="s">
        <v>54</v>
      </c>
      <c r="D8810" t="s">
        <v>11</v>
      </c>
      <c r="E8810" t="s">
        <v>25</v>
      </c>
      <c r="F8810" t="s">
        <v>68</v>
      </c>
      <c r="G8810" t="str">
        <f t="shared" si="363"/>
        <v>015JOCKER</v>
      </c>
      <c r="H8810" s="10">
        <v>3700</v>
      </c>
      <c r="I8810" s="6">
        <v>2376</v>
      </c>
      <c r="J8810" s="5">
        <v>18000</v>
      </c>
      <c r="K8810" s="6">
        <f t="shared" si="364"/>
        <v>1.5572390572390573</v>
      </c>
      <c r="L8810">
        <v>3764</v>
      </c>
    </row>
    <row r="8811" spans="1:12" hidden="1">
      <c r="A8811" s="4">
        <v>2026</v>
      </c>
      <c r="B8811">
        <v>29</v>
      </c>
      <c r="C8811" t="s">
        <v>54</v>
      </c>
      <c r="D8811" t="s">
        <v>11</v>
      </c>
      <c r="E8811" t="s">
        <v>27</v>
      </c>
      <c r="F8811" t="s">
        <v>94</v>
      </c>
      <c r="G8811" t="str">
        <f t="shared" si="363"/>
        <v>016DREAM IN PEACH</v>
      </c>
      <c r="H8811" s="10">
        <v>1830</v>
      </c>
      <c r="I8811" s="6">
        <v>950.4</v>
      </c>
      <c r="J8811" s="5">
        <v>7200</v>
      </c>
      <c r="K8811" s="6">
        <f t="shared" si="364"/>
        <v>1.9255050505050506</v>
      </c>
      <c r="L8811">
        <v>1570</v>
      </c>
    </row>
    <row r="8812" spans="1:12" hidden="1">
      <c r="A8812" s="4">
        <v>2026</v>
      </c>
      <c r="B8812">
        <v>29</v>
      </c>
      <c r="C8812" t="s">
        <v>54</v>
      </c>
      <c r="D8812" t="s">
        <v>11</v>
      </c>
      <c r="E8812" t="s">
        <v>27</v>
      </c>
      <c r="F8812" t="s">
        <v>95</v>
      </c>
      <c r="G8812" t="str">
        <f t="shared" si="363"/>
        <v>016NINA</v>
      </c>
      <c r="H8812" s="10">
        <v>3025</v>
      </c>
      <c r="I8812" s="6">
        <v>1346.4</v>
      </c>
      <c r="J8812" s="5">
        <v>10200</v>
      </c>
      <c r="K8812" s="6">
        <f t="shared" si="364"/>
        <v>2.2467320261437909</v>
      </c>
      <c r="L8812">
        <v>2729</v>
      </c>
    </row>
    <row r="8813" spans="1:12" hidden="1">
      <c r="A8813" s="4">
        <v>2026</v>
      </c>
      <c r="B8813">
        <v>29</v>
      </c>
      <c r="C8813" t="s">
        <v>54</v>
      </c>
      <c r="D8813" t="s">
        <v>11</v>
      </c>
      <c r="E8813" t="s">
        <v>30</v>
      </c>
      <c r="F8813" t="s">
        <v>81</v>
      </c>
      <c r="G8813" t="str">
        <f t="shared" si="363"/>
        <v>017FREEDOM</v>
      </c>
      <c r="H8813" s="10">
        <v>7110</v>
      </c>
      <c r="I8813" s="6">
        <v>2851.2</v>
      </c>
      <c r="J8813" s="5">
        <v>21600</v>
      </c>
      <c r="K8813" s="6">
        <f t="shared" si="364"/>
        <v>2.493686868686869</v>
      </c>
      <c r="L8813">
        <v>6518</v>
      </c>
    </row>
    <row r="8814" spans="1:12" hidden="1">
      <c r="A8814" s="4">
        <v>2026</v>
      </c>
      <c r="B8814">
        <v>29</v>
      </c>
      <c r="C8814" t="s">
        <v>54</v>
      </c>
      <c r="D8814" t="s">
        <v>11</v>
      </c>
      <c r="E8814" t="s">
        <v>30</v>
      </c>
      <c r="F8814" t="s">
        <v>73</v>
      </c>
      <c r="G8814" t="str">
        <f t="shared" si="363"/>
        <v>017GOLDFINCH</v>
      </c>
      <c r="H8814" s="10">
        <v>2950</v>
      </c>
      <c r="I8814" s="6">
        <v>2138.4</v>
      </c>
      <c r="J8814" s="5">
        <v>16200</v>
      </c>
      <c r="K8814" s="6">
        <f t="shared" si="364"/>
        <v>1.3795361017583239</v>
      </c>
      <c r="L8814">
        <v>3096</v>
      </c>
    </row>
    <row r="8815" spans="1:12" hidden="1">
      <c r="A8815" s="4">
        <v>2026</v>
      </c>
      <c r="B8815">
        <v>29</v>
      </c>
      <c r="C8815" t="s">
        <v>54</v>
      </c>
      <c r="D8815" t="s">
        <v>11</v>
      </c>
      <c r="E8815" t="s">
        <v>32</v>
      </c>
      <c r="F8815" t="s">
        <v>86</v>
      </c>
      <c r="G8815" t="str">
        <f t="shared" si="363"/>
        <v>018BRIGHTON</v>
      </c>
      <c r="H8815" s="10">
        <v>2450</v>
      </c>
      <c r="I8815" s="6">
        <v>963.6</v>
      </c>
      <c r="J8815" s="5">
        <v>7570</v>
      </c>
      <c r="K8815" s="6">
        <f t="shared" si="364"/>
        <v>2.5425487754254879</v>
      </c>
      <c r="L8815">
        <v>2482</v>
      </c>
    </row>
    <row r="8816" spans="1:12" hidden="1">
      <c r="A8816" s="4">
        <v>2026</v>
      </c>
      <c r="B8816">
        <v>29</v>
      </c>
      <c r="C8816" t="s">
        <v>54</v>
      </c>
      <c r="D8816" t="s">
        <v>11</v>
      </c>
      <c r="E8816" t="s">
        <v>35</v>
      </c>
      <c r="F8816" t="s">
        <v>86</v>
      </c>
      <c r="G8816" t="str">
        <f t="shared" si="363"/>
        <v>019BRIGHTON</v>
      </c>
      <c r="H8816" s="10">
        <v>8375</v>
      </c>
      <c r="I8816" s="6">
        <v>3168</v>
      </c>
      <c r="J8816" s="5">
        <v>24000</v>
      </c>
      <c r="K8816" s="6">
        <f t="shared" si="364"/>
        <v>2.6436237373737375</v>
      </c>
      <c r="L8816">
        <v>8735</v>
      </c>
    </row>
    <row r="8817" spans="1:12" hidden="1">
      <c r="A8817" s="4">
        <v>2026</v>
      </c>
      <c r="B8817">
        <v>29</v>
      </c>
      <c r="C8817" t="s">
        <v>54</v>
      </c>
      <c r="D8817" t="s">
        <v>11</v>
      </c>
      <c r="E8817" t="s">
        <v>35</v>
      </c>
      <c r="F8817" t="s">
        <v>96</v>
      </c>
      <c r="G8817" t="str">
        <f t="shared" si="363"/>
        <v>019TABATHA</v>
      </c>
      <c r="H8817" s="10">
        <v>3090</v>
      </c>
      <c r="I8817" s="6">
        <v>1188</v>
      </c>
      <c r="J8817" s="5">
        <v>9000</v>
      </c>
      <c r="K8817" s="6">
        <f t="shared" si="364"/>
        <v>2.6010101010101012</v>
      </c>
      <c r="L8817">
        <v>2694</v>
      </c>
    </row>
    <row r="8818" spans="1:12" hidden="1">
      <c r="A8818" s="4">
        <v>2026</v>
      </c>
      <c r="B8818">
        <v>29</v>
      </c>
      <c r="C8818" t="s">
        <v>54</v>
      </c>
      <c r="D8818" t="s">
        <v>11</v>
      </c>
      <c r="E8818" t="s">
        <v>36</v>
      </c>
      <c r="F8818" t="s">
        <v>86</v>
      </c>
      <c r="G8818" t="str">
        <f t="shared" si="363"/>
        <v>020BRIGHTON</v>
      </c>
      <c r="H8818" s="10">
        <v>4775</v>
      </c>
      <c r="I8818" s="6">
        <v>2732.4</v>
      </c>
      <c r="J8818" s="5">
        <v>20700</v>
      </c>
      <c r="K8818" s="6">
        <f t="shared" si="364"/>
        <v>1.7475479432001171</v>
      </c>
      <c r="L8818">
        <v>5635</v>
      </c>
    </row>
    <row r="8819" spans="1:12" hidden="1">
      <c r="A8819" s="4">
        <v>2026</v>
      </c>
      <c r="B8819">
        <v>29</v>
      </c>
      <c r="C8819" t="s">
        <v>54</v>
      </c>
      <c r="D8819" t="s">
        <v>11</v>
      </c>
      <c r="E8819" t="s">
        <v>36</v>
      </c>
      <c r="F8819" t="s">
        <v>97</v>
      </c>
      <c r="G8819" t="str">
        <f t="shared" si="363"/>
        <v>020TYCOON</v>
      </c>
      <c r="H8819" s="10">
        <v>1440</v>
      </c>
      <c r="I8819" s="6">
        <v>673.2</v>
      </c>
      <c r="J8819" s="5">
        <v>5100</v>
      </c>
      <c r="K8819" s="6">
        <f t="shared" si="364"/>
        <v>2.1390374331550799</v>
      </c>
      <c r="L8819">
        <v>1108</v>
      </c>
    </row>
    <row r="8820" spans="1:12" hidden="1">
      <c r="A8820" s="4">
        <v>2026</v>
      </c>
      <c r="B8820">
        <v>29</v>
      </c>
      <c r="C8820" t="s">
        <v>54</v>
      </c>
      <c r="D8820" t="s">
        <v>11</v>
      </c>
      <c r="E8820" t="s">
        <v>38</v>
      </c>
      <c r="F8820" t="s">
        <v>98</v>
      </c>
      <c r="G8820" t="str">
        <f t="shared" si="363"/>
        <v>021SHOW GIRL</v>
      </c>
      <c r="H8820" s="10">
        <v>1075</v>
      </c>
      <c r="I8820" s="6">
        <v>1100.4749999999999</v>
      </c>
      <c r="J8820" s="5">
        <v>8000</v>
      </c>
      <c r="K8820" s="6">
        <f t="shared" si="364"/>
        <v>0.97685090529089724</v>
      </c>
      <c r="L8820">
        <v>1178</v>
      </c>
    </row>
    <row r="8821" spans="1:12" hidden="1">
      <c r="A8821" s="4">
        <v>2026</v>
      </c>
      <c r="B8821">
        <v>29</v>
      </c>
      <c r="C8821" t="s">
        <v>54</v>
      </c>
      <c r="D8821" t="s">
        <v>11</v>
      </c>
      <c r="E8821" t="s">
        <v>43</v>
      </c>
      <c r="F8821" t="s">
        <v>99</v>
      </c>
      <c r="G8821" t="str">
        <f t="shared" si="363"/>
        <v>022CORAL REEF</v>
      </c>
      <c r="H8821" s="10">
        <v>2400</v>
      </c>
      <c r="I8821" s="6">
        <v>1287</v>
      </c>
      <c r="J8821" s="5">
        <v>9400</v>
      </c>
      <c r="K8821" s="6">
        <f t="shared" si="364"/>
        <v>1.8648018648018647</v>
      </c>
      <c r="L8821">
        <v>2250</v>
      </c>
    </row>
    <row r="8822" spans="1:12" hidden="1">
      <c r="A8822" s="4">
        <v>2026</v>
      </c>
      <c r="B8822">
        <v>29</v>
      </c>
      <c r="C8822" t="s">
        <v>54</v>
      </c>
      <c r="D8822" t="s">
        <v>11</v>
      </c>
      <c r="E8822" t="s">
        <v>100</v>
      </c>
      <c r="F8822" t="s">
        <v>70</v>
      </c>
      <c r="G8822" t="str">
        <f t="shared" si="363"/>
        <v>023COTOPAXI</v>
      </c>
      <c r="H8822" s="10">
        <v>5880</v>
      </c>
      <c r="I8822" s="6">
        <v>2641.14</v>
      </c>
      <c r="J8822" s="5">
        <v>19200</v>
      </c>
      <c r="K8822" s="6">
        <f t="shared" si="364"/>
        <v>2.226311365546696</v>
      </c>
      <c r="L8822">
        <v>6378</v>
      </c>
    </row>
    <row r="8823" spans="1:12" hidden="1">
      <c r="A8823" s="4">
        <v>2026</v>
      </c>
      <c r="B8823">
        <v>29</v>
      </c>
      <c r="C8823" t="s">
        <v>54</v>
      </c>
      <c r="D8823" t="s">
        <v>11</v>
      </c>
      <c r="E8823" t="s">
        <v>100</v>
      </c>
      <c r="F8823" t="s">
        <v>101</v>
      </c>
      <c r="G8823" t="str">
        <f t="shared" si="363"/>
        <v>023FRUTTETO</v>
      </c>
      <c r="H8823" s="10">
        <v>8700</v>
      </c>
      <c r="I8823" s="6">
        <v>2641.14</v>
      </c>
      <c r="J8823" s="5">
        <v>19200</v>
      </c>
      <c r="K8823" s="6">
        <f t="shared" si="364"/>
        <v>3.2940321224925602</v>
      </c>
      <c r="L8823">
        <v>7666</v>
      </c>
    </row>
    <row r="8824" spans="1:12" hidden="1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70</v>
      </c>
      <c r="G8824" t="str">
        <f t="shared" si="363"/>
        <v>024COTOPAXI</v>
      </c>
      <c r="H8824" s="10">
        <v>2580</v>
      </c>
      <c r="I8824" s="6">
        <v>1430.6174906250001</v>
      </c>
      <c r="J8824" s="5">
        <v>10400</v>
      </c>
      <c r="K8824" s="6">
        <f t="shared" si="364"/>
        <v>1.8034170677396544</v>
      </c>
      <c r="L8824">
        <v>3144</v>
      </c>
    </row>
    <row r="8825" spans="1:12" hidden="1">
      <c r="A8825" s="4">
        <v>2026</v>
      </c>
      <c r="B8825">
        <v>29</v>
      </c>
      <c r="C8825" t="s">
        <v>54</v>
      </c>
      <c r="D8825" t="s">
        <v>11</v>
      </c>
      <c r="E8825" t="s">
        <v>102</v>
      </c>
      <c r="F8825" t="s">
        <v>64</v>
      </c>
      <c r="G8825" t="str">
        <f t="shared" si="363"/>
        <v>024SWEETNESS</v>
      </c>
      <c r="H8825" s="10">
        <v>840</v>
      </c>
      <c r="I8825" s="6">
        <v>1430.6175000000001</v>
      </c>
      <c r="J8825" s="5">
        <v>10400</v>
      </c>
      <c r="K8825" s="6">
        <f t="shared" si="364"/>
        <v>0.58715904146286479</v>
      </c>
      <c r="L8825">
        <v>1370</v>
      </c>
    </row>
    <row r="8826" spans="1:12" hidden="1">
      <c r="A8826" s="4">
        <v>2026</v>
      </c>
      <c r="B8826">
        <v>29</v>
      </c>
      <c r="C8826" t="s">
        <v>54</v>
      </c>
      <c r="D8826" t="s">
        <v>11</v>
      </c>
      <c r="E8826" t="s">
        <v>102</v>
      </c>
      <c r="F8826" t="s">
        <v>97</v>
      </c>
      <c r="G8826" t="str">
        <f t="shared" si="363"/>
        <v>024TYCOON</v>
      </c>
      <c r="H8826" s="10">
        <v>1890</v>
      </c>
      <c r="I8826" s="6">
        <v>2861.2350000000001</v>
      </c>
      <c r="J8826" s="5">
        <v>20800</v>
      </c>
      <c r="K8826" s="6">
        <f t="shared" si="364"/>
        <v>0.66055392164572291</v>
      </c>
      <c r="L8826">
        <v>3845</v>
      </c>
    </row>
    <row r="8827" spans="1:12" hidden="1">
      <c r="A8827" s="4">
        <v>2026</v>
      </c>
      <c r="B8827">
        <v>29</v>
      </c>
      <c r="C8827" t="s">
        <v>54</v>
      </c>
      <c r="D8827" t="s">
        <v>11</v>
      </c>
      <c r="E8827" t="s">
        <v>103</v>
      </c>
      <c r="F8827" t="s">
        <v>104</v>
      </c>
      <c r="G8827" t="str">
        <f t="shared" si="363"/>
        <v>025PINK MONDIAL</v>
      </c>
      <c r="H8827" s="10">
        <v>4675</v>
      </c>
      <c r="I8827" s="6">
        <v>3071.9505625000002</v>
      </c>
      <c r="J8827" s="5">
        <v>22400</v>
      </c>
      <c r="K8827" s="6">
        <f t="shared" si="364"/>
        <v>1.521834386617021</v>
      </c>
      <c r="L8827">
        <v>4358</v>
      </c>
    </row>
    <row r="8828" spans="1:12" hidden="1">
      <c r="A8828" s="4">
        <v>2026</v>
      </c>
      <c r="B8828">
        <v>29</v>
      </c>
      <c r="C8828" t="s">
        <v>54</v>
      </c>
      <c r="D8828" t="s">
        <v>11</v>
      </c>
      <c r="E8828" t="s">
        <v>45</v>
      </c>
      <c r="F8828" t="s">
        <v>105</v>
      </c>
      <c r="G8828" t="str">
        <f t="shared" si="363"/>
        <v>026LOLA</v>
      </c>
      <c r="H8828" s="10">
        <v>5225</v>
      </c>
      <c r="I8828" s="6">
        <v>1097.125</v>
      </c>
      <c r="J8828" s="5">
        <v>8000</v>
      </c>
      <c r="K8828" s="6">
        <f t="shared" si="364"/>
        <v>4.7624473054574459</v>
      </c>
      <c r="L8828">
        <v>4891</v>
      </c>
    </row>
    <row r="8829" spans="1:12" hidden="1">
      <c r="A8829" s="4">
        <v>2026</v>
      </c>
      <c r="B8829">
        <v>29</v>
      </c>
      <c r="C8829" t="s">
        <v>54</v>
      </c>
      <c r="D8829" t="s">
        <v>11</v>
      </c>
      <c r="E8829" t="s">
        <v>45</v>
      </c>
      <c r="F8829" t="s">
        <v>106</v>
      </c>
      <c r="G8829" t="str">
        <f t="shared" ref="G8829:G8892" si="365">+E8829&amp;F8829</f>
        <v>026PALOMA</v>
      </c>
      <c r="H8829" s="10">
        <v>6325</v>
      </c>
      <c r="I8829" s="6">
        <v>2852.5250000000001</v>
      </c>
      <c r="J8829" s="5">
        <v>20800</v>
      </c>
      <c r="K8829" s="6">
        <f t="shared" si="364"/>
        <v>2.2173337656988106</v>
      </c>
      <c r="L8829">
        <v>5613</v>
      </c>
    </row>
    <row r="8830" spans="1:12" hidden="1">
      <c r="A8830" s="4">
        <v>2026</v>
      </c>
      <c r="B8830">
        <v>29</v>
      </c>
      <c r="C8830" t="s">
        <v>54</v>
      </c>
      <c r="D8830" t="s">
        <v>11</v>
      </c>
      <c r="E8830" t="s">
        <v>107</v>
      </c>
      <c r="F8830" t="s">
        <v>108</v>
      </c>
      <c r="G8830" t="str">
        <f t="shared" si="365"/>
        <v>027SATISFACTION</v>
      </c>
      <c r="H8830" s="10">
        <v>2610</v>
      </c>
      <c r="I8830" s="6">
        <v>2633.1</v>
      </c>
      <c r="J8830" s="5">
        <v>19200</v>
      </c>
      <c r="K8830" s="6">
        <f t="shared" si="364"/>
        <v>0.99122707075310479</v>
      </c>
      <c r="L8830">
        <v>3166</v>
      </c>
    </row>
    <row r="8831" spans="1:12" hidden="1">
      <c r="A8831" s="4">
        <v>2026</v>
      </c>
      <c r="B8831">
        <v>29</v>
      </c>
      <c r="C8831" t="s">
        <v>54</v>
      </c>
      <c r="D8831" t="s">
        <v>11</v>
      </c>
      <c r="E8831" t="s">
        <v>107</v>
      </c>
      <c r="F8831" t="s">
        <v>109</v>
      </c>
      <c r="G8831" t="str">
        <f t="shared" si="365"/>
        <v>027TIFFANY</v>
      </c>
      <c r="H8831" s="10">
        <v>2040</v>
      </c>
      <c r="I8831" s="6">
        <v>2633.1</v>
      </c>
      <c r="J8831" s="5">
        <v>19200</v>
      </c>
      <c r="K8831" s="6">
        <f t="shared" ref="K8831:K8870" si="366">+H8831/I8831</f>
        <v>0.7747521932323117</v>
      </c>
      <c r="L8831">
        <v>2815</v>
      </c>
    </row>
    <row r="8832" spans="1:12" hidden="1">
      <c r="A8832" s="4">
        <v>2026</v>
      </c>
      <c r="B8832">
        <v>29</v>
      </c>
      <c r="C8832" t="s">
        <v>54</v>
      </c>
      <c r="D8832" t="s">
        <v>11</v>
      </c>
      <c r="E8832" t="s">
        <v>110</v>
      </c>
      <c r="F8832" t="s">
        <v>70</v>
      </c>
      <c r="G8832" t="str">
        <f t="shared" si="365"/>
        <v>028COTOPAXI</v>
      </c>
      <c r="H8832" s="10">
        <v>3210</v>
      </c>
      <c r="I8832" s="6">
        <v>2852.5250000000001</v>
      </c>
      <c r="J8832" s="5">
        <v>20800</v>
      </c>
      <c r="K8832" s="6">
        <f t="shared" si="366"/>
        <v>1.125318796504851</v>
      </c>
      <c r="L8832">
        <v>3769</v>
      </c>
    </row>
    <row r="8833" spans="1:12" hidden="1">
      <c r="A8833" s="4">
        <v>2026</v>
      </c>
      <c r="B8833">
        <v>29</v>
      </c>
      <c r="C8833" t="s">
        <v>54</v>
      </c>
      <c r="D8833" t="s">
        <v>11</v>
      </c>
      <c r="E8833" t="s">
        <v>110</v>
      </c>
      <c r="F8833" t="s">
        <v>67</v>
      </c>
      <c r="G8833" t="str">
        <f t="shared" si="365"/>
        <v>028DEEP PURPLE</v>
      </c>
      <c r="H8833" s="10">
        <v>7440</v>
      </c>
      <c r="I8833" s="6">
        <v>2852.5250000000001</v>
      </c>
      <c r="J8833" s="5">
        <v>20800</v>
      </c>
      <c r="K8833" s="6">
        <f t="shared" si="366"/>
        <v>2.6082155283476918</v>
      </c>
      <c r="L8833">
        <v>8624</v>
      </c>
    </row>
    <row r="8834" spans="1:12" hidden="1">
      <c r="A8834" s="4">
        <v>2026</v>
      </c>
      <c r="B8834">
        <v>29</v>
      </c>
      <c r="C8834" t="s">
        <v>54</v>
      </c>
      <c r="D8834" t="s">
        <v>11</v>
      </c>
      <c r="E8834" t="s">
        <v>111</v>
      </c>
      <c r="F8834" t="s">
        <v>112</v>
      </c>
      <c r="G8834" t="str">
        <f t="shared" si="365"/>
        <v>029PINK FLOYD</v>
      </c>
      <c r="H8834" s="10">
        <v>3925</v>
      </c>
      <c r="I8834" s="6">
        <v>3071.95</v>
      </c>
      <c r="J8834" s="5">
        <v>22400</v>
      </c>
      <c r="K8834" s="6">
        <f t="shared" si="366"/>
        <v>1.2776900665700941</v>
      </c>
      <c r="L8834">
        <v>3543</v>
      </c>
    </row>
    <row r="8835" spans="1:12" hidden="1">
      <c r="A8835" s="4">
        <v>2026</v>
      </c>
      <c r="B8835">
        <v>29</v>
      </c>
      <c r="C8835" t="s">
        <v>54</v>
      </c>
      <c r="D8835" t="s">
        <v>11</v>
      </c>
      <c r="E8835" t="s">
        <v>47</v>
      </c>
      <c r="F8835" t="s">
        <v>57</v>
      </c>
      <c r="G8835" t="str">
        <f t="shared" si="365"/>
        <v>030EXPLORER</v>
      </c>
      <c r="H8835" s="10">
        <v>2275</v>
      </c>
      <c r="I8835" s="6">
        <v>1645.6875</v>
      </c>
      <c r="J8835" s="5">
        <v>12000</v>
      </c>
      <c r="K8835" s="6">
        <f t="shared" si="366"/>
        <v>1.3824009722380464</v>
      </c>
      <c r="L8835">
        <v>2208</v>
      </c>
    </row>
    <row r="8836" spans="1:12" hidden="1">
      <c r="A8836" s="4">
        <v>2026</v>
      </c>
      <c r="B8836">
        <v>30</v>
      </c>
      <c r="C8836" t="s">
        <v>10</v>
      </c>
      <c r="D8836" t="s">
        <v>11</v>
      </c>
      <c r="E8836" t="s">
        <v>12</v>
      </c>
      <c r="F8836" t="s">
        <v>13</v>
      </c>
      <c r="G8836" t="str">
        <f t="shared" si="365"/>
        <v>002SOMERSET</v>
      </c>
      <c r="H8836" s="10">
        <v>10880</v>
      </c>
      <c r="I8836" s="6">
        <v>4121.4642855494085</v>
      </c>
      <c r="J8836" s="5">
        <v>31200</v>
      </c>
      <c r="K8836" s="6">
        <f t="shared" si="366"/>
        <v>2.6398384763753087</v>
      </c>
      <c r="L8836">
        <v>12542</v>
      </c>
    </row>
    <row r="8837" spans="1:12" hidden="1">
      <c r="A8837" s="4">
        <v>2026</v>
      </c>
      <c r="B8837">
        <v>30</v>
      </c>
      <c r="C8837" t="s">
        <v>10</v>
      </c>
      <c r="D8837" t="s">
        <v>11</v>
      </c>
      <c r="E8837" t="s">
        <v>14</v>
      </c>
      <c r="F8837" t="s">
        <v>15</v>
      </c>
      <c r="G8837" t="str">
        <f t="shared" si="365"/>
        <v>004BELLINA</v>
      </c>
      <c r="H8837" s="10">
        <v>2130</v>
      </c>
      <c r="I8837" s="6">
        <v>1056.7857142434418</v>
      </c>
      <c r="J8837" s="5">
        <v>8000</v>
      </c>
      <c r="K8837" s="6">
        <f t="shared" si="366"/>
        <v>2.0155457925780893</v>
      </c>
      <c r="L8837">
        <v>2048</v>
      </c>
    </row>
    <row r="8838" spans="1:12" hidden="1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17</v>
      </c>
      <c r="G8838" t="str">
        <f t="shared" si="365"/>
        <v>005ELBA</v>
      </c>
      <c r="H8838" s="10">
        <v>7860</v>
      </c>
      <c r="I8838" s="6">
        <v>2641.9642856076484</v>
      </c>
      <c r="J8838" s="5">
        <v>19996</v>
      </c>
      <c r="K8838" s="6">
        <f t="shared" si="366"/>
        <v>2.9750591417219745</v>
      </c>
      <c r="L8838">
        <v>7296</v>
      </c>
    </row>
    <row r="8839" spans="1:12" hidden="1">
      <c r="A8839" s="4">
        <v>2026</v>
      </c>
      <c r="B8839">
        <v>30</v>
      </c>
      <c r="C8839" t="s">
        <v>10</v>
      </c>
      <c r="D8839" t="s">
        <v>11</v>
      </c>
      <c r="E8839" t="s">
        <v>16</v>
      </c>
      <c r="F8839" t="s">
        <v>18</v>
      </c>
      <c r="G8839" t="str">
        <f t="shared" si="365"/>
        <v>005HOT BUBBLES</v>
      </c>
      <c r="H8839" s="10">
        <v>1020</v>
      </c>
      <c r="I8839" s="6">
        <v>528.39285712153003</v>
      </c>
      <c r="J8839" s="5">
        <v>4000</v>
      </c>
      <c r="K8839" s="6">
        <f t="shared" si="366"/>
        <v>1.9303818858501349</v>
      </c>
      <c r="L8839">
        <v>1017</v>
      </c>
    </row>
    <row r="8840" spans="1:12" hidden="1">
      <c r="A8840" s="4">
        <v>2026</v>
      </c>
      <c r="B8840">
        <v>30</v>
      </c>
      <c r="C8840" t="s">
        <v>10</v>
      </c>
      <c r="D8840" t="s">
        <v>11</v>
      </c>
      <c r="E8840" t="s">
        <v>16</v>
      </c>
      <c r="F8840" t="s">
        <v>19</v>
      </c>
      <c r="G8840" t="str">
        <f t="shared" si="365"/>
        <v>005SUSPIRO</v>
      </c>
      <c r="H8840" s="10">
        <v>2940</v>
      </c>
      <c r="I8840" s="6">
        <v>1902.2142856375078</v>
      </c>
      <c r="J8840" s="5">
        <v>14400</v>
      </c>
      <c r="K8840" s="6">
        <f t="shared" si="366"/>
        <v>1.5455671961871997</v>
      </c>
      <c r="L8840">
        <v>3475</v>
      </c>
    </row>
    <row r="8841" spans="1:12" hidden="1">
      <c r="A8841" s="4">
        <v>2026</v>
      </c>
      <c r="B8841">
        <v>30</v>
      </c>
      <c r="C8841" t="s">
        <v>10</v>
      </c>
      <c r="D8841" t="s">
        <v>11</v>
      </c>
      <c r="E8841" t="s">
        <v>20</v>
      </c>
      <c r="F8841" t="s">
        <v>21</v>
      </c>
      <c r="G8841" t="str">
        <f t="shared" si="365"/>
        <v>007SNOW BUBBLES</v>
      </c>
      <c r="H8841" s="10">
        <v>780</v>
      </c>
      <c r="I8841" s="6">
        <v>634.05652706821195</v>
      </c>
      <c r="J8841" s="5">
        <v>4800</v>
      </c>
      <c r="K8841" s="6">
        <f t="shared" si="366"/>
        <v>1.2301742300589666</v>
      </c>
      <c r="L8841">
        <v>757</v>
      </c>
    </row>
    <row r="8842" spans="1:12" hidden="1">
      <c r="A8842" s="4">
        <v>2026</v>
      </c>
      <c r="B8842">
        <v>30</v>
      </c>
      <c r="C8842" t="s">
        <v>10</v>
      </c>
      <c r="D8842" t="s">
        <v>11</v>
      </c>
      <c r="E8842" t="s">
        <v>22</v>
      </c>
      <c r="F8842" t="s">
        <v>18</v>
      </c>
      <c r="G8842" t="str">
        <f t="shared" si="365"/>
        <v>009HOT BUBBLES</v>
      </c>
      <c r="H8842" s="10">
        <v>7320</v>
      </c>
      <c r="I8842" s="6">
        <v>4487.9999999102474</v>
      </c>
      <c r="J8842" s="5">
        <v>31740</v>
      </c>
      <c r="K8842" s="6">
        <f t="shared" si="366"/>
        <v>1.6310160428133662</v>
      </c>
      <c r="L8842">
        <v>7731</v>
      </c>
    </row>
    <row r="8843" spans="1:12" hidden="1">
      <c r="A8843" s="4">
        <v>2026</v>
      </c>
      <c r="B8843">
        <v>30</v>
      </c>
      <c r="C8843" t="s">
        <v>10</v>
      </c>
      <c r="D8843" t="s">
        <v>11</v>
      </c>
      <c r="E8843" t="s">
        <v>23</v>
      </c>
      <c r="F8843" t="s">
        <v>24</v>
      </c>
      <c r="G8843" t="str">
        <f t="shared" si="365"/>
        <v>014FRUITY BUBBLES</v>
      </c>
      <c r="H8843" s="10">
        <v>4900</v>
      </c>
      <c r="I8843" s="6">
        <v>1702.8</v>
      </c>
      <c r="J8843" s="5">
        <v>12900</v>
      </c>
      <c r="K8843" s="6">
        <f t="shared" si="366"/>
        <v>2.8776133427296218</v>
      </c>
      <c r="L8843">
        <v>3555</v>
      </c>
    </row>
    <row r="8844" spans="1:12" hidden="1">
      <c r="A8844" s="4">
        <v>2026</v>
      </c>
      <c r="B8844">
        <v>30</v>
      </c>
      <c r="C8844" t="s">
        <v>10</v>
      </c>
      <c r="D8844" t="s">
        <v>11</v>
      </c>
      <c r="E8844" t="s">
        <v>25</v>
      </c>
      <c r="F8844" t="s">
        <v>26</v>
      </c>
      <c r="G8844" t="str">
        <f t="shared" si="365"/>
        <v>015FELLINI</v>
      </c>
      <c r="H8844" s="10">
        <v>6080</v>
      </c>
      <c r="I8844" s="6">
        <v>3009.6</v>
      </c>
      <c r="J8844" s="5">
        <v>22800</v>
      </c>
      <c r="K8844" s="6">
        <f t="shared" si="366"/>
        <v>2.0202020202020203</v>
      </c>
      <c r="L8844">
        <v>5949</v>
      </c>
    </row>
    <row r="8845" spans="1:12" hidden="1">
      <c r="A8845" s="4">
        <v>2026</v>
      </c>
      <c r="B8845">
        <v>30</v>
      </c>
      <c r="C8845" t="s">
        <v>10</v>
      </c>
      <c r="D8845" t="s">
        <v>11</v>
      </c>
      <c r="E8845" t="s">
        <v>27</v>
      </c>
      <c r="F8845" t="s">
        <v>28</v>
      </c>
      <c r="G8845" t="str">
        <f t="shared" si="365"/>
        <v>016GOOD PEACH</v>
      </c>
      <c r="H8845" s="10">
        <v>2850</v>
      </c>
      <c r="I8845" s="6">
        <v>1386</v>
      </c>
      <c r="J8845" s="5">
        <v>10500</v>
      </c>
      <c r="K8845" s="6">
        <f t="shared" si="366"/>
        <v>2.0562770562770565</v>
      </c>
      <c r="L8845">
        <v>2973</v>
      </c>
    </row>
    <row r="8846" spans="1:12" hidden="1">
      <c r="A8846" s="4">
        <v>2026</v>
      </c>
      <c r="B8846">
        <v>30</v>
      </c>
      <c r="C8846" t="s">
        <v>10</v>
      </c>
      <c r="D8846" t="s">
        <v>11</v>
      </c>
      <c r="E8846" t="s">
        <v>27</v>
      </c>
      <c r="F8846" t="s">
        <v>29</v>
      </c>
      <c r="G8846" t="str">
        <f t="shared" si="365"/>
        <v>016GOOD YELLOW</v>
      </c>
      <c r="H8846" s="10">
        <v>2730</v>
      </c>
      <c r="I8846" s="6">
        <v>1386</v>
      </c>
      <c r="J8846" s="5">
        <v>10500</v>
      </c>
      <c r="K8846" s="6">
        <f t="shared" si="366"/>
        <v>1.9696969696969697</v>
      </c>
      <c r="L8846">
        <v>3081</v>
      </c>
    </row>
    <row r="8847" spans="1:12" hidden="1">
      <c r="A8847" s="4">
        <v>2026</v>
      </c>
      <c r="B8847">
        <v>30</v>
      </c>
      <c r="C8847" t="s">
        <v>10</v>
      </c>
      <c r="D8847" t="s">
        <v>11</v>
      </c>
      <c r="E8847" t="s">
        <v>30</v>
      </c>
      <c r="F8847" t="s">
        <v>31</v>
      </c>
      <c r="G8847" t="str">
        <f t="shared" si="365"/>
        <v>017ORANGE STAR</v>
      </c>
      <c r="H8847" s="10">
        <v>2400</v>
      </c>
      <c r="I8847" s="6">
        <v>1029.5999999999999</v>
      </c>
      <c r="J8847" s="5">
        <v>7800</v>
      </c>
      <c r="K8847" s="6">
        <f t="shared" si="366"/>
        <v>2.3310023310023311</v>
      </c>
      <c r="L8847">
        <v>2091</v>
      </c>
    </row>
    <row r="8848" spans="1:12" hidden="1">
      <c r="A8848" s="4">
        <v>2026</v>
      </c>
      <c r="B8848">
        <v>30</v>
      </c>
      <c r="C8848" t="s">
        <v>10</v>
      </c>
      <c r="D8848" t="s">
        <v>11</v>
      </c>
      <c r="E8848" t="s">
        <v>32</v>
      </c>
      <c r="F8848" t="s">
        <v>33</v>
      </c>
      <c r="G8848" t="str">
        <f t="shared" si="365"/>
        <v>018COSMO</v>
      </c>
      <c r="H8848" s="10">
        <v>5700</v>
      </c>
      <c r="I8848" s="6">
        <v>2653.2</v>
      </c>
      <c r="J8848" s="5">
        <v>20100</v>
      </c>
      <c r="K8848" s="6">
        <f t="shared" si="366"/>
        <v>2.1483491632745366</v>
      </c>
      <c r="L8848">
        <v>4545</v>
      </c>
    </row>
    <row r="8849" spans="1:12" hidden="1">
      <c r="A8849" s="4">
        <v>2026</v>
      </c>
      <c r="B8849">
        <v>30</v>
      </c>
      <c r="C8849" t="s">
        <v>10</v>
      </c>
      <c r="D8849" t="s">
        <v>11</v>
      </c>
      <c r="E8849" t="s">
        <v>32</v>
      </c>
      <c r="F8849" t="s">
        <v>34</v>
      </c>
      <c r="G8849" t="str">
        <f t="shared" si="365"/>
        <v>018RUBICON</v>
      </c>
      <c r="H8849" s="10">
        <v>4320</v>
      </c>
      <c r="I8849" s="6">
        <v>1768.8</v>
      </c>
      <c r="J8849" s="5">
        <v>13400</v>
      </c>
      <c r="K8849" s="6">
        <f t="shared" si="366"/>
        <v>2.4423337856173677</v>
      </c>
      <c r="L8849">
        <v>4486</v>
      </c>
    </row>
    <row r="8850" spans="1:12" hidden="1">
      <c r="A8850" s="4">
        <v>2026</v>
      </c>
      <c r="B8850">
        <v>30</v>
      </c>
      <c r="C8850" t="s">
        <v>10</v>
      </c>
      <c r="D8850" t="s">
        <v>11</v>
      </c>
      <c r="E8850" t="s">
        <v>35</v>
      </c>
      <c r="F8850" t="s">
        <v>15</v>
      </c>
      <c r="G8850" t="str">
        <f t="shared" si="365"/>
        <v>019BELLINA</v>
      </c>
      <c r="H8850" s="10">
        <v>1965</v>
      </c>
      <c r="I8850" s="6">
        <v>1029.5999999999999</v>
      </c>
      <c r="J8850" s="5">
        <v>7800</v>
      </c>
      <c r="K8850" s="6">
        <f t="shared" si="366"/>
        <v>1.9085081585081587</v>
      </c>
      <c r="L8850">
        <v>2130</v>
      </c>
    </row>
    <row r="8851" spans="1:12" hidden="1">
      <c r="A8851" s="4">
        <v>2026</v>
      </c>
      <c r="B8851">
        <v>30</v>
      </c>
      <c r="C8851" t="s">
        <v>10</v>
      </c>
      <c r="D8851" t="s">
        <v>11</v>
      </c>
      <c r="E8851" t="s">
        <v>36</v>
      </c>
      <c r="F8851" t="s">
        <v>37</v>
      </c>
      <c r="G8851" t="str">
        <f t="shared" si="365"/>
        <v>020SUMMER DANCE</v>
      </c>
      <c r="H8851" s="10">
        <v>3850</v>
      </c>
      <c r="I8851" s="6">
        <v>1346.4</v>
      </c>
      <c r="J8851" s="5">
        <v>10200</v>
      </c>
      <c r="K8851" s="6">
        <f t="shared" si="366"/>
        <v>2.8594771241830061</v>
      </c>
      <c r="L8851">
        <v>3723</v>
      </c>
    </row>
    <row r="8852" spans="1:12" hidden="1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39</v>
      </c>
      <c r="G8852" t="str">
        <f t="shared" si="365"/>
        <v>021ELEGANT ROSEVER</v>
      </c>
      <c r="H8852" s="10">
        <v>810</v>
      </c>
      <c r="I8852" s="6">
        <v>440.18999062500001</v>
      </c>
      <c r="J8852" s="5">
        <v>3200</v>
      </c>
      <c r="K8852" s="6">
        <f t="shared" si="366"/>
        <v>1.840114535203148</v>
      </c>
      <c r="L8852">
        <v>875</v>
      </c>
    </row>
    <row r="8853" spans="1:12" hidden="1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40</v>
      </c>
      <c r="G8853" t="str">
        <f t="shared" si="365"/>
        <v>021FLAME CLUB</v>
      </c>
      <c r="H8853" s="10">
        <v>2050</v>
      </c>
      <c r="I8853" s="6">
        <v>880.38</v>
      </c>
      <c r="J8853" s="5">
        <v>6400</v>
      </c>
      <c r="K8853" s="6">
        <f t="shared" si="366"/>
        <v>2.3285399486585336</v>
      </c>
      <c r="L8853">
        <v>1975</v>
      </c>
    </row>
    <row r="8854" spans="1:12" hidden="1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41</v>
      </c>
      <c r="G8854" t="str">
        <f t="shared" si="365"/>
        <v>021KELLY</v>
      </c>
      <c r="H8854" s="10">
        <v>600</v>
      </c>
      <c r="I8854" s="6">
        <v>330.14249999999998</v>
      </c>
      <c r="J8854" s="5">
        <v>2400</v>
      </c>
      <c r="K8854" s="6">
        <f t="shared" si="366"/>
        <v>1.8173970330993436</v>
      </c>
      <c r="L8854">
        <v>630</v>
      </c>
    </row>
    <row r="8855" spans="1:12" hidden="1">
      <c r="A8855" s="4">
        <v>2026</v>
      </c>
      <c r="B8855">
        <v>30</v>
      </c>
      <c r="C8855" t="s">
        <v>10</v>
      </c>
      <c r="D8855" t="s">
        <v>11</v>
      </c>
      <c r="E8855" t="s">
        <v>38</v>
      </c>
      <c r="F8855" t="s">
        <v>42</v>
      </c>
      <c r="G8855" t="str">
        <f t="shared" si="365"/>
        <v>021LEILA</v>
      </c>
      <c r="H8855" s="10">
        <v>2900</v>
      </c>
      <c r="I8855" s="6">
        <v>1650.7125000000001</v>
      </c>
      <c r="J8855" s="5">
        <v>12000</v>
      </c>
      <c r="K8855" s="6">
        <f t="shared" si="366"/>
        <v>1.756817131996032</v>
      </c>
      <c r="L8855">
        <v>3069</v>
      </c>
    </row>
    <row r="8856" spans="1:12" hidden="1">
      <c r="A8856" s="4">
        <v>2026</v>
      </c>
      <c r="B8856">
        <v>30</v>
      </c>
      <c r="C8856" t="s">
        <v>10</v>
      </c>
      <c r="D8856" t="s">
        <v>11</v>
      </c>
      <c r="E8856" t="s">
        <v>38</v>
      </c>
      <c r="F8856" t="s">
        <v>21</v>
      </c>
      <c r="G8856" t="str">
        <f t="shared" si="365"/>
        <v>021SNOW BUBBLES</v>
      </c>
      <c r="H8856" s="10">
        <v>1820</v>
      </c>
      <c r="I8856" s="6">
        <v>1287.0000000000018</v>
      </c>
      <c r="J8856" s="5">
        <v>9400</v>
      </c>
      <c r="K8856" s="6">
        <f t="shared" si="366"/>
        <v>1.4141414141414121</v>
      </c>
      <c r="L8856">
        <v>1966</v>
      </c>
    </row>
    <row r="8857" spans="1:12" hidden="1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24</v>
      </c>
      <c r="G8857" t="str">
        <f t="shared" si="365"/>
        <v>022FRUITY BUBBLES</v>
      </c>
      <c r="H8857" s="10">
        <v>2700</v>
      </c>
      <c r="I8857" s="6">
        <v>2641.14</v>
      </c>
      <c r="J8857" s="5">
        <v>19200</v>
      </c>
      <c r="K8857" s="6">
        <f t="shared" si="366"/>
        <v>1.0222858311183807</v>
      </c>
      <c r="L8857">
        <v>5071</v>
      </c>
    </row>
    <row r="8858" spans="1:12" hidden="1">
      <c r="A8858" s="4">
        <v>2026</v>
      </c>
      <c r="B8858">
        <v>30</v>
      </c>
      <c r="C8858" t="s">
        <v>10</v>
      </c>
      <c r="D8858" t="s">
        <v>11</v>
      </c>
      <c r="E8858" t="s">
        <v>43</v>
      </c>
      <c r="F8858" t="s">
        <v>28</v>
      </c>
      <c r="G8858" t="str">
        <f t="shared" si="365"/>
        <v>022GOOD PEACH</v>
      </c>
      <c r="H8858" s="10">
        <v>2160</v>
      </c>
      <c r="I8858" s="6">
        <v>880.38</v>
      </c>
      <c r="J8858" s="5">
        <v>6400</v>
      </c>
      <c r="K8858" s="6">
        <f t="shared" si="366"/>
        <v>2.4534859946841139</v>
      </c>
      <c r="L8858">
        <v>2176</v>
      </c>
    </row>
    <row r="8859" spans="1:12" hidden="1">
      <c r="A8859" s="4">
        <v>2026</v>
      </c>
      <c r="B8859">
        <v>30</v>
      </c>
      <c r="C8859" t="s">
        <v>10</v>
      </c>
      <c r="D8859" t="s">
        <v>11</v>
      </c>
      <c r="E8859" t="s">
        <v>43</v>
      </c>
      <c r="F8859" t="s">
        <v>44</v>
      </c>
      <c r="G8859" t="str">
        <f t="shared" si="365"/>
        <v>022MIRABEL</v>
      </c>
      <c r="H8859" s="10">
        <v>1260</v>
      </c>
      <c r="I8859" s="6">
        <v>880.38</v>
      </c>
      <c r="J8859" s="5">
        <v>6400</v>
      </c>
      <c r="K8859" s="6">
        <f t="shared" si="366"/>
        <v>1.431200163565733</v>
      </c>
      <c r="L8859">
        <v>1183</v>
      </c>
    </row>
    <row r="8860" spans="1:12" hidden="1">
      <c r="A8860" s="4">
        <v>2026</v>
      </c>
      <c r="B8860">
        <v>30</v>
      </c>
      <c r="C8860" t="s">
        <v>10</v>
      </c>
      <c r="D8860" t="s">
        <v>11</v>
      </c>
      <c r="E8860" t="s">
        <v>45</v>
      </c>
      <c r="F8860" t="s">
        <v>46</v>
      </c>
      <c r="G8860" t="str">
        <f t="shared" si="365"/>
        <v>026PURPLE BUBBLY</v>
      </c>
      <c r="H8860" s="10">
        <v>910</v>
      </c>
      <c r="I8860" s="6">
        <v>1755.4</v>
      </c>
      <c r="J8860" s="5">
        <v>12800</v>
      </c>
      <c r="K8860" s="6">
        <f t="shared" si="366"/>
        <v>0.51840036458926742</v>
      </c>
      <c r="L8860">
        <v>0</v>
      </c>
    </row>
    <row r="8861" spans="1:12" hidden="1">
      <c r="A8861" s="4">
        <v>2026</v>
      </c>
      <c r="B8861">
        <v>30</v>
      </c>
      <c r="C8861" t="s">
        <v>10</v>
      </c>
      <c r="D8861" t="s">
        <v>11</v>
      </c>
      <c r="E8861" t="s">
        <v>47</v>
      </c>
      <c r="F8861" t="s">
        <v>44</v>
      </c>
      <c r="G8861" t="str">
        <f t="shared" si="365"/>
        <v>030MIRABEL</v>
      </c>
      <c r="H8861" s="10">
        <v>2680</v>
      </c>
      <c r="I8861" s="6">
        <v>2413.6749943750001</v>
      </c>
      <c r="J8861" s="5">
        <v>17600</v>
      </c>
      <c r="K8861" s="6">
        <f t="shared" si="366"/>
        <v>1.110340044225367</v>
      </c>
      <c r="L8861">
        <v>3073</v>
      </c>
    </row>
    <row r="8862" spans="1:12" hidden="1">
      <c r="A8862" s="4">
        <v>2026</v>
      </c>
      <c r="B8862">
        <v>30</v>
      </c>
      <c r="C8862" t="s">
        <v>10</v>
      </c>
      <c r="D8862" t="s">
        <v>11</v>
      </c>
      <c r="E8862" t="s">
        <v>47</v>
      </c>
      <c r="F8862" t="s">
        <v>13</v>
      </c>
      <c r="G8862" t="str">
        <f t="shared" si="365"/>
        <v>030SOMERSET</v>
      </c>
      <c r="H8862" s="10">
        <v>4940</v>
      </c>
      <c r="I8862" s="6">
        <v>1645.6875</v>
      </c>
      <c r="J8862" s="5">
        <v>12000</v>
      </c>
      <c r="K8862" s="6">
        <f t="shared" si="366"/>
        <v>3.0017849682883293</v>
      </c>
      <c r="L8862">
        <v>4553</v>
      </c>
    </row>
    <row r="8863" spans="1:12" hidden="1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49</v>
      </c>
      <c r="G8863" t="str">
        <f t="shared" si="365"/>
        <v>03182989</v>
      </c>
      <c r="H8863" s="10">
        <v>660</v>
      </c>
      <c r="I8863" s="6">
        <v>726.32013058333712</v>
      </c>
      <c r="J8863" s="5">
        <v>5712</v>
      </c>
      <c r="K8863" s="6">
        <f t="shared" si="366"/>
        <v>0.90869022103232533</v>
      </c>
      <c r="L8863">
        <v>1087</v>
      </c>
    </row>
    <row r="8864" spans="1:12" hidden="1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34</v>
      </c>
      <c r="G8864" t="str">
        <f t="shared" si="365"/>
        <v>031RUBICON</v>
      </c>
      <c r="H8864" s="10">
        <v>2340</v>
      </c>
      <c r="I8864" s="6">
        <v>924.39958333667107</v>
      </c>
      <c r="J8864" s="5">
        <v>6720</v>
      </c>
      <c r="K8864" s="6">
        <f t="shared" si="366"/>
        <v>2.5313728415515304</v>
      </c>
      <c r="L8864">
        <v>2424</v>
      </c>
    </row>
    <row r="8865" spans="1:12" hidden="1">
      <c r="A8865" s="4">
        <v>2026</v>
      </c>
      <c r="B8865">
        <v>30</v>
      </c>
      <c r="C8865" t="s">
        <v>10</v>
      </c>
      <c r="D8865" t="s">
        <v>11</v>
      </c>
      <c r="E8865" t="s">
        <v>48</v>
      </c>
      <c r="F8865" t="s">
        <v>13</v>
      </c>
      <c r="G8865" t="str">
        <f t="shared" si="365"/>
        <v>031SOMERSET</v>
      </c>
      <c r="H8865" s="10">
        <v>800</v>
      </c>
      <c r="I8865" s="6">
        <v>1122.485208333339</v>
      </c>
      <c r="J8865" s="5">
        <v>8160</v>
      </c>
      <c r="K8865" s="6">
        <f t="shared" si="366"/>
        <v>0.71270426911712847</v>
      </c>
      <c r="L8865">
        <v>1006</v>
      </c>
    </row>
    <row r="8866" spans="1:12" hidden="1">
      <c r="A8866" s="4">
        <v>2026</v>
      </c>
      <c r="B8866">
        <v>30</v>
      </c>
      <c r="C8866" t="s">
        <v>10</v>
      </c>
      <c r="D8866" t="s">
        <v>11</v>
      </c>
      <c r="E8866" t="s">
        <v>48</v>
      </c>
      <c r="F8866" t="s">
        <v>50</v>
      </c>
      <c r="G8866" t="str">
        <f t="shared" si="365"/>
        <v>031VELVET BLOSSOMS</v>
      </c>
      <c r="H8866" s="10">
        <v>320</v>
      </c>
      <c r="I8866" s="6">
        <v>396.17125000000198</v>
      </c>
      <c r="J8866" s="5">
        <v>2880</v>
      </c>
      <c r="K8866" s="6">
        <f t="shared" si="366"/>
        <v>0.80773150499941226</v>
      </c>
      <c r="L8866">
        <v>346</v>
      </c>
    </row>
    <row r="8867" spans="1:12" hidden="1">
      <c r="A8867" s="4">
        <v>2026</v>
      </c>
      <c r="B8867">
        <v>30</v>
      </c>
      <c r="C8867" t="s">
        <v>10</v>
      </c>
      <c r="D8867" t="s">
        <v>11</v>
      </c>
      <c r="E8867" t="s">
        <v>51</v>
      </c>
      <c r="F8867" t="s">
        <v>17</v>
      </c>
      <c r="G8867" t="str">
        <f t="shared" si="365"/>
        <v>032ELBA</v>
      </c>
      <c r="H8867" s="10">
        <v>2220</v>
      </c>
      <c r="I8867" s="6">
        <v>1535.9749999999999</v>
      </c>
      <c r="J8867" s="5">
        <v>11200</v>
      </c>
      <c r="K8867" s="6">
        <f t="shared" si="366"/>
        <v>1.4453360243493547</v>
      </c>
      <c r="L8867">
        <v>2806</v>
      </c>
    </row>
    <row r="8868" spans="1:12" hidden="1">
      <c r="A8868" s="4">
        <v>2026</v>
      </c>
      <c r="B8868">
        <v>30</v>
      </c>
      <c r="C8868" t="s">
        <v>10</v>
      </c>
      <c r="D8868" t="s">
        <v>11</v>
      </c>
      <c r="E8868" t="s">
        <v>51</v>
      </c>
      <c r="F8868" t="s">
        <v>44</v>
      </c>
      <c r="G8868" t="str">
        <f t="shared" si="365"/>
        <v>032MIRABEL</v>
      </c>
      <c r="H8868" s="10">
        <v>1820</v>
      </c>
      <c r="I8868" s="6">
        <v>1535.9749999999999</v>
      </c>
      <c r="J8868" s="5">
        <v>11200</v>
      </c>
      <c r="K8868" s="6">
        <f t="shared" si="366"/>
        <v>1.1849151190611826</v>
      </c>
      <c r="L8868">
        <v>1660</v>
      </c>
    </row>
    <row r="8869" spans="1:12" hidden="1">
      <c r="A8869" s="4">
        <v>2026</v>
      </c>
      <c r="B8869">
        <v>30</v>
      </c>
      <c r="C8869" t="s">
        <v>10</v>
      </c>
      <c r="D8869" t="s">
        <v>11</v>
      </c>
      <c r="E8869" t="s">
        <v>52</v>
      </c>
      <c r="F8869" t="s">
        <v>53</v>
      </c>
      <c r="G8869" t="str">
        <f t="shared" si="365"/>
        <v>033CREAMY FOLIES</v>
      </c>
      <c r="H8869" s="10">
        <v>1080</v>
      </c>
      <c r="I8869" s="6">
        <v>594.25687500000299</v>
      </c>
      <c r="J8869" s="5">
        <v>4320</v>
      </c>
      <c r="K8869" s="6">
        <f t="shared" si="366"/>
        <v>1.8173958862486774</v>
      </c>
      <c r="L8869">
        <v>1097</v>
      </c>
    </row>
    <row r="8870" spans="1:12" hidden="1">
      <c r="A8870" s="4">
        <v>2026</v>
      </c>
      <c r="B8870">
        <v>30</v>
      </c>
      <c r="C8870" t="s">
        <v>10</v>
      </c>
      <c r="D8870" t="s">
        <v>11</v>
      </c>
      <c r="E8870" t="s">
        <v>52</v>
      </c>
      <c r="F8870" t="s">
        <v>18</v>
      </c>
      <c r="G8870" t="str">
        <f t="shared" si="365"/>
        <v>033HOT BUBBLES</v>
      </c>
      <c r="H8870" s="10">
        <v>2580</v>
      </c>
      <c r="I8870" s="6">
        <v>2575.1131250013459</v>
      </c>
      <c r="J8870" s="5">
        <v>18720</v>
      </c>
      <c r="K8870" s="6">
        <f t="shared" si="366"/>
        <v>1.0018977321622138</v>
      </c>
      <c r="L8870">
        <v>2929</v>
      </c>
    </row>
    <row r="8871" spans="1:12" hidden="1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56</v>
      </c>
      <c r="G8871" t="str">
        <f t="shared" si="365"/>
        <v>001BELIEVE IN PINK</v>
      </c>
      <c r="H8871" s="10">
        <v>1860</v>
      </c>
      <c r="I8871" s="6">
        <v>528.37931032368999</v>
      </c>
      <c r="J8871" s="5">
        <v>4000</v>
      </c>
      <c r="K8871" s="6">
        <f t="shared" ref="K8871:K8877" si="367">IFERROR(H8871/I8871,"")</f>
        <v>3.5201983947110778</v>
      </c>
      <c r="L8871">
        <v>1827</v>
      </c>
    </row>
    <row r="8872" spans="1:12" hidden="1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57</v>
      </c>
      <c r="G8872" t="str">
        <f t="shared" si="365"/>
        <v>001EXPLORER</v>
      </c>
      <c r="H8872" s="10">
        <v>3825</v>
      </c>
      <c r="I8872" s="6">
        <v>2272.0310343918732</v>
      </c>
      <c r="J8872" s="5">
        <v>17200</v>
      </c>
      <c r="K8872" s="6">
        <f t="shared" si="367"/>
        <v>1.6835157364053308</v>
      </c>
      <c r="L8872">
        <v>4120</v>
      </c>
    </row>
    <row r="8873" spans="1:12" hidden="1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58</v>
      </c>
      <c r="G8873" t="str">
        <f t="shared" si="365"/>
        <v>001GRACE KELLY</v>
      </c>
      <c r="H8873" s="10">
        <v>2070</v>
      </c>
      <c r="I8873" s="6">
        <v>1162.4344827121224</v>
      </c>
      <c r="J8873" s="5">
        <v>8800</v>
      </c>
      <c r="K8873" s="6">
        <f t="shared" si="367"/>
        <v>1.7807455222511983</v>
      </c>
      <c r="L8873">
        <v>2139</v>
      </c>
    </row>
    <row r="8874" spans="1:12" hidden="1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59</v>
      </c>
      <c r="G8874" t="str">
        <f t="shared" si="365"/>
        <v>001IDOLE</v>
      </c>
      <c r="H8874" s="10">
        <v>1890</v>
      </c>
      <c r="I8874" s="6">
        <v>1162.4344827121181</v>
      </c>
      <c r="J8874" s="5">
        <v>8800</v>
      </c>
      <c r="K8874" s="6">
        <f t="shared" si="367"/>
        <v>1.6258980855337088</v>
      </c>
      <c r="L8874">
        <v>1874</v>
      </c>
    </row>
    <row r="8875" spans="1:12" hidden="1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60</v>
      </c>
      <c r="G8875" t="str">
        <f t="shared" si="365"/>
        <v>001LIGHT HOUSE</v>
      </c>
      <c r="H8875" s="10">
        <v>2550</v>
      </c>
      <c r="I8875" s="6">
        <v>1056.7586206473827</v>
      </c>
      <c r="J8875" s="5">
        <v>8000</v>
      </c>
      <c r="K8875" s="6">
        <f t="shared" si="367"/>
        <v>2.4130392221809744</v>
      </c>
      <c r="L8875">
        <v>2535</v>
      </c>
    </row>
    <row r="8876" spans="1:12" hidden="1">
      <c r="A8876" s="4">
        <v>2026</v>
      </c>
      <c r="B8876">
        <v>30</v>
      </c>
      <c r="C8876" t="s">
        <v>54</v>
      </c>
      <c r="D8876" t="s">
        <v>11</v>
      </c>
      <c r="E8876" t="s">
        <v>55</v>
      </c>
      <c r="F8876" t="s">
        <v>61</v>
      </c>
      <c r="G8876" t="str">
        <f t="shared" si="365"/>
        <v>001LUMIA</v>
      </c>
      <c r="H8876" s="10">
        <v>2400</v>
      </c>
      <c r="I8876" s="6">
        <v>1109.596551679753</v>
      </c>
      <c r="J8876" s="5">
        <v>8400</v>
      </c>
      <c r="K8876" s="6">
        <f t="shared" si="367"/>
        <v>2.1629483224031123</v>
      </c>
      <c r="L8876">
        <v>2601</v>
      </c>
    </row>
    <row r="8877" spans="1:12" hidden="1">
      <c r="A8877" s="4">
        <v>2026</v>
      </c>
      <c r="B8877">
        <v>30</v>
      </c>
      <c r="C8877" t="s">
        <v>54</v>
      </c>
      <c r="D8877" t="s">
        <v>11</v>
      </c>
      <c r="E8877" t="s">
        <v>55</v>
      </c>
      <c r="F8877" t="s">
        <v>62</v>
      </c>
      <c r="G8877" t="str">
        <f t="shared" si="365"/>
        <v>001MOMENTUM</v>
      </c>
      <c r="H8877" s="10">
        <v>3650</v>
      </c>
      <c r="I8877" s="6">
        <v>1902.1655171652881</v>
      </c>
      <c r="J8877" s="5">
        <v>14400</v>
      </c>
      <c r="K8877" s="6">
        <f t="shared" si="367"/>
        <v>1.9188656124097083</v>
      </c>
      <c r="L8877">
        <v>3793</v>
      </c>
    </row>
    <row r="8878" spans="1:12" hidden="1">
      <c r="A8878" s="4">
        <v>2026</v>
      </c>
      <c r="B8878">
        <v>30</v>
      </c>
      <c r="C8878" t="s">
        <v>54</v>
      </c>
      <c r="D8878" t="s">
        <v>11</v>
      </c>
      <c r="E8878" t="s">
        <v>12</v>
      </c>
      <c r="F8878" t="s">
        <v>63</v>
      </c>
      <c r="G8878" t="str">
        <f t="shared" si="365"/>
        <v>002SUMMER ROMANCE</v>
      </c>
      <c r="H8878" s="10">
        <v>850</v>
      </c>
      <c r="I8878" s="6">
        <v>951.10714281909407</v>
      </c>
      <c r="J8878" s="5">
        <v>7200</v>
      </c>
      <c r="K8878" s="6">
        <f t="shared" ref="K8878:K8940" si="368">+H8878/I8878</f>
        <v>0.89369531752289111</v>
      </c>
      <c r="L8878">
        <v>0</v>
      </c>
    </row>
    <row r="8879" spans="1:12" hidden="1">
      <c r="A8879" s="4">
        <v>2026</v>
      </c>
      <c r="B8879">
        <v>30</v>
      </c>
      <c r="C8879" t="s">
        <v>54</v>
      </c>
      <c r="D8879" t="s">
        <v>11</v>
      </c>
      <c r="E8879" t="s">
        <v>12</v>
      </c>
      <c r="F8879" t="s">
        <v>64</v>
      </c>
      <c r="G8879" t="str">
        <f t="shared" si="365"/>
        <v>002SWEETNESS</v>
      </c>
      <c r="H8879" s="10">
        <v>7170</v>
      </c>
      <c r="I8879" s="6">
        <v>3804.4285712763772</v>
      </c>
      <c r="J8879" s="5">
        <v>28800</v>
      </c>
      <c r="K8879" s="6">
        <f t="shared" si="368"/>
        <v>1.8846457137173904</v>
      </c>
      <c r="L8879">
        <v>5763</v>
      </c>
    </row>
    <row r="8880" spans="1:12" hidden="1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66</v>
      </c>
      <c r="G8880" t="str">
        <f t="shared" si="365"/>
        <v>003CABARET</v>
      </c>
      <c r="H8880" s="10">
        <v>9750</v>
      </c>
      <c r="I8880" s="6">
        <v>2641.8965516184649</v>
      </c>
      <c r="J8880" s="5">
        <v>20000</v>
      </c>
      <c r="K8880" s="6">
        <f t="shared" si="368"/>
        <v>3.6905305751003028</v>
      </c>
      <c r="L8880">
        <v>8664</v>
      </c>
    </row>
    <row r="8881" spans="1:12" hidden="1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67</v>
      </c>
      <c r="G8881" t="str">
        <f t="shared" si="365"/>
        <v>003DEEP PURPLE</v>
      </c>
      <c r="H8881" s="10">
        <v>15810</v>
      </c>
      <c r="I8881" s="6">
        <v>3592.9793102010913</v>
      </c>
      <c r="J8881" s="5">
        <v>26044</v>
      </c>
      <c r="K8881" s="6">
        <f t="shared" si="368"/>
        <v>4.4002479933888479</v>
      </c>
      <c r="L8881">
        <v>16822</v>
      </c>
    </row>
    <row r="8882" spans="1:12" hidden="1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57</v>
      </c>
      <c r="G8882" t="str">
        <f t="shared" si="365"/>
        <v>003EXPLORER</v>
      </c>
      <c r="H8882" s="10">
        <v>2300</v>
      </c>
      <c r="I8882" s="6">
        <v>1268.1103447768633</v>
      </c>
      <c r="J8882" s="5">
        <v>9600</v>
      </c>
      <c r="K8882" s="6">
        <f t="shared" si="368"/>
        <v>1.8137222911817725</v>
      </c>
      <c r="L8882">
        <v>2264</v>
      </c>
    </row>
    <row r="8883" spans="1:12" hidden="1">
      <c r="A8883" s="4">
        <v>2026</v>
      </c>
      <c r="B8883">
        <v>30</v>
      </c>
      <c r="C8883" t="s">
        <v>54</v>
      </c>
      <c r="D8883" t="s">
        <v>11</v>
      </c>
      <c r="E8883" t="s">
        <v>65</v>
      </c>
      <c r="F8883" t="s">
        <v>68</v>
      </c>
      <c r="G8883" t="str">
        <f t="shared" si="365"/>
        <v>003JOCKER</v>
      </c>
      <c r="H8883" s="10">
        <v>950</v>
      </c>
      <c r="I8883" s="6">
        <v>528.37931032368999</v>
      </c>
      <c r="J8883" s="5">
        <v>4000</v>
      </c>
      <c r="K8883" s="6">
        <f t="shared" si="368"/>
        <v>1.7979507929975935</v>
      </c>
      <c r="L8883">
        <v>1075</v>
      </c>
    </row>
    <row r="8884" spans="1:12" hidden="1">
      <c r="A8884" s="4">
        <v>2026</v>
      </c>
      <c r="B8884">
        <v>30</v>
      </c>
      <c r="C8884" t="s">
        <v>54</v>
      </c>
      <c r="D8884" t="s">
        <v>11</v>
      </c>
      <c r="E8884" t="s">
        <v>65</v>
      </c>
      <c r="F8884" t="s">
        <v>69</v>
      </c>
      <c r="G8884" t="str">
        <f t="shared" si="365"/>
        <v>003QUICKSAND</v>
      </c>
      <c r="H8884" s="10">
        <v>2220</v>
      </c>
      <c r="I8884" s="6">
        <v>1162.4344827121247</v>
      </c>
      <c r="J8884" s="5">
        <v>8800</v>
      </c>
      <c r="K8884" s="6">
        <f t="shared" si="368"/>
        <v>1.9097850528491076</v>
      </c>
      <c r="L8884">
        <v>2162</v>
      </c>
    </row>
    <row r="8885" spans="1:12" hidden="1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70</v>
      </c>
      <c r="G8885" t="str">
        <f t="shared" si="365"/>
        <v>004COTOPAXI</v>
      </c>
      <c r="H8885" s="10">
        <v>930</v>
      </c>
      <c r="I8885" s="6">
        <v>528.3915024419166</v>
      </c>
      <c r="J8885" s="5">
        <v>4000</v>
      </c>
      <c r="K8885" s="6">
        <f t="shared" si="368"/>
        <v>1.7600585847843573</v>
      </c>
      <c r="L8885">
        <v>1063</v>
      </c>
    </row>
    <row r="8886" spans="1:12" hidden="1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67</v>
      </c>
      <c r="G8886" t="str">
        <f t="shared" si="365"/>
        <v>004DEEP PURPLE</v>
      </c>
      <c r="H8886" s="10">
        <v>19050</v>
      </c>
      <c r="I8886" s="6">
        <v>3910.1071427007282</v>
      </c>
      <c r="J8886" s="5">
        <v>29260</v>
      </c>
      <c r="K8886" s="6">
        <f t="shared" si="368"/>
        <v>4.8719892588012517</v>
      </c>
      <c r="L8886">
        <v>18943</v>
      </c>
    </row>
    <row r="8887" spans="1:12" hidden="1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71</v>
      </c>
      <c r="G8887" t="str">
        <f t="shared" si="365"/>
        <v>004HOT EXPLORER</v>
      </c>
      <c r="H8887" s="10">
        <v>1950</v>
      </c>
      <c r="I8887" s="6">
        <v>1902.2142856381945</v>
      </c>
      <c r="J8887" s="5">
        <v>14400</v>
      </c>
      <c r="K8887" s="6">
        <f t="shared" si="368"/>
        <v>1.0251210995115481</v>
      </c>
      <c r="L8887">
        <v>2646</v>
      </c>
    </row>
    <row r="8888" spans="1:12" hidden="1">
      <c r="A8888" s="4">
        <v>2026</v>
      </c>
      <c r="B8888">
        <v>30</v>
      </c>
      <c r="C8888" t="s">
        <v>54</v>
      </c>
      <c r="D8888" t="s">
        <v>11</v>
      </c>
      <c r="E8888" t="s">
        <v>14</v>
      </c>
      <c r="F8888" t="s">
        <v>72</v>
      </c>
      <c r="G8888" t="str">
        <f t="shared" si="365"/>
        <v>004HOT MERENGUE</v>
      </c>
      <c r="H8888" s="10">
        <v>2940</v>
      </c>
      <c r="I8888" s="6">
        <v>1162.4642856677858</v>
      </c>
      <c r="J8888" s="5">
        <v>8800</v>
      </c>
      <c r="K8888" s="6">
        <f t="shared" si="368"/>
        <v>2.5291099573963223</v>
      </c>
      <c r="L8888">
        <v>3189</v>
      </c>
    </row>
    <row r="8889" spans="1:12" hidden="1">
      <c r="A8889" s="4">
        <v>2026</v>
      </c>
      <c r="B8889">
        <v>30</v>
      </c>
      <c r="C8889" t="s">
        <v>54</v>
      </c>
      <c r="D8889" t="s">
        <v>11</v>
      </c>
      <c r="E8889" t="s">
        <v>14</v>
      </c>
      <c r="F8889" t="s">
        <v>64</v>
      </c>
      <c r="G8889" t="str">
        <f t="shared" si="365"/>
        <v>004SWEETNESS</v>
      </c>
      <c r="H8889" s="10">
        <v>780</v>
      </c>
      <c r="I8889" s="6">
        <v>317.03571427303262</v>
      </c>
      <c r="J8889" s="5">
        <v>2400</v>
      </c>
      <c r="K8889" s="6">
        <f t="shared" si="368"/>
        <v>2.4602906388277139</v>
      </c>
      <c r="L8889">
        <v>739</v>
      </c>
    </row>
    <row r="8890" spans="1:12" hidden="1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57</v>
      </c>
      <c r="G8890" t="str">
        <f t="shared" si="365"/>
        <v>005EXPLORER</v>
      </c>
      <c r="H8890" s="10">
        <v>1075</v>
      </c>
      <c r="I8890" s="6">
        <v>951.10714281875391</v>
      </c>
      <c r="J8890" s="5">
        <v>7200</v>
      </c>
      <c r="K8890" s="6">
        <f t="shared" si="368"/>
        <v>1.1302617251028841</v>
      </c>
      <c r="L8890">
        <v>1378</v>
      </c>
    </row>
    <row r="8891" spans="1:12" hidden="1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73</v>
      </c>
      <c r="G8891" t="str">
        <f t="shared" si="365"/>
        <v>005GOLDFINCH</v>
      </c>
      <c r="H8891" s="10">
        <v>1500</v>
      </c>
      <c r="I8891" s="6">
        <v>898.26785710660101</v>
      </c>
      <c r="J8891" s="5">
        <v>6800</v>
      </c>
      <c r="K8891" s="6">
        <f t="shared" si="368"/>
        <v>1.6698805240918122</v>
      </c>
      <c r="L8891">
        <v>1570</v>
      </c>
    </row>
    <row r="8892" spans="1:12" hidden="1">
      <c r="A8892" s="4">
        <v>2026</v>
      </c>
      <c r="B8892">
        <v>30</v>
      </c>
      <c r="C8892" t="s">
        <v>54</v>
      </c>
      <c r="D8892" t="s">
        <v>11</v>
      </c>
      <c r="E8892" t="s">
        <v>16</v>
      </c>
      <c r="F8892" t="s">
        <v>68</v>
      </c>
      <c r="G8892" t="str">
        <f t="shared" si="365"/>
        <v>005JOCKER</v>
      </c>
      <c r="H8892" s="10">
        <v>2675</v>
      </c>
      <c r="I8892" s="6">
        <v>1162.4642856673661</v>
      </c>
      <c r="J8892" s="5">
        <v>8800</v>
      </c>
      <c r="K8892" s="6">
        <f t="shared" si="368"/>
        <v>2.301145964638641</v>
      </c>
      <c r="L8892">
        <v>2473</v>
      </c>
    </row>
    <row r="8893" spans="1:12" hidden="1">
      <c r="A8893" s="4">
        <v>2026</v>
      </c>
      <c r="B8893">
        <v>30</v>
      </c>
      <c r="C8893" t="s">
        <v>54</v>
      </c>
      <c r="D8893" t="s">
        <v>11</v>
      </c>
      <c r="E8893" t="s">
        <v>16</v>
      </c>
      <c r="F8893" t="s">
        <v>74</v>
      </c>
      <c r="G8893" t="str">
        <f t="shared" ref="G8893:G8945" si="369">+E8893&amp;F8893</f>
        <v>005VENDELA</v>
      </c>
      <c r="H8893" s="10">
        <v>2400</v>
      </c>
      <c r="I8893" s="6">
        <v>686.91071425798896</v>
      </c>
      <c r="J8893" s="5">
        <v>5200</v>
      </c>
      <c r="K8893" s="6">
        <f t="shared" si="368"/>
        <v>3.4939038657920998</v>
      </c>
      <c r="L8893">
        <v>2347</v>
      </c>
    </row>
    <row r="8894" spans="1:12" hidden="1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76</v>
      </c>
      <c r="G8894" t="str">
        <f t="shared" si="369"/>
        <v>006ATOMIC</v>
      </c>
      <c r="H8894" s="10">
        <v>1725</v>
      </c>
      <c r="I8894" s="6">
        <v>845.428571394752</v>
      </c>
      <c r="J8894" s="5">
        <v>6400</v>
      </c>
      <c r="K8894" s="6">
        <f t="shared" si="368"/>
        <v>2.0403852653739496</v>
      </c>
      <c r="L8894">
        <v>1602</v>
      </c>
    </row>
    <row r="8895" spans="1:12" hidden="1">
      <c r="A8895" s="4">
        <v>2026</v>
      </c>
      <c r="B8895">
        <v>30</v>
      </c>
      <c r="C8895" t="s">
        <v>54</v>
      </c>
      <c r="D8895" t="s">
        <v>11</v>
      </c>
      <c r="E8895" t="s">
        <v>75</v>
      </c>
      <c r="F8895" t="s">
        <v>57</v>
      </c>
      <c r="G8895" t="str">
        <f t="shared" si="369"/>
        <v>006EXPLORER</v>
      </c>
      <c r="H8895" s="10">
        <v>5825</v>
      </c>
      <c r="I8895" s="6">
        <v>3910.1071427007355</v>
      </c>
      <c r="J8895" s="5">
        <v>29600</v>
      </c>
      <c r="K8895" s="6">
        <f t="shared" si="368"/>
        <v>1.4897289990822697</v>
      </c>
      <c r="L8895">
        <v>6310</v>
      </c>
    </row>
    <row r="8896" spans="1:12" hidden="1">
      <c r="A8896" s="4">
        <v>2026</v>
      </c>
      <c r="B8896">
        <v>30</v>
      </c>
      <c r="C8896" t="s">
        <v>54</v>
      </c>
      <c r="D8896" t="s">
        <v>11</v>
      </c>
      <c r="E8896" t="s">
        <v>75</v>
      </c>
      <c r="F8896" t="s">
        <v>77</v>
      </c>
      <c r="G8896" t="str">
        <f t="shared" si="369"/>
        <v>006MONDIAL</v>
      </c>
      <c r="H8896" s="10">
        <v>8150</v>
      </c>
      <c r="I8896" s="6">
        <v>4015.7857141250793</v>
      </c>
      <c r="J8896" s="5">
        <v>30400</v>
      </c>
      <c r="K8896" s="6">
        <f t="shared" si="368"/>
        <v>2.0294907597617278</v>
      </c>
      <c r="L8896">
        <v>7821</v>
      </c>
    </row>
    <row r="8897" spans="1:12" hidden="1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70</v>
      </c>
      <c r="G8897" t="str">
        <f t="shared" si="369"/>
        <v>007COTOPAXI</v>
      </c>
      <c r="H8897" s="10">
        <v>6840</v>
      </c>
      <c r="I8897" s="6">
        <v>2747.5751230427709</v>
      </c>
      <c r="J8897" s="5">
        <v>20800</v>
      </c>
      <c r="K8897" s="6">
        <f t="shared" si="368"/>
        <v>2.4894678739211757</v>
      </c>
      <c r="L8897">
        <v>6924</v>
      </c>
    </row>
    <row r="8898" spans="1:12" hidden="1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78</v>
      </c>
      <c r="G8898" t="str">
        <f t="shared" si="369"/>
        <v>007REDIANT</v>
      </c>
      <c r="H8898" s="10">
        <v>1110</v>
      </c>
      <c r="I8898" s="6">
        <v>1056.75862064738</v>
      </c>
      <c r="J8898" s="5">
        <v>9600</v>
      </c>
      <c r="K8898" s="6">
        <f t="shared" si="368"/>
        <v>1.0503817790670151</v>
      </c>
      <c r="L8898">
        <v>1563</v>
      </c>
    </row>
    <row r="8899" spans="1:12" hidden="1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63</v>
      </c>
      <c r="G8899" t="str">
        <f t="shared" si="369"/>
        <v>007SUMMER ROMANCE</v>
      </c>
      <c r="H8899" s="10">
        <v>0</v>
      </c>
      <c r="I8899" s="6">
        <v>317.02758619421581</v>
      </c>
      <c r="J8899" s="5">
        <v>2640</v>
      </c>
      <c r="K8899" s="6">
        <f t="shared" si="368"/>
        <v>0</v>
      </c>
      <c r="L8899">
        <v>0</v>
      </c>
    </row>
    <row r="8900" spans="1:12" hidden="1">
      <c r="A8900" s="4">
        <v>2026</v>
      </c>
      <c r="B8900">
        <v>30</v>
      </c>
      <c r="C8900" t="s">
        <v>54</v>
      </c>
      <c r="D8900" t="s">
        <v>11</v>
      </c>
      <c r="E8900" t="s">
        <v>20</v>
      </c>
      <c r="F8900" t="s">
        <v>114</v>
      </c>
      <c r="G8900" t="str">
        <f t="shared" si="369"/>
        <v>007TOPACIO</v>
      </c>
      <c r="H8900" s="10">
        <v>0</v>
      </c>
      <c r="I8900" s="6">
        <v>52.837931032368999</v>
      </c>
      <c r="J8900" s="5">
        <v>440</v>
      </c>
      <c r="K8900" s="6">
        <f t="shared" si="368"/>
        <v>0</v>
      </c>
      <c r="L8900">
        <v>0</v>
      </c>
    </row>
    <row r="8901" spans="1:12" hidden="1">
      <c r="A8901" s="4">
        <v>2026</v>
      </c>
      <c r="B8901">
        <v>30</v>
      </c>
      <c r="C8901" t="s">
        <v>54</v>
      </c>
      <c r="D8901" t="s">
        <v>11</v>
      </c>
      <c r="E8901" t="s">
        <v>20</v>
      </c>
      <c r="F8901" t="s">
        <v>74</v>
      </c>
      <c r="G8901" t="str">
        <f t="shared" si="369"/>
        <v>007VENDELA</v>
      </c>
      <c r="H8901" s="10">
        <v>12660</v>
      </c>
      <c r="I8901" s="6">
        <v>3592.9793102011122</v>
      </c>
      <c r="J8901" s="5">
        <v>27820</v>
      </c>
      <c r="K8901" s="6">
        <f t="shared" si="368"/>
        <v>3.5235382413853569</v>
      </c>
      <c r="L8901">
        <v>12623</v>
      </c>
    </row>
    <row r="8902" spans="1:12" hidden="1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67</v>
      </c>
      <c r="G8902" t="str">
        <f t="shared" si="369"/>
        <v>008DEEP PURPLE</v>
      </c>
      <c r="H8902" s="10">
        <v>9030</v>
      </c>
      <c r="I8902" s="6">
        <v>1585.2222221588099</v>
      </c>
      <c r="J8902" s="5">
        <v>11490</v>
      </c>
      <c r="K8902" s="6">
        <f t="shared" si="368"/>
        <v>5.6963622347550977</v>
      </c>
      <c r="L8902">
        <v>9247</v>
      </c>
    </row>
    <row r="8903" spans="1:12" hidden="1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81</v>
      </c>
      <c r="G8903" t="str">
        <f t="shared" si="369"/>
        <v>008FREEDOM</v>
      </c>
      <c r="H8903" s="10">
        <v>6000</v>
      </c>
      <c r="I8903" s="6">
        <v>2219.311111022334</v>
      </c>
      <c r="J8903" s="5">
        <v>16800</v>
      </c>
      <c r="K8903" s="6">
        <f t="shared" si="368"/>
        <v>2.7035416396559548</v>
      </c>
      <c r="L8903">
        <v>5658</v>
      </c>
    </row>
    <row r="8904" spans="1:12" hidden="1">
      <c r="A8904" s="4">
        <v>2026</v>
      </c>
      <c r="B8904">
        <v>30</v>
      </c>
      <c r="C8904" t="s">
        <v>54</v>
      </c>
      <c r="D8904" t="s">
        <v>11</v>
      </c>
      <c r="E8904" t="s">
        <v>79</v>
      </c>
      <c r="F8904" t="s">
        <v>68</v>
      </c>
      <c r="G8904" t="str">
        <f t="shared" si="369"/>
        <v>008JOCKER</v>
      </c>
      <c r="H8904" s="10">
        <v>4800</v>
      </c>
      <c r="I8904" s="6">
        <v>2959.0814813631118</v>
      </c>
      <c r="J8904" s="5">
        <v>22400</v>
      </c>
      <c r="K8904" s="6">
        <f t="shared" si="368"/>
        <v>1.6221249837935732</v>
      </c>
      <c r="L8904">
        <v>5629</v>
      </c>
    </row>
    <row r="8905" spans="1:12" hidden="1">
      <c r="A8905" s="4">
        <v>2026</v>
      </c>
      <c r="B8905">
        <v>30</v>
      </c>
      <c r="C8905" t="s">
        <v>54</v>
      </c>
      <c r="D8905" t="s">
        <v>11</v>
      </c>
      <c r="E8905" t="s">
        <v>79</v>
      </c>
      <c r="F8905" t="s">
        <v>63</v>
      </c>
      <c r="G8905" t="str">
        <f t="shared" si="369"/>
        <v>008SUMMER ROMANCE</v>
      </c>
      <c r="H8905" s="10">
        <v>0</v>
      </c>
      <c r="I8905" s="6">
        <v>1796.5851851133182</v>
      </c>
      <c r="J8905" s="5">
        <v>13600</v>
      </c>
      <c r="K8905" s="6">
        <f t="shared" si="368"/>
        <v>0</v>
      </c>
      <c r="L8905">
        <v>0</v>
      </c>
    </row>
    <row r="8906" spans="1:12" hidden="1">
      <c r="A8906" s="4">
        <v>2026</v>
      </c>
      <c r="B8906">
        <v>30</v>
      </c>
      <c r="C8906" t="s">
        <v>54</v>
      </c>
      <c r="D8906" t="s">
        <v>11</v>
      </c>
      <c r="E8906" t="s">
        <v>82</v>
      </c>
      <c r="F8906" t="s">
        <v>83</v>
      </c>
      <c r="G8906" t="str">
        <f t="shared" si="369"/>
        <v>010COOLDOWN</v>
      </c>
      <c r="H8906" s="10">
        <v>1925</v>
      </c>
      <c r="I8906" s="6">
        <v>1912.3542857142861</v>
      </c>
      <c r="J8906" s="5">
        <v>16320</v>
      </c>
      <c r="K8906" s="6">
        <f t="shared" si="368"/>
        <v>1.0066126420089521</v>
      </c>
      <c r="L8906">
        <v>1912</v>
      </c>
    </row>
    <row r="8907" spans="1:12" hidden="1">
      <c r="A8907" s="4">
        <v>2026</v>
      </c>
      <c r="B8907">
        <v>30</v>
      </c>
      <c r="C8907" t="s">
        <v>54</v>
      </c>
      <c r="D8907" t="s">
        <v>11</v>
      </c>
      <c r="E8907" t="s">
        <v>82</v>
      </c>
      <c r="F8907" t="s">
        <v>84</v>
      </c>
      <c r="G8907" t="str">
        <f t="shared" si="369"/>
        <v>010VIOLET HILL</v>
      </c>
      <c r="H8907" s="10">
        <v>1260</v>
      </c>
      <c r="I8907" s="6">
        <v>2812.2857142428579</v>
      </c>
      <c r="J8907" s="5">
        <v>20000</v>
      </c>
      <c r="K8907" s="6">
        <f t="shared" si="368"/>
        <v>0.448034135940994</v>
      </c>
      <c r="L8907">
        <v>2111</v>
      </c>
    </row>
    <row r="8908" spans="1:12" hidden="1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86</v>
      </c>
      <c r="G8908" t="str">
        <f t="shared" si="369"/>
        <v>011BRIGHTON</v>
      </c>
      <c r="H8908" s="10">
        <v>4150</v>
      </c>
      <c r="I8908" s="6">
        <v>1768.8376470588223</v>
      </c>
      <c r="J8908" s="5">
        <v>12800</v>
      </c>
      <c r="K8908" s="6">
        <f t="shared" si="368"/>
        <v>2.3461734924629818</v>
      </c>
      <c r="L8908">
        <v>4109</v>
      </c>
    </row>
    <row r="8909" spans="1:12" hidden="1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87</v>
      </c>
      <c r="G8909" t="str">
        <f t="shared" si="369"/>
        <v>011CANDLELIGHT</v>
      </c>
      <c r="H8909" s="10">
        <v>5480</v>
      </c>
      <c r="I8909" s="6">
        <v>2263.7999998868127</v>
      </c>
      <c r="J8909" s="5">
        <v>17920</v>
      </c>
      <c r="K8909" s="6">
        <f t="shared" si="368"/>
        <v>2.4207085432785553</v>
      </c>
      <c r="L8909">
        <v>5225</v>
      </c>
    </row>
    <row r="8910" spans="1:12" hidden="1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88</v>
      </c>
      <c r="G8910" t="str">
        <f t="shared" si="369"/>
        <v>011CAYENNE</v>
      </c>
      <c r="H8910" s="10">
        <v>2520</v>
      </c>
      <c r="I8910" s="6">
        <v>994.97117647058747</v>
      </c>
      <c r="J8910" s="5">
        <v>7200</v>
      </c>
      <c r="K8910" s="6">
        <f t="shared" si="368"/>
        <v>2.5327366858395561</v>
      </c>
      <c r="L8910">
        <v>2372</v>
      </c>
    </row>
    <row r="8911" spans="1:12" hidden="1">
      <c r="A8911" s="4">
        <v>2026</v>
      </c>
      <c r="B8911">
        <v>30</v>
      </c>
      <c r="C8911" t="s">
        <v>54</v>
      </c>
      <c r="D8911" t="s">
        <v>11</v>
      </c>
      <c r="E8911" t="s">
        <v>85</v>
      </c>
      <c r="F8911" t="s">
        <v>61</v>
      </c>
      <c r="G8911" t="str">
        <f t="shared" si="369"/>
        <v>011LUMIA</v>
      </c>
      <c r="H8911" s="10">
        <v>2250</v>
      </c>
      <c r="I8911" s="6">
        <v>994.97117647058747</v>
      </c>
      <c r="J8911" s="5">
        <v>7920</v>
      </c>
      <c r="K8911" s="6">
        <f t="shared" si="368"/>
        <v>2.2613720409281752</v>
      </c>
      <c r="L8911">
        <v>2276</v>
      </c>
    </row>
    <row r="8912" spans="1:12" hidden="1">
      <c r="A8912" s="4">
        <v>2026</v>
      </c>
      <c r="B8912">
        <v>30</v>
      </c>
      <c r="C8912" t="s">
        <v>54</v>
      </c>
      <c r="D8912" t="s">
        <v>11</v>
      </c>
      <c r="E8912" t="s">
        <v>85</v>
      </c>
      <c r="F8912" t="s">
        <v>89</v>
      </c>
      <c r="G8912" t="str">
        <f t="shared" si="369"/>
        <v>011STARDUST</v>
      </c>
      <c r="H8912" s="10">
        <v>4175</v>
      </c>
      <c r="I8912" s="6">
        <v>2263.7999998868127</v>
      </c>
      <c r="J8912" s="5">
        <v>17920</v>
      </c>
      <c r="K8912" s="6">
        <f t="shared" si="368"/>
        <v>1.8442441912751768</v>
      </c>
      <c r="L8912">
        <v>4742</v>
      </c>
    </row>
    <row r="8913" spans="1:12" hidden="1">
      <c r="A8913" s="4">
        <v>2026</v>
      </c>
      <c r="B8913">
        <v>30</v>
      </c>
      <c r="C8913" t="s">
        <v>54</v>
      </c>
      <c r="D8913" t="s">
        <v>11</v>
      </c>
      <c r="E8913" t="s">
        <v>90</v>
      </c>
      <c r="F8913" t="s">
        <v>67</v>
      </c>
      <c r="G8913" t="str">
        <f t="shared" si="369"/>
        <v>012DEEP PURPLE</v>
      </c>
      <c r="H8913" s="10">
        <v>22500</v>
      </c>
      <c r="I8913" s="6">
        <v>6727.0499997982479</v>
      </c>
      <c r="J8913" s="5">
        <v>49210</v>
      </c>
      <c r="K8913" s="6">
        <f t="shared" si="368"/>
        <v>3.3447053315606099</v>
      </c>
      <c r="L8913">
        <v>23324</v>
      </c>
    </row>
    <row r="8914" spans="1:12" hidden="1">
      <c r="A8914" s="4">
        <v>2026</v>
      </c>
      <c r="B8914">
        <v>30</v>
      </c>
      <c r="C8914" t="s">
        <v>54</v>
      </c>
      <c r="D8914" t="s">
        <v>11</v>
      </c>
      <c r="E8914" t="s">
        <v>90</v>
      </c>
      <c r="F8914" t="s">
        <v>60</v>
      </c>
      <c r="G8914" t="str">
        <f t="shared" si="369"/>
        <v>012LIGHT HOUSE</v>
      </c>
      <c r="H8914" s="10">
        <v>1920</v>
      </c>
      <c r="I8914" s="6">
        <v>994.95</v>
      </c>
      <c r="J8914" s="5">
        <v>7200</v>
      </c>
      <c r="K8914" s="6">
        <f t="shared" si="368"/>
        <v>1.9297452133273028</v>
      </c>
      <c r="L8914">
        <v>2020</v>
      </c>
    </row>
    <row r="8915" spans="1:12" hidden="1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92</v>
      </c>
      <c r="G8915" t="str">
        <f t="shared" si="369"/>
        <v>013COUNTRY BLUES</v>
      </c>
      <c r="H8915" s="10">
        <v>2075</v>
      </c>
      <c r="I8915" s="6">
        <v>831.6</v>
      </c>
      <c r="J8915" s="5">
        <v>6300</v>
      </c>
      <c r="K8915" s="6">
        <f t="shared" si="368"/>
        <v>2.4951899951899952</v>
      </c>
      <c r="L8915">
        <v>1799</v>
      </c>
    </row>
    <row r="8916" spans="1:12" hidden="1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93</v>
      </c>
      <c r="G8916" t="str">
        <f t="shared" si="369"/>
        <v>013LORRAINE</v>
      </c>
      <c r="H8916" s="10">
        <v>4325</v>
      </c>
      <c r="I8916" s="6">
        <v>1267.2</v>
      </c>
      <c r="J8916" s="5">
        <v>9600</v>
      </c>
      <c r="K8916" s="6">
        <f t="shared" si="368"/>
        <v>3.4130366161616159</v>
      </c>
      <c r="L8916">
        <v>4063</v>
      </c>
    </row>
    <row r="8917" spans="1:12" hidden="1">
      <c r="A8917" s="4">
        <v>2026</v>
      </c>
      <c r="B8917">
        <v>30</v>
      </c>
      <c r="C8917" t="s">
        <v>54</v>
      </c>
      <c r="D8917" t="s">
        <v>11</v>
      </c>
      <c r="E8917" t="s">
        <v>91</v>
      </c>
      <c r="F8917" t="s">
        <v>61</v>
      </c>
      <c r="G8917" t="str">
        <f t="shared" si="369"/>
        <v>013LUMIA</v>
      </c>
      <c r="H8917" s="10">
        <v>900</v>
      </c>
      <c r="I8917" s="6">
        <v>316.8</v>
      </c>
      <c r="J8917" s="5">
        <v>2400</v>
      </c>
      <c r="K8917" s="6">
        <f t="shared" si="368"/>
        <v>2.8409090909090908</v>
      </c>
      <c r="L8917">
        <v>922</v>
      </c>
    </row>
    <row r="8918" spans="1:12" hidden="1">
      <c r="A8918" s="4">
        <v>2026</v>
      </c>
      <c r="B8918">
        <v>30</v>
      </c>
      <c r="C8918" t="s">
        <v>54</v>
      </c>
      <c r="D8918" t="s">
        <v>11</v>
      </c>
      <c r="E8918" t="s">
        <v>91</v>
      </c>
      <c r="F8918" t="s">
        <v>74</v>
      </c>
      <c r="G8918" t="str">
        <f t="shared" si="369"/>
        <v>013VENDELA</v>
      </c>
      <c r="H8918" s="10">
        <v>11460</v>
      </c>
      <c r="I8918" s="6">
        <v>3603.6</v>
      </c>
      <c r="J8918" s="5">
        <v>27296</v>
      </c>
      <c r="K8918" s="6">
        <f t="shared" si="368"/>
        <v>3.1801531801531802</v>
      </c>
      <c r="L8918">
        <v>12146</v>
      </c>
    </row>
    <row r="8919" spans="1:12" hidden="1">
      <c r="A8919" s="4">
        <v>2026</v>
      </c>
      <c r="B8919">
        <v>30</v>
      </c>
      <c r="C8919" t="s">
        <v>54</v>
      </c>
      <c r="D8919" t="s">
        <v>11</v>
      </c>
      <c r="E8919" t="s">
        <v>23</v>
      </c>
      <c r="F8919" t="s">
        <v>89</v>
      </c>
      <c r="G8919" t="str">
        <f t="shared" si="369"/>
        <v>014STARDUST</v>
      </c>
      <c r="H8919" s="10">
        <v>8750</v>
      </c>
      <c r="I8919" s="6">
        <v>3682.8</v>
      </c>
      <c r="J8919" s="5">
        <v>27900</v>
      </c>
      <c r="K8919" s="6">
        <f t="shared" si="368"/>
        <v>2.3759096339741501</v>
      </c>
      <c r="L8919">
        <v>8671</v>
      </c>
    </row>
    <row r="8920" spans="1:12" hidden="1">
      <c r="A8920" s="4">
        <v>2026</v>
      </c>
      <c r="B8920">
        <v>30</v>
      </c>
      <c r="C8920" t="s">
        <v>54</v>
      </c>
      <c r="D8920" t="s">
        <v>11</v>
      </c>
      <c r="E8920" t="s">
        <v>25</v>
      </c>
      <c r="F8920" t="s">
        <v>68</v>
      </c>
      <c r="G8920" t="str">
        <f t="shared" si="369"/>
        <v>015JOCKER</v>
      </c>
      <c r="H8920" s="10">
        <v>6300</v>
      </c>
      <c r="I8920" s="6">
        <v>2376</v>
      </c>
      <c r="J8920" s="5">
        <v>18000</v>
      </c>
      <c r="K8920" s="6">
        <f t="shared" si="368"/>
        <v>2.6515151515151514</v>
      </c>
      <c r="L8920">
        <v>5915</v>
      </c>
    </row>
    <row r="8921" spans="1:12" hidden="1">
      <c r="A8921" s="4">
        <v>2026</v>
      </c>
      <c r="B8921">
        <v>30</v>
      </c>
      <c r="C8921" t="s">
        <v>54</v>
      </c>
      <c r="D8921" t="s">
        <v>11</v>
      </c>
      <c r="E8921" t="s">
        <v>27</v>
      </c>
      <c r="F8921" t="s">
        <v>94</v>
      </c>
      <c r="G8921" t="str">
        <f t="shared" si="369"/>
        <v>016DREAM IN PEACH</v>
      </c>
      <c r="H8921" s="10">
        <v>2520</v>
      </c>
      <c r="I8921" s="6">
        <v>950.4</v>
      </c>
      <c r="J8921" s="5">
        <v>7200</v>
      </c>
      <c r="K8921" s="6">
        <f t="shared" si="368"/>
        <v>2.6515151515151514</v>
      </c>
      <c r="L8921">
        <v>2147</v>
      </c>
    </row>
    <row r="8922" spans="1:12" hidden="1">
      <c r="A8922" s="4">
        <v>2026</v>
      </c>
      <c r="B8922">
        <v>30</v>
      </c>
      <c r="C8922" t="s">
        <v>54</v>
      </c>
      <c r="D8922" t="s">
        <v>11</v>
      </c>
      <c r="E8922" t="s">
        <v>27</v>
      </c>
      <c r="F8922" t="s">
        <v>95</v>
      </c>
      <c r="G8922" t="str">
        <f t="shared" si="369"/>
        <v>016NINA</v>
      </c>
      <c r="H8922" s="10">
        <v>3825</v>
      </c>
      <c r="I8922" s="6">
        <v>1346.4</v>
      </c>
      <c r="J8922" s="5">
        <v>10200</v>
      </c>
      <c r="K8922" s="6">
        <f t="shared" si="368"/>
        <v>2.8409090909090908</v>
      </c>
      <c r="L8922">
        <v>3610</v>
      </c>
    </row>
    <row r="8923" spans="1:12" hidden="1">
      <c r="A8923" s="4">
        <v>2026</v>
      </c>
      <c r="B8923">
        <v>30</v>
      </c>
      <c r="C8923" t="s">
        <v>54</v>
      </c>
      <c r="D8923" t="s">
        <v>11</v>
      </c>
      <c r="E8923" t="s">
        <v>30</v>
      </c>
      <c r="F8923" t="s">
        <v>81</v>
      </c>
      <c r="G8923" t="str">
        <f t="shared" si="369"/>
        <v>017FREEDOM</v>
      </c>
      <c r="H8923" s="10">
        <v>6780</v>
      </c>
      <c r="I8923" s="6">
        <v>2851.2</v>
      </c>
      <c r="J8923" s="5">
        <v>21600</v>
      </c>
      <c r="K8923" s="6">
        <f t="shared" si="368"/>
        <v>2.377946127946128</v>
      </c>
      <c r="L8923">
        <v>7364</v>
      </c>
    </row>
    <row r="8924" spans="1:12" hidden="1">
      <c r="A8924" s="4">
        <v>2026</v>
      </c>
      <c r="B8924">
        <v>30</v>
      </c>
      <c r="C8924" t="s">
        <v>54</v>
      </c>
      <c r="D8924" t="s">
        <v>11</v>
      </c>
      <c r="E8924" t="s">
        <v>30</v>
      </c>
      <c r="F8924" t="s">
        <v>73</v>
      </c>
      <c r="G8924" t="str">
        <f t="shared" si="369"/>
        <v>017GOLDFINCH</v>
      </c>
      <c r="H8924" s="10">
        <v>3550</v>
      </c>
      <c r="I8924" s="6">
        <v>2138.4</v>
      </c>
      <c r="J8924" s="5">
        <v>16200</v>
      </c>
      <c r="K8924" s="6">
        <f t="shared" si="368"/>
        <v>1.6601197156752712</v>
      </c>
      <c r="L8924">
        <v>3791</v>
      </c>
    </row>
    <row r="8925" spans="1:12" hidden="1">
      <c r="A8925" s="4">
        <v>2026</v>
      </c>
      <c r="B8925">
        <v>30</v>
      </c>
      <c r="C8925" t="s">
        <v>54</v>
      </c>
      <c r="D8925" t="s">
        <v>11</v>
      </c>
      <c r="E8925" t="s">
        <v>32</v>
      </c>
      <c r="F8925" t="s">
        <v>86</v>
      </c>
      <c r="G8925" t="str">
        <f t="shared" si="369"/>
        <v>018BRIGHTON</v>
      </c>
      <c r="H8925" s="10">
        <v>2600</v>
      </c>
      <c r="I8925" s="6">
        <v>963.6</v>
      </c>
      <c r="J8925" s="5">
        <v>7570</v>
      </c>
      <c r="K8925" s="6">
        <f t="shared" si="368"/>
        <v>2.6982150269821501</v>
      </c>
      <c r="L8925">
        <v>2774</v>
      </c>
    </row>
    <row r="8926" spans="1:12" hidden="1">
      <c r="A8926" s="4">
        <v>2026</v>
      </c>
      <c r="B8926">
        <v>30</v>
      </c>
      <c r="C8926" t="s">
        <v>54</v>
      </c>
      <c r="D8926" t="s">
        <v>11</v>
      </c>
      <c r="E8926" t="s">
        <v>35</v>
      </c>
      <c r="F8926" t="s">
        <v>86</v>
      </c>
      <c r="G8926" t="str">
        <f t="shared" si="369"/>
        <v>019BRIGHTON</v>
      </c>
      <c r="H8926" s="10">
        <v>9775</v>
      </c>
      <c r="I8926" s="6">
        <v>3168</v>
      </c>
      <c r="J8926" s="5">
        <v>24000</v>
      </c>
      <c r="K8926" s="6">
        <f t="shared" si="368"/>
        <v>3.0855429292929295</v>
      </c>
      <c r="L8926">
        <v>9813</v>
      </c>
    </row>
    <row r="8927" spans="1:12" hidden="1">
      <c r="A8927" s="4">
        <v>2026</v>
      </c>
      <c r="B8927">
        <v>30</v>
      </c>
      <c r="C8927" t="s">
        <v>54</v>
      </c>
      <c r="D8927" t="s">
        <v>11</v>
      </c>
      <c r="E8927" t="s">
        <v>35</v>
      </c>
      <c r="F8927" t="s">
        <v>96</v>
      </c>
      <c r="G8927" t="str">
        <f t="shared" si="369"/>
        <v>019TABATHA</v>
      </c>
      <c r="H8927" s="10">
        <v>3690</v>
      </c>
      <c r="I8927" s="6">
        <v>1188</v>
      </c>
      <c r="J8927" s="5">
        <v>9000</v>
      </c>
      <c r="K8927" s="6">
        <f t="shared" si="368"/>
        <v>3.106060606060606</v>
      </c>
      <c r="L8927">
        <v>3293</v>
      </c>
    </row>
    <row r="8928" spans="1:12" hidden="1">
      <c r="A8928" s="4">
        <v>2026</v>
      </c>
      <c r="B8928">
        <v>30</v>
      </c>
      <c r="C8928" t="s">
        <v>54</v>
      </c>
      <c r="D8928" t="s">
        <v>11</v>
      </c>
      <c r="E8928" t="s">
        <v>36</v>
      </c>
      <c r="F8928" t="s">
        <v>86</v>
      </c>
      <c r="G8928" t="str">
        <f t="shared" si="369"/>
        <v>020BRIGHTON</v>
      </c>
      <c r="H8928" s="10">
        <v>6075</v>
      </c>
      <c r="I8928" s="6">
        <v>2732.4</v>
      </c>
      <c r="J8928" s="5">
        <v>20700</v>
      </c>
      <c r="K8928" s="6">
        <f t="shared" si="368"/>
        <v>2.2233201581027666</v>
      </c>
      <c r="L8928">
        <v>6612</v>
      </c>
    </row>
    <row r="8929" spans="1:12" hidden="1">
      <c r="A8929" s="4">
        <v>2026</v>
      </c>
      <c r="B8929">
        <v>30</v>
      </c>
      <c r="C8929" t="s">
        <v>54</v>
      </c>
      <c r="D8929" t="s">
        <v>11</v>
      </c>
      <c r="E8929" t="s">
        <v>36</v>
      </c>
      <c r="F8929" t="s">
        <v>97</v>
      </c>
      <c r="G8929" t="str">
        <f t="shared" si="369"/>
        <v>020TYCOON</v>
      </c>
      <c r="H8929" s="10">
        <v>1440</v>
      </c>
      <c r="I8929" s="6">
        <v>673.2</v>
      </c>
      <c r="J8929" s="5">
        <v>5100</v>
      </c>
      <c r="K8929" s="6">
        <f t="shared" si="368"/>
        <v>2.1390374331550799</v>
      </c>
      <c r="L8929">
        <v>1147</v>
      </c>
    </row>
    <row r="8930" spans="1:12" hidden="1">
      <c r="A8930" s="4">
        <v>2026</v>
      </c>
      <c r="B8930">
        <v>30</v>
      </c>
      <c r="C8930" t="s">
        <v>54</v>
      </c>
      <c r="D8930" t="s">
        <v>11</v>
      </c>
      <c r="E8930" t="s">
        <v>38</v>
      </c>
      <c r="F8930" t="s">
        <v>98</v>
      </c>
      <c r="G8930" t="str">
        <f t="shared" si="369"/>
        <v>021SHOW GIRL</v>
      </c>
      <c r="H8930" s="10">
        <v>1175</v>
      </c>
      <c r="I8930" s="6">
        <v>1100.4749999999999</v>
      </c>
      <c r="J8930" s="5">
        <v>8000</v>
      </c>
      <c r="K8930" s="6">
        <f t="shared" si="368"/>
        <v>1.0677207569458644</v>
      </c>
      <c r="L8930">
        <v>1478</v>
      </c>
    </row>
    <row r="8931" spans="1:12" hidden="1">
      <c r="A8931" s="4">
        <v>2026</v>
      </c>
      <c r="B8931">
        <v>30</v>
      </c>
      <c r="C8931" t="s">
        <v>54</v>
      </c>
      <c r="D8931" t="s">
        <v>11</v>
      </c>
      <c r="E8931" t="s">
        <v>43</v>
      </c>
      <c r="F8931" t="s">
        <v>99</v>
      </c>
      <c r="G8931" t="str">
        <f t="shared" si="369"/>
        <v>022CORAL REEF</v>
      </c>
      <c r="H8931" s="10">
        <v>3100</v>
      </c>
      <c r="I8931" s="6">
        <v>1287</v>
      </c>
      <c r="J8931" s="5">
        <v>9400</v>
      </c>
      <c r="K8931" s="6">
        <f t="shared" si="368"/>
        <v>2.4087024087024087</v>
      </c>
      <c r="L8931">
        <v>2960</v>
      </c>
    </row>
    <row r="8932" spans="1:12" hidden="1">
      <c r="A8932" s="4">
        <v>2026</v>
      </c>
      <c r="B8932">
        <v>30</v>
      </c>
      <c r="C8932" t="s">
        <v>54</v>
      </c>
      <c r="D8932" t="s">
        <v>11</v>
      </c>
      <c r="E8932" t="s">
        <v>100</v>
      </c>
      <c r="F8932" t="s">
        <v>70</v>
      </c>
      <c r="G8932" t="str">
        <f t="shared" si="369"/>
        <v>023COTOPAXI</v>
      </c>
      <c r="H8932" s="10">
        <v>5940</v>
      </c>
      <c r="I8932" s="6">
        <v>2641.14</v>
      </c>
      <c r="J8932" s="5">
        <v>19200</v>
      </c>
      <c r="K8932" s="6">
        <f t="shared" si="368"/>
        <v>2.2490288284604376</v>
      </c>
      <c r="L8932">
        <v>6385</v>
      </c>
    </row>
    <row r="8933" spans="1:12" hidden="1">
      <c r="A8933" s="4">
        <v>2026</v>
      </c>
      <c r="B8933">
        <v>30</v>
      </c>
      <c r="C8933" t="s">
        <v>54</v>
      </c>
      <c r="D8933" t="s">
        <v>11</v>
      </c>
      <c r="E8933" t="s">
        <v>100</v>
      </c>
      <c r="F8933" t="s">
        <v>101</v>
      </c>
      <c r="G8933" t="str">
        <f t="shared" si="369"/>
        <v>023FRUTTETO</v>
      </c>
      <c r="H8933" s="10">
        <v>8340</v>
      </c>
      <c r="I8933" s="6">
        <v>2641.14</v>
      </c>
      <c r="J8933" s="5">
        <v>19200</v>
      </c>
      <c r="K8933" s="6">
        <f t="shared" si="368"/>
        <v>3.1577273450101093</v>
      </c>
      <c r="L8933">
        <v>8063</v>
      </c>
    </row>
    <row r="8934" spans="1:12" hidden="1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70</v>
      </c>
      <c r="G8934" t="str">
        <f t="shared" si="369"/>
        <v>024COTOPAXI</v>
      </c>
      <c r="H8934" s="10">
        <v>3000</v>
      </c>
      <c r="I8934" s="6">
        <v>1430.6174906250001</v>
      </c>
      <c r="J8934" s="5">
        <v>10400</v>
      </c>
      <c r="K8934" s="6">
        <f t="shared" si="368"/>
        <v>2.096996590394947</v>
      </c>
      <c r="L8934">
        <v>3365</v>
      </c>
    </row>
    <row r="8935" spans="1:12" hidden="1">
      <c r="A8935" s="4">
        <v>2026</v>
      </c>
      <c r="B8935">
        <v>30</v>
      </c>
      <c r="C8935" t="s">
        <v>54</v>
      </c>
      <c r="D8935" t="s">
        <v>11</v>
      </c>
      <c r="E8935" t="s">
        <v>102</v>
      </c>
      <c r="F8935" t="s">
        <v>64</v>
      </c>
      <c r="G8935" t="str">
        <f t="shared" si="369"/>
        <v>024SWEETNESS</v>
      </c>
      <c r="H8935" s="10">
        <v>1020</v>
      </c>
      <c r="I8935" s="6">
        <v>1430.6175000000001</v>
      </c>
      <c r="J8935" s="5">
        <v>10400</v>
      </c>
      <c r="K8935" s="6">
        <f t="shared" si="368"/>
        <v>0.71297883606205015</v>
      </c>
      <c r="L8935">
        <v>1626</v>
      </c>
    </row>
    <row r="8936" spans="1:12" hidden="1">
      <c r="A8936" s="4">
        <v>2026</v>
      </c>
      <c r="B8936">
        <v>30</v>
      </c>
      <c r="C8936" t="s">
        <v>54</v>
      </c>
      <c r="D8936" t="s">
        <v>11</v>
      </c>
      <c r="E8936" t="s">
        <v>102</v>
      </c>
      <c r="F8936" t="s">
        <v>97</v>
      </c>
      <c r="G8936" t="str">
        <f t="shared" si="369"/>
        <v>024TYCOON</v>
      </c>
      <c r="H8936" s="10">
        <v>2220</v>
      </c>
      <c r="I8936" s="6">
        <v>2861.2350000000001</v>
      </c>
      <c r="J8936" s="5">
        <v>20800</v>
      </c>
      <c r="K8936" s="6">
        <f t="shared" si="368"/>
        <v>0.77588873336164277</v>
      </c>
      <c r="L8936">
        <v>3845</v>
      </c>
    </row>
    <row r="8937" spans="1:12" hidden="1">
      <c r="A8937" s="4">
        <v>2026</v>
      </c>
      <c r="B8937">
        <v>30</v>
      </c>
      <c r="C8937" t="s">
        <v>54</v>
      </c>
      <c r="D8937" t="s">
        <v>11</v>
      </c>
      <c r="E8937" t="s">
        <v>103</v>
      </c>
      <c r="F8937" t="s">
        <v>104</v>
      </c>
      <c r="G8937" t="str">
        <f t="shared" si="369"/>
        <v>025PINK MONDIAL</v>
      </c>
      <c r="H8937" s="10">
        <v>5825</v>
      </c>
      <c r="I8937" s="6">
        <v>3071.9505625000002</v>
      </c>
      <c r="J8937" s="5">
        <v>22400</v>
      </c>
      <c r="K8937" s="6">
        <f t="shared" si="368"/>
        <v>1.8961893694212077</v>
      </c>
      <c r="L8937">
        <v>5850</v>
      </c>
    </row>
    <row r="8938" spans="1:12" hidden="1">
      <c r="A8938" s="4">
        <v>2026</v>
      </c>
      <c r="B8938">
        <v>30</v>
      </c>
      <c r="C8938" t="s">
        <v>54</v>
      </c>
      <c r="D8938" t="s">
        <v>11</v>
      </c>
      <c r="E8938" t="s">
        <v>45</v>
      </c>
      <c r="F8938" t="s">
        <v>105</v>
      </c>
      <c r="G8938" t="str">
        <f t="shared" si="369"/>
        <v>026LOLA</v>
      </c>
      <c r="H8938" s="10">
        <v>6750</v>
      </c>
      <c r="I8938" s="6">
        <v>1097.125</v>
      </c>
      <c r="J8938" s="5">
        <v>8000</v>
      </c>
      <c r="K8938" s="6">
        <f t="shared" si="368"/>
        <v>6.1524438874330638</v>
      </c>
      <c r="L8938">
        <v>6515</v>
      </c>
    </row>
    <row r="8939" spans="1:12" hidden="1">
      <c r="A8939" s="4">
        <v>2026</v>
      </c>
      <c r="B8939">
        <v>30</v>
      </c>
      <c r="C8939" t="s">
        <v>54</v>
      </c>
      <c r="D8939" t="s">
        <v>11</v>
      </c>
      <c r="E8939" t="s">
        <v>45</v>
      </c>
      <c r="F8939" t="s">
        <v>106</v>
      </c>
      <c r="G8939" t="str">
        <f t="shared" si="369"/>
        <v>026PALOMA</v>
      </c>
      <c r="H8939" s="10">
        <v>7350</v>
      </c>
      <c r="I8939" s="6">
        <v>2852.5250000000001</v>
      </c>
      <c r="J8939" s="5">
        <v>20800</v>
      </c>
      <c r="K8939" s="6">
        <f t="shared" si="368"/>
        <v>2.5766645340531635</v>
      </c>
      <c r="L8939">
        <v>6875</v>
      </c>
    </row>
    <row r="8940" spans="1:12" hidden="1">
      <c r="A8940" s="4">
        <v>2026</v>
      </c>
      <c r="B8940">
        <v>30</v>
      </c>
      <c r="C8940" t="s">
        <v>54</v>
      </c>
      <c r="D8940" t="s">
        <v>11</v>
      </c>
      <c r="E8940" t="s">
        <v>107</v>
      </c>
      <c r="F8940" t="s">
        <v>108</v>
      </c>
      <c r="G8940" t="str">
        <f t="shared" si="369"/>
        <v>027SATISFACTION</v>
      </c>
      <c r="H8940" s="10">
        <v>4200</v>
      </c>
      <c r="I8940" s="6">
        <v>2633.1</v>
      </c>
      <c r="J8940" s="5">
        <v>19200</v>
      </c>
      <c r="K8940" s="6">
        <f t="shared" si="368"/>
        <v>1.5950780448900537</v>
      </c>
      <c r="L8940">
        <v>4637</v>
      </c>
    </row>
    <row r="8941" spans="1:12" hidden="1">
      <c r="A8941" s="4">
        <v>2026</v>
      </c>
      <c r="B8941">
        <v>30</v>
      </c>
      <c r="C8941" t="s">
        <v>54</v>
      </c>
      <c r="D8941" t="s">
        <v>11</v>
      </c>
      <c r="E8941" t="s">
        <v>107</v>
      </c>
      <c r="F8941" t="s">
        <v>109</v>
      </c>
      <c r="G8941" t="str">
        <f t="shared" si="369"/>
        <v>027TIFFANY</v>
      </c>
      <c r="H8941" s="10">
        <v>3330</v>
      </c>
      <c r="I8941" s="6">
        <v>2633.1</v>
      </c>
      <c r="J8941" s="5">
        <v>19200</v>
      </c>
      <c r="K8941" s="6">
        <f t="shared" ref="K8941:K8945" si="370">+H8941/I8941</f>
        <v>1.2646690213056853</v>
      </c>
      <c r="L8941">
        <v>4030</v>
      </c>
    </row>
    <row r="8942" spans="1:12" hidden="1">
      <c r="A8942" s="4">
        <v>2026</v>
      </c>
      <c r="B8942">
        <v>30</v>
      </c>
      <c r="C8942" t="s">
        <v>54</v>
      </c>
      <c r="D8942" t="s">
        <v>11</v>
      </c>
      <c r="E8942" t="s">
        <v>110</v>
      </c>
      <c r="F8942" t="s">
        <v>70</v>
      </c>
      <c r="G8942" t="str">
        <f t="shared" si="369"/>
        <v>028COTOPAXI</v>
      </c>
      <c r="H8942" s="10">
        <v>2460</v>
      </c>
      <c r="I8942" s="6">
        <v>2852.5250000000001</v>
      </c>
      <c r="J8942" s="5">
        <v>20800</v>
      </c>
      <c r="K8942" s="6">
        <f t="shared" si="370"/>
        <v>0.8623938440504465</v>
      </c>
      <c r="L8942">
        <v>3513</v>
      </c>
    </row>
    <row r="8943" spans="1:12" hidden="1">
      <c r="A8943" s="4">
        <v>2026</v>
      </c>
      <c r="B8943">
        <v>30</v>
      </c>
      <c r="C8943" t="s">
        <v>54</v>
      </c>
      <c r="D8943" t="s">
        <v>11</v>
      </c>
      <c r="E8943" t="s">
        <v>110</v>
      </c>
      <c r="F8943" t="s">
        <v>67</v>
      </c>
      <c r="G8943" t="str">
        <f t="shared" si="369"/>
        <v>028DEEP PURPLE</v>
      </c>
      <c r="H8943" s="10">
        <v>9150</v>
      </c>
      <c r="I8943" s="6">
        <v>2852.5250000000001</v>
      </c>
      <c r="J8943" s="5">
        <v>20800</v>
      </c>
      <c r="K8943" s="6">
        <f t="shared" si="370"/>
        <v>3.207684419943734</v>
      </c>
      <c r="L8943">
        <v>10237</v>
      </c>
    </row>
    <row r="8944" spans="1:12" hidden="1">
      <c r="A8944" s="4">
        <v>2026</v>
      </c>
      <c r="B8944">
        <v>30</v>
      </c>
      <c r="C8944" t="s">
        <v>54</v>
      </c>
      <c r="D8944" t="s">
        <v>11</v>
      </c>
      <c r="E8944" t="s">
        <v>111</v>
      </c>
      <c r="F8944" t="s">
        <v>112</v>
      </c>
      <c r="G8944" t="str">
        <f t="shared" si="369"/>
        <v>029PINK FLOYD</v>
      </c>
      <c r="H8944" s="10">
        <v>5875</v>
      </c>
      <c r="I8944" s="6">
        <v>3071.95</v>
      </c>
      <c r="J8944" s="5">
        <v>22400</v>
      </c>
      <c r="K8944" s="6">
        <f t="shared" si="370"/>
        <v>1.9124660232100132</v>
      </c>
      <c r="L8944">
        <v>4972</v>
      </c>
    </row>
    <row r="8945" spans="1:12" hidden="1">
      <c r="A8945" s="4">
        <v>2026</v>
      </c>
      <c r="B8945">
        <v>30</v>
      </c>
      <c r="C8945" t="s">
        <v>54</v>
      </c>
      <c r="D8945" t="s">
        <v>11</v>
      </c>
      <c r="E8945" t="s">
        <v>47</v>
      </c>
      <c r="F8945" t="s">
        <v>57</v>
      </c>
      <c r="G8945" t="str">
        <f t="shared" si="369"/>
        <v>030EXPLORER</v>
      </c>
      <c r="H8945" s="10">
        <v>1775</v>
      </c>
      <c r="I8945" s="6">
        <v>1645.6875</v>
      </c>
      <c r="J8945" s="5">
        <v>12000</v>
      </c>
      <c r="K8945" s="6">
        <f t="shared" si="370"/>
        <v>1.078576582735179</v>
      </c>
      <c r="L8945">
        <v>2276</v>
      </c>
    </row>
  </sheetData>
  <autoFilter ref="A1:M8945">
    <filterColumn colId="0">
      <filters>
        <filter val="2026"/>
      </filters>
    </filterColumn>
    <filterColumn colId="1">
      <filters>
        <filter val="27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2026-07-08T20:23:30Z</dcterms:modified>
</cp:coreProperties>
</file>