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guldberg/Box Sync/Spitzer Lab/H. Sophia/eTACs/E022/CATALYST/"/>
    </mc:Choice>
  </mc:AlternateContent>
  <xr:revisionPtr revIDLastSave="0" documentId="13_ncr:1_{316E8445-54C9-EA4C-85EF-09BDBF07A217}" xr6:coauthVersionLast="47" xr6:coauthVersionMax="47" xr10:uidLastSave="{00000000-0000-0000-0000-000000000000}"/>
  <bookViews>
    <workbookView xWindow="200" yWindow="560" windowWidth="27280" windowHeight="19740" tabRatio="500" xr2:uid="{00000000-000D-0000-FFFF-FFFF00000000}"/>
  </bookViews>
  <sheets>
    <sheet name="Purity Matrix" sheetId="1" r:id="rId1"/>
  </sheets>
  <definedNames>
    <definedName name="_xlnm.Print_Area" localSheetId="0">'Purity Matrix'!$A$1:$AN$40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24" i="1" l="1"/>
  <c r="AM23" i="1"/>
  <c r="AL22" i="1"/>
  <c r="AK21" i="1"/>
  <c r="AJ20" i="1"/>
  <c r="AI19" i="1"/>
  <c r="AH18" i="1"/>
  <c r="AG17" i="1"/>
  <c r="AF16" i="1"/>
  <c r="AE15" i="1"/>
  <c r="AD14" i="1"/>
  <c r="AC13" i="1"/>
  <c r="AB12" i="1"/>
  <c r="AA11" i="1"/>
  <c r="Z10" i="1"/>
  <c r="Y9" i="1"/>
  <c r="X8" i="1"/>
  <c r="W7" i="1"/>
  <c r="V6" i="1"/>
  <c r="U5" i="1"/>
  <c r="T4" i="1"/>
</calcChain>
</file>

<file path=xl/sharedStrings.xml><?xml version="1.0" encoding="utf-8"?>
<sst xmlns="http://schemas.openxmlformats.org/spreadsheetml/2006/main" count="80" uniqueCount="40">
  <si>
    <t>Bi209Di</t>
  </si>
  <si>
    <t>La139Di</t>
  </si>
  <si>
    <t>Pr141Di</t>
  </si>
  <si>
    <t>Nd142Di</t>
  </si>
  <si>
    <t>Nd143Di</t>
  </si>
  <si>
    <t>Nd144Di</t>
  </si>
  <si>
    <t>Nd145Di</t>
  </si>
  <si>
    <t>Nd146Di</t>
  </si>
  <si>
    <t>Sm147Di</t>
  </si>
  <si>
    <t>Nd148Di</t>
  </si>
  <si>
    <t>Sm149Di</t>
  </si>
  <si>
    <t>Nd150Di</t>
  </si>
  <si>
    <t>Eu151Di</t>
  </si>
  <si>
    <t>Sm152Di</t>
  </si>
  <si>
    <t>Eu153Di</t>
  </si>
  <si>
    <t>Sm154Di</t>
  </si>
  <si>
    <t>Gd155Di</t>
  </si>
  <si>
    <t>Gd156Di</t>
  </si>
  <si>
    <t>Gd157Di</t>
  </si>
  <si>
    <t>Gd158Di</t>
  </si>
  <si>
    <t>Tb159Di</t>
  </si>
  <si>
    <t>Gd160Di</t>
  </si>
  <si>
    <t>Dy161Di</t>
  </si>
  <si>
    <t>Dy162Di</t>
  </si>
  <si>
    <t>Dy163Di</t>
  </si>
  <si>
    <t>Dy164Di</t>
  </si>
  <si>
    <t>Ho165Di</t>
  </si>
  <si>
    <t>Er166Di</t>
  </si>
  <si>
    <t>Er167Di</t>
  </si>
  <si>
    <t>Er168Di</t>
  </si>
  <si>
    <t>Tm169Di</t>
  </si>
  <si>
    <t>Er170Di</t>
  </si>
  <si>
    <t>Yb171Di</t>
  </si>
  <si>
    <t>Yb172Di</t>
  </si>
  <si>
    <t>Yb173Di</t>
  </si>
  <si>
    <t>Yb174Di</t>
  </si>
  <si>
    <t>Lu175Di</t>
  </si>
  <si>
    <t>Yb176Di</t>
  </si>
  <si>
    <t>Y89Di</t>
  </si>
  <si>
    <t>Ce140Di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</si>
</sst>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gt;=0.1]###.##;#"/>
    <numFmt numFmtId="165" formatCode="[&gt;=0.1]###.####;#.00"/>
    <numFmt numFmtId="166" formatCode="[&gt;=0.1]###.#;#"/>
  </numFmts>
  <fonts count="8" x14ac:knownFonts="1"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00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4" fontId="4" fillId="2" borderId="0" xfId="0" applyNumberFormat="1" applyFont="1" applyFill="1"/>
    <xf numFmtId="164" fontId="3" fillId="3" borderId="0" xfId="0" applyNumberFormat="1" applyFont="1" applyFill="1"/>
    <xf numFmtId="164" fontId="3" fillId="2" borderId="0" xfId="0" applyNumberFormat="1" applyFont="1" applyFill="1"/>
    <xf numFmtId="164" fontId="3" fillId="4" borderId="0" xfId="0" applyNumberFormat="1" applyFont="1" applyFill="1"/>
    <xf numFmtId="164" fontId="4" fillId="0" borderId="0" xfId="0" applyNumberFormat="1" applyFont="1"/>
    <xf numFmtId="0" fontId="2" fillId="5" borderId="0" xfId="0" applyFont="1" applyFill="1"/>
    <xf numFmtId="164" fontId="3" fillId="5" borderId="0" xfId="0" applyNumberFormat="1" applyFont="1" applyFill="1"/>
    <xf numFmtId="164" fontId="4" fillId="4" borderId="0" xfId="0" applyNumberFormat="1" applyFont="1" applyFill="1"/>
    <xf numFmtId="165" fontId="3" fillId="5" borderId="0" xfId="0" applyNumberFormat="1" applyFont="1" applyFill="1"/>
    <xf numFmtId="165" fontId="3" fillId="3" borderId="0" xfId="0" applyNumberFormat="1" applyFont="1" applyFill="1"/>
    <xf numFmtId="166" fontId="4" fillId="4" borderId="0" xfId="0" applyNumberFormat="1" applyFont="1" applyFill="1"/>
    <xf numFmtId="2" fontId="1" fillId="0" borderId="0" xfId="0" applyNumberFormat="1" applyFont="1"/>
    <xf numFmtId="2" fontId="4" fillId="0" borderId="0" xfId="0" applyNumberFormat="1" applyFont="1"/>
  </cellXfs>
  <cellStyles count="10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  <cellStyle name="Normal 2" xfId="1" xr:uid="{00000000-0005-0000-0000-00006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  <pageSetUpPr fitToPage="1"/>
  </sheetPr>
  <dimension ref="A1:AO48"/>
  <sheetViews>
    <sheetView tabSelected="1" zoomScale="75" zoomScaleNormal="75" zoomScalePageLayoutView="75" workbookViewId="0">
      <selection activeCell="T19" sqref="T19"/>
    </sheetView>
  </sheetViews>
  <sheetFormatPr baseColWidth="10" defaultColWidth="10.83203125" defaultRowHeight="19" x14ac:dyDescent="0.25"/>
  <cols>
    <col min="1" max="2" width="10.83203125" style="3"/>
    <col min="3" max="3" width="10" style="3" bestFit="1" customWidth="1"/>
    <col min="4" max="4" width="10.33203125" style="3" customWidth="1"/>
    <col min="5" max="19" width="6" style="3" customWidth="1"/>
    <col min="20" max="20" width="13.33203125" style="3" customWidth="1"/>
    <col min="21" max="31" width="6" style="3" customWidth="1"/>
    <col min="32" max="32" width="9.5" style="3" customWidth="1"/>
    <col min="33" max="36" width="6" style="3" customWidth="1"/>
    <col min="37" max="37" width="11.1640625" style="3" customWidth="1"/>
    <col min="38" max="40" width="6" style="3" customWidth="1"/>
    <col min="41" max="16384" width="10.83203125" style="3"/>
  </cols>
  <sheetData>
    <row r="1" spans="1:41" ht="24" customHeight="1" x14ac:dyDescent="0.25">
      <c r="A1" s="1"/>
      <c r="B1" s="1" t="s">
        <v>38</v>
      </c>
      <c r="C1" s="2" t="s">
        <v>1</v>
      </c>
      <c r="D1" s="2" t="s">
        <v>39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0" t="s">
        <v>16</v>
      </c>
      <c r="T1" s="2" t="s">
        <v>17</v>
      </c>
      <c r="U1" s="10" t="s">
        <v>18</v>
      </c>
      <c r="V1" s="2" t="s">
        <v>19</v>
      </c>
      <c r="W1" s="2" t="s">
        <v>20</v>
      </c>
      <c r="X1" s="2" t="s">
        <v>21</v>
      </c>
      <c r="Y1" s="10" t="s">
        <v>22</v>
      </c>
      <c r="Z1" s="2" t="s">
        <v>23</v>
      </c>
      <c r="AA1" s="10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0" t="s">
        <v>34</v>
      </c>
      <c r="AL1" s="2" t="s">
        <v>35</v>
      </c>
      <c r="AM1" s="2" t="s">
        <v>36</v>
      </c>
      <c r="AN1" s="2" t="s">
        <v>37</v>
      </c>
      <c r="AO1" s="3" t="s">
        <v>0</v>
      </c>
    </row>
    <row r="2" spans="1:41" ht="24" customHeight="1" x14ac:dyDescent="0.25">
      <c r="A2" s="1" t="s">
        <v>38</v>
      </c>
      <c r="B2" s="1">
        <v>100</v>
      </c>
      <c r="C2" s="16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ht="24" customHeight="1" x14ac:dyDescent="0.25">
      <c r="A3" s="2" t="s">
        <v>1</v>
      </c>
      <c r="B3" s="1">
        <v>0</v>
      </c>
      <c r="C3" s="1">
        <v>100</v>
      </c>
      <c r="D3" s="1">
        <v>0</v>
      </c>
      <c r="E3" s="1">
        <v>0</v>
      </c>
      <c r="F3" s="4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5">
        <v>2.2999999999999998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1">
        <v>0</v>
      </c>
    </row>
    <row r="4" spans="1:41" ht="24" customHeight="1" x14ac:dyDescent="0.25">
      <c r="A4" s="2" t="s">
        <v>39</v>
      </c>
      <c r="B4" s="1">
        <v>0</v>
      </c>
      <c r="C4" s="1">
        <v>0</v>
      </c>
      <c r="D4" s="1">
        <v>100</v>
      </c>
      <c r="E4" s="1">
        <v>0</v>
      </c>
      <c r="F4" s="4">
        <v>0.60362173038229372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5">
        <f>$S$3</f>
        <v>2.2999999999999998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1">
        <v>0</v>
      </c>
    </row>
    <row r="5" spans="1:41" ht="24" customHeight="1" x14ac:dyDescent="0.25">
      <c r="A5" s="2" t="s">
        <v>2</v>
      </c>
      <c r="B5" s="1">
        <v>0</v>
      </c>
      <c r="C5" s="1">
        <v>0</v>
      </c>
      <c r="D5" s="1">
        <v>0</v>
      </c>
      <c r="E5" s="1">
        <v>100</v>
      </c>
      <c r="F5" s="4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15">
        <f>0.8*$S$3</f>
        <v>1.8399999999999999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1">
        <v>0</v>
      </c>
    </row>
    <row r="6" spans="1:41" ht="24" customHeight="1" x14ac:dyDescent="0.25">
      <c r="A6" s="2" t="s">
        <v>3</v>
      </c>
      <c r="B6" s="1">
        <v>0</v>
      </c>
      <c r="C6" s="1">
        <v>0</v>
      </c>
      <c r="D6" s="1">
        <v>0</v>
      </c>
      <c r="E6" s="1">
        <v>0</v>
      </c>
      <c r="F6" s="1">
        <v>100</v>
      </c>
      <c r="G6" s="6">
        <v>3.5</v>
      </c>
      <c r="H6" s="4">
        <v>0.8</v>
      </c>
      <c r="I6" s="4">
        <v>0.17</v>
      </c>
      <c r="J6" s="4">
        <v>0.24</v>
      </c>
      <c r="K6" s="4">
        <v>0</v>
      </c>
      <c r="L6" s="4">
        <v>7.0000000000000007E-2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15">
        <f>0.7*$S$3</f>
        <v>1.6099999999999999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1">
        <v>0</v>
      </c>
    </row>
    <row r="7" spans="1:41" ht="24" customHeight="1" x14ac:dyDescent="0.25">
      <c r="A7" s="2" t="s">
        <v>4</v>
      </c>
      <c r="B7" s="1">
        <v>0</v>
      </c>
      <c r="C7" s="1">
        <v>0</v>
      </c>
      <c r="D7" s="1">
        <v>0</v>
      </c>
      <c r="E7" s="1">
        <v>0</v>
      </c>
      <c r="F7" s="4">
        <v>0.84974093264248707</v>
      </c>
      <c r="G7" s="1">
        <v>100</v>
      </c>
      <c r="H7" s="7">
        <v>2.2176165803108807</v>
      </c>
      <c r="I7" s="4">
        <v>0.22797927461139897</v>
      </c>
      <c r="J7" s="4">
        <v>0.25906735751295334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15">
        <f>0.7*$S$3</f>
        <v>1.6099999999999999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1">
        <v>0</v>
      </c>
    </row>
    <row r="8" spans="1:41" ht="24" customHeight="1" x14ac:dyDescent="0.25">
      <c r="A8" s="2" t="s">
        <v>5</v>
      </c>
      <c r="B8" s="1">
        <v>0</v>
      </c>
      <c r="C8" s="1">
        <v>0</v>
      </c>
      <c r="D8" s="1">
        <v>0</v>
      </c>
      <c r="E8" s="1">
        <v>0</v>
      </c>
      <c r="F8" s="4">
        <v>0.18237082066869301</v>
      </c>
      <c r="G8" s="4">
        <v>0.23302938196555217</v>
      </c>
      <c r="H8" s="1">
        <v>100</v>
      </c>
      <c r="I8" s="4">
        <v>0.55724417426545092</v>
      </c>
      <c r="J8" s="4">
        <v>0.28368794326241137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15">
        <f>0.7*$S$3</f>
        <v>1.6099999999999999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1">
        <v>0</v>
      </c>
    </row>
    <row r="9" spans="1:41" ht="24" customHeight="1" x14ac:dyDescent="0.25">
      <c r="A9" s="2" t="s">
        <v>6</v>
      </c>
      <c r="B9" s="1">
        <v>0</v>
      </c>
      <c r="C9" s="1">
        <v>0</v>
      </c>
      <c r="D9" s="1">
        <v>0</v>
      </c>
      <c r="E9" s="1">
        <v>0</v>
      </c>
      <c r="F9" s="4">
        <v>0.29661016949152547</v>
      </c>
      <c r="G9" s="4">
        <v>0.23305084745762711</v>
      </c>
      <c r="H9" s="4">
        <v>1.2394067796610169</v>
      </c>
      <c r="I9" s="1">
        <v>100</v>
      </c>
      <c r="J9" s="6">
        <v>3.9406779661016946</v>
      </c>
      <c r="K9" s="4">
        <v>0</v>
      </c>
      <c r="L9" s="4">
        <v>0.14830508474576273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15">
        <f>0.7*$S$3</f>
        <v>1.6099999999999999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1">
        <v>0</v>
      </c>
    </row>
    <row r="10" spans="1:41" ht="24" customHeight="1" x14ac:dyDescent="0.25">
      <c r="A10" s="2" t="s">
        <v>7</v>
      </c>
      <c r="B10" s="1">
        <v>0</v>
      </c>
      <c r="C10" s="1">
        <v>0</v>
      </c>
      <c r="D10" s="1">
        <v>0</v>
      </c>
      <c r="E10" s="1">
        <v>0</v>
      </c>
      <c r="F10" s="4">
        <v>0.47227926078028742</v>
      </c>
      <c r="G10" s="4">
        <v>0</v>
      </c>
      <c r="H10" s="4">
        <v>0.69815195071868574</v>
      </c>
      <c r="I10" s="4">
        <v>0.50308008213552358</v>
      </c>
      <c r="J10" s="1">
        <v>100</v>
      </c>
      <c r="K10" s="4">
        <v>0</v>
      </c>
      <c r="L10" s="4">
        <v>0.56468172484599588</v>
      </c>
      <c r="M10" s="4">
        <v>0</v>
      </c>
      <c r="N10" s="4">
        <v>0.12320328542094455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15">
        <f>0.7*$S$3</f>
        <v>1.6099999999999999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1">
        <v>0</v>
      </c>
    </row>
    <row r="11" spans="1:41" ht="24" customHeight="1" x14ac:dyDescent="0.25">
      <c r="A11" s="2" t="s">
        <v>8</v>
      </c>
      <c r="B11" s="1">
        <v>0</v>
      </c>
      <c r="C11" s="1">
        <v>0</v>
      </c>
      <c r="D11" s="1">
        <v>0</v>
      </c>
      <c r="E11" s="1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">
        <v>100</v>
      </c>
      <c r="L11" s="7">
        <v>2.1761658031088085</v>
      </c>
      <c r="M11" s="4">
        <v>0.51813471502590669</v>
      </c>
      <c r="N11" s="4">
        <v>0.20725388601036268</v>
      </c>
      <c r="O11" s="4">
        <v>0</v>
      </c>
      <c r="P11" s="4">
        <v>0.41450777202072536</v>
      </c>
      <c r="Q11" s="4">
        <v>0</v>
      </c>
      <c r="R11" s="4">
        <v>0.20725388601036268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f>0.1*$S$3</f>
        <v>0.22999999999999998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1">
        <v>0</v>
      </c>
    </row>
    <row r="12" spans="1:41" ht="24" customHeight="1" x14ac:dyDescent="0.25">
      <c r="A12" s="2" t="s">
        <v>9</v>
      </c>
      <c r="B12" s="1">
        <v>0</v>
      </c>
      <c r="C12" s="1">
        <v>0</v>
      </c>
      <c r="D12" s="1">
        <v>0</v>
      </c>
      <c r="E12" s="1">
        <v>0</v>
      </c>
      <c r="F12" s="4">
        <v>0.47227926078028742</v>
      </c>
      <c r="G12" s="4">
        <v>0.25667351129363447</v>
      </c>
      <c r="H12" s="4">
        <v>0.52361396303901431</v>
      </c>
      <c r="I12" s="4">
        <v>0.20533880903490759</v>
      </c>
      <c r="J12" s="4">
        <v>0.73921971252566732</v>
      </c>
      <c r="K12" s="4">
        <v>0</v>
      </c>
      <c r="L12" s="1">
        <v>100</v>
      </c>
      <c r="M12" s="4">
        <v>0</v>
      </c>
      <c r="N12" s="4">
        <v>0.47227926078028742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15">
        <f>0.7*$S$3</f>
        <v>1.6099999999999999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1">
        <v>0</v>
      </c>
    </row>
    <row r="13" spans="1:41" ht="24" customHeight="1" x14ac:dyDescent="0.25">
      <c r="A13" s="2" t="s">
        <v>10</v>
      </c>
      <c r="B13" s="1">
        <v>0</v>
      </c>
      <c r="C13" s="1">
        <v>0</v>
      </c>
      <c r="D13" s="1">
        <v>0</v>
      </c>
      <c r="E13" s="1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0.20639834881320948</v>
      </c>
      <c r="L13" s="4">
        <v>0.82559339525283792</v>
      </c>
      <c r="M13" s="1">
        <v>100</v>
      </c>
      <c r="N13" s="8">
        <v>1.4447884416924663</v>
      </c>
      <c r="O13" s="4">
        <v>0</v>
      </c>
      <c r="P13" s="4">
        <v>0.41279669762641896</v>
      </c>
      <c r="Q13" s="4">
        <v>0</v>
      </c>
      <c r="R13" s="4">
        <v>0.20639834881320948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f>0.1*$S$3</f>
        <v>0.22999999999999998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1">
        <v>0</v>
      </c>
    </row>
    <row r="14" spans="1:41" ht="24" customHeight="1" x14ac:dyDescent="0.25">
      <c r="A14" s="2" t="s">
        <v>11</v>
      </c>
      <c r="B14" s="1">
        <v>0</v>
      </c>
      <c r="C14" s="1">
        <v>0</v>
      </c>
      <c r="D14" s="1">
        <v>0</v>
      </c>
      <c r="E14" s="1">
        <v>0</v>
      </c>
      <c r="F14" s="4">
        <v>0.51229508196721318</v>
      </c>
      <c r="G14" s="4">
        <v>0.30737704918032788</v>
      </c>
      <c r="H14" s="4">
        <v>0.67622950819672134</v>
      </c>
      <c r="I14" s="4">
        <v>0.22540983606557377</v>
      </c>
      <c r="J14" s="4">
        <v>0.47131147540983609</v>
      </c>
      <c r="K14" s="4">
        <v>0</v>
      </c>
      <c r="L14" s="4">
        <v>0.26639344262295084</v>
      </c>
      <c r="M14" s="4">
        <v>0</v>
      </c>
      <c r="N14" s="1">
        <v>100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17">
        <v>0</v>
      </c>
      <c r="AD14" s="15">
        <f>0.7*$S$3</f>
        <v>1.6099999999999999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1">
        <v>0</v>
      </c>
    </row>
    <row r="15" spans="1:41" ht="24" customHeight="1" x14ac:dyDescent="0.25">
      <c r="A15" s="2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4">
        <v>0</v>
      </c>
      <c r="N15" s="4">
        <v>0</v>
      </c>
      <c r="O15" s="1">
        <v>100</v>
      </c>
      <c r="P15" s="4">
        <v>0</v>
      </c>
      <c r="Q15" s="7">
        <v>2.4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9">
        <f>0.03*$S$3</f>
        <v>6.8999999999999992E-2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1">
        <v>0</v>
      </c>
    </row>
    <row r="16" spans="1:41" ht="24" customHeight="1" x14ac:dyDescent="0.25">
      <c r="A16" s="2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4">
        <v>0</v>
      </c>
      <c r="N16" s="4">
        <v>0</v>
      </c>
      <c r="O16" s="4">
        <v>0</v>
      </c>
      <c r="P16" s="1">
        <v>100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f>0.1*$S$3</f>
        <v>0.22999999999999998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1">
        <v>0</v>
      </c>
    </row>
    <row r="17" spans="1:41" ht="24" customHeight="1" x14ac:dyDescent="0.25">
      <c r="A17" s="2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4">
        <v>0</v>
      </c>
      <c r="N17" s="4">
        <v>0</v>
      </c>
      <c r="O17" s="4">
        <v>0.80645161290322576</v>
      </c>
      <c r="P17" s="4">
        <v>0</v>
      </c>
      <c r="Q17" s="1">
        <v>100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9">
        <f>0.03*$S$3</f>
        <v>6.8999999999999992E-2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1">
        <v>0</v>
      </c>
    </row>
    <row r="18" spans="1:41" ht="24" customHeight="1" x14ac:dyDescent="0.25">
      <c r="A18" s="2" t="s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4">
        <v>0.20283975659229211</v>
      </c>
      <c r="N18" s="4">
        <v>0</v>
      </c>
      <c r="O18" s="4">
        <v>0</v>
      </c>
      <c r="P18" s="4">
        <v>0.91277890466531442</v>
      </c>
      <c r="Q18" s="4">
        <v>0</v>
      </c>
      <c r="R18" s="1">
        <v>100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f>0.1*$S$3</f>
        <v>0.22999999999999998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1">
        <v>0</v>
      </c>
    </row>
    <row r="19" spans="1:41" ht="24" customHeight="1" x14ac:dyDescent="0.25">
      <c r="A19" s="10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0.28000000000000003</v>
      </c>
      <c r="S19" s="1">
        <v>100</v>
      </c>
      <c r="T19" s="6">
        <v>5.46</v>
      </c>
      <c r="U19" s="11">
        <v>0.99</v>
      </c>
      <c r="V19" s="11">
        <v>0.7</v>
      </c>
      <c r="W19" s="11">
        <v>0.28999999999999998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5">
        <f>0.5*$S$3</f>
        <v>1.1499999999999999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">
        <v>0</v>
      </c>
    </row>
    <row r="20" spans="1:41" ht="24" customHeight="1" x14ac:dyDescent="0.25">
      <c r="A20" s="2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0.83769633507853403</v>
      </c>
      <c r="T20" s="1">
        <v>100</v>
      </c>
      <c r="U20" s="7">
        <v>2.6178010471204187</v>
      </c>
      <c r="V20" s="8">
        <v>1.0471204188481675</v>
      </c>
      <c r="W20" s="4">
        <v>0</v>
      </c>
      <c r="X20" s="4">
        <v>0.20942408376963351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15">
        <f>0.5*$S$3</f>
        <v>1.1499999999999999</v>
      </c>
      <c r="AK20" s="4">
        <v>0</v>
      </c>
      <c r="AL20" s="4">
        <v>0</v>
      </c>
      <c r="AM20" s="4">
        <v>0</v>
      </c>
      <c r="AN20" s="4">
        <v>0</v>
      </c>
      <c r="AO20" s="1">
        <v>0</v>
      </c>
    </row>
    <row r="21" spans="1:41" ht="24" customHeight="1" x14ac:dyDescent="0.25">
      <c r="A21" s="10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0.1</v>
      </c>
      <c r="T21" s="8">
        <v>1.9</v>
      </c>
      <c r="U21" s="1">
        <v>100</v>
      </c>
      <c r="V21" s="6">
        <v>5.4</v>
      </c>
      <c r="W21" s="11">
        <v>0.3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5">
        <f>0.5*$S$3</f>
        <v>1.1499999999999999</v>
      </c>
      <c r="AL21" s="11">
        <v>0</v>
      </c>
      <c r="AM21" s="11">
        <v>0</v>
      </c>
      <c r="AN21" s="11">
        <v>0</v>
      </c>
      <c r="AO21" s="1">
        <v>0</v>
      </c>
    </row>
    <row r="22" spans="1:41" ht="24" customHeight="1" x14ac:dyDescent="0.25">
      <c r="A22" s="2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0.20429009193054135</v>
      </c>
      <c r="U22" s="8">
        <v>1.0214504596527068</v>
      </c>
      <c r="V22" s="1">
        <v>100</v>
      </c>
      <c r="W22" s="4">
        <v>0</v>
      </c>
      <c r="X22" s="4">
        <v>0.81716036772216538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15">
        <f>0.5*$S$3</f>
        <v>1.1499999999999999</v>
      </c>
      <c r="AM22" s="4">
        <v>0</v>
      </c>
      <c r="AN22" s="4">
        <v>0</v>
      </c>
      <c r="AO22" s="1">
        <v>0</v>
      </c>
    </row>
    <row r="23" spans="1:41" ht="24" customHeight="1" x14ac:dyDescent="0.25">
      <c r="A23" s="2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1">
        <v>100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12">
        <f>0.4*$S$3</f>
        <v>0.91999999999999993</v>
      </c>
      <c r="AN23" s="4">
        <v>0</v>
      </c>
      <c r="AO23" s="1">
        <v>0</v>
      </c>
    </row>
    <row r="24" spans="1:41" ht="24" customHeight="1" x14ac:dyDescent="0.25">
      <c r="A24" s="2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0.20283975659229211</v>
      </c>
      <c r="T24" s="4">
        <v>0.20283975659229211</v>
      </c>
      <c r="U24" s="4">
        <v>0.20283975659229211</v>
      </c>
      <c r="V24" s="4">
        <v>0.81135902636916846</v>
      </c>
      <c r="W24" s="4">
        <v>0</v>
      </c>
      <c r="X24" s="1">
        <v>100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15">
        <f>0.5*$S$3</f>
        <v>1.1499999999999999</v>
      </c>
      <c r="AO24" s="1">
        <v>0</v>
      </c>
    </row>
    <row r="25" spans="1:41" ht="24" customHeight="1" x14ac:dyDescent="0.25">
      <c r="A25" s="10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0.1</v>
      </c>
      <c r="U25" s="11">
        <v>0</v>
      </c>
      <c r="V25" s="11">
        <v>0.1</v>
      </c>
      <c r="W25" s="11">
        <v>0</v>
      </c>
      <c r="X25" s="11">
        <v>0.49</v>
      </c>
      <c r="Y25" s="1">
        <v>100</v>
      </c>
      <c r="Z25" s="6">
        <v>5.38</v>
      </c>
      <c r="AA25" s="8">
        <v>1.17</v>
      </c>
      <c r="AB25" s="11">
        <v>0.56000000000000005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">
        <v>0</v>
      </c>
    </row>
    <row r="26" spans="1:41" ht="24" customHeight="1" x14ac:dyDescent="0.25">
      <c r="A26" s="2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8">
        <v>1.3877118644067796</v>
      </c>
      <c r="Z26" s="1">
        <v>100</v>
      </c>
      <c r="AA26" s="6">
        <v>3.6652542372881354</v>
      </c>
      <c r="AB26" s="4">
        <v>0.87923728813559321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1">
        <v>0</v>
      </c>
    </row>
    <row r="27" spans="1:41" ht="24" customHeight="1" x14ac:dyDescent="0.25">
      <c r="A27" s="10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0.2</v>
      </c>
      <c r="Y27" s="11">
        <v>0.4</v>
      </c>
      <c r="Z27" s="7">
        <v>2.1</v>
      </c>
      <c r="AA27" s="1">
        <v>100</v>
      </c>
      <c r="AB27" s="6">
        <v>4.5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">
        <v>0</v>
      </c>
    </row>
    <row r="28" spans="1:41" ht="24" customHeight="1" x14ac:dyDescent="0.25">
      <c r="A28" s="2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0.22312373225152132</v>
      </c>
      <c r="AA28" s="8">
        <v>1.0953346855983774</v>
      </c>
      <c r="AB28" s="1">
        <v>100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1">
        <v>0</v>
      </c>
    </row>
    <row r="29" spans="1:41" ht="24" customHeight="1" x14ac:dyDescent="0.25">
      <c r="A29" s="2" t="s">
        <v>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1">
        <v>100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1">
        <v>0</v>
      </c>
    </row>
    <row r="30" spans="1:41" ht="24" customHeight="1" x14ac:dyDescent="0.25">
      <c r="A30" s="2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1">
        <v>100</v>
      </c>
      <c r="AE30" s="8">
        <v>1.3557594291539246</v>
      </c>
      <c r="AF30" s="4">
        <v>0.45871559633027525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1">
        <v>0</v>
      </c>
    </row>
    <row r="31" spans="1:41" ht="24" customHeight="1" x14ac:dyDescent="0.25">
      <c r="A31" s="2" t="s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8">
        <v>1.1924686192468619</v>
      </c>
      <c r="AE31" s="1">
        <v>100</v>
      </c>
      <c r="AF31" s="6">
        <v>3.2217573221757325</v>
      </c>
      <c r="AG31" s="4">
        <v>0</v>
      </c>
      <c r="AH31" s="4">
        <v>0.1882845188284519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1">
        <v>0</v>
      </c>
    </row>
    <row r="32" spans="1:41" ht="24" customHeight="1" x14ac:dyDescent="0.25">
      <c r="A32" s="2" t="s">
        <v>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2.030456852791878E-2</v>
      </c>
      <c r="AC32" s="4">
        <v>0</v>
      </c>
      <c r="AD32" s="4">
        <v>0.30456852791878175</v>
      </c>
      <c r="AE32" s="4">
        <v>0.71065989847715738</v>
      </c>
      <c r="AF32" s="1">
        <v>100</v>
      </c>
      <c r="AG32" s="4">
        <v>0</v>
      </c>
      <c r="AH32" s="4">
        <v>0.48730964467005078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1">
        <v>0</v>
      </c>
    </row>
    <row r="33" spans="1:41" ht="24" customHeight="1" x14ac:dyDescent="0.25">
      <c r="A33" s="2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1">
        <v>100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1">
        <v>0</v>
      </c>
    </row>
    <row r="34" spans="1:41" ht="24" customHeight="1" x14ac:dyDescent="0.25">
      <c r="A34" s="2" t="s">
        <v>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0.61287027579162412</v>
      </c>
      <c r="AE34" s="4">
        <v>0.45965270684371806</v>
      </c>
      <c r="AF34" s="4">
        <v>0.82737487231869244</v>
      </c>
      <c r="AG34" s="4">
        <v>0</v>
      </c>
      <c r="AH34" s="1">
        <v>100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1">
        <v>0</v>
      </c>
    </row>
    <row r="35" spans="1:41" ht="24" customHeight="1" x14ac:dyDescent="0.25">
      <c r="A35" s="2" t="s">
        <v>32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1">
        <v>100</v>
      </c>
      <c r="AJ35" s="6">
        <v>3.7696335078534031</v>
      </c>
      <c r="AK35" s="4">
        <v>0.31413612565445026</v>
      </c>
      <c r="AL35" s="4">
        <v>0.41884816753926701</v>
      </c>
      <c r="AM35" s="4">
        <v>0</v>
      </c>
      <c r="AN35" s="4">
        <v>0</v>
      </c>
      <c r="AO35" s="1">
        <v>0</v>
      </c>
    </row>
    <row r="36" spans="1:41" ht="24" customHeight="1" x14ac:dyDescent="0.25">
      <c r="A36" s="2" t="s">
        <v>33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0.21627188465499486</v>
      </c>
      <c r="AJ36" s="1">
        <v>100</v>
      </c>
      <c r="AK36" s="7">
        <v>2.1627188465499487</v>
      </c>
      <c r="AL36" s="4">
        <v>0.5046343975283214</v>
      </c>
      <c r="AM36" s="4">
        <v>0</v>
      </c>
      <c r="AN36" s="4">
        <v>0</v>
      </c>
      <c r="AO36" s="1">
        <v>0</v>
      </c>
    </row>
    <row r="37" spans="1:41" ht="24" customHeight="1" x14ac:dyDescent="0.25">
      <c r="A37" s="10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3">
        <v>0.01</v>
      </c>
      <c r="AI37" s="13">
        <v>0.05</v>
      </c>
      <c r="AJ37" s="13">
        <v>0.72</v>
      </c>
      <c r="AK37" s="1">
        <v>100</v>
      </c>
      <c r="AL37" s="14">
        <v>6.37</v>
      </c>
      <c r="AM37" s="11">
        <v>0</v>
      </c>
      <c r="AN37" s="13">
        <v>0.15</v>
      </c>
      <c r="AO37" s="1">
        <v>0</v>
      </c>
    </row>
    <row r="38" spans="1:41" ht="24" customHeight="1" x14ac:dyDescent="0.25">
      <c r="A38" s="2" t="s">
        <v>35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0.23162134944612287</v>
      </c>
      <c r="AL38" s="1">
        <v>100</v>
      </c>
      <c r="AM38" s="4">
        <v>0</v>
      </c>
      <c r="AN38" s="4">
        <v>0.34239677744209468</v>
      </c>
      <c r="AO38" s="1">
        <v>0</v>
      </c>
    </row>
    <row r="39" spans="1:41" ht="24" customHeight="1" x14ac:dyDescent="0.25">
      <c r="A39" s="2" t="s">
        <v>36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1">
        <v>100</v>
      </c>
      <c r="AN39" s="4">
        <v>0.20040080160320642</v>
      </c>
      <c r="AO39" s="1">
        <v>0</v>
      </c>
    </row>
    <row r="40" spans="1:41" ht="24" customHeight="1" x14ac:dyDescent="0.25">
      <c r="A40" s="2" t="s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0.2710027100271003</v>
      </c>
      <c r="AM40" s="4">
        <v>0</v>
      </c>
      <c r="AN40" s="1">
        <v>100</v>
      </c>
      <c r="AO40" s="1">
        <v>0</v>
      </c>
    </row>
    <row r="41" spans="1:41" x14ac:dyDescent="0.25">
      <c r="A41" s="3" t="s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100</v>
      </c>
    </row>
    <row r="47" spans="1:41" x14ac:dyDescent="0.25"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41" x14ac:dyDescent="0.25"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</sheetData>
  <printOptions gridLines="1"/>
  <pageMargins left="0.75000000000000011" right="0.75000000000000011" top="1" bottom="1" header="0.5" footer="0.5"/>
  <pageSetup scale="4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Purity Matrix</vt:lpstr>
      <vt:lpstr>'Purity Matrix'!Print_Area</vt:lpstr>
    </vt:vector>
  </TitlesOfParts>
  <Company>Stanford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Spitzer</dc:creator>
  <cp:lastModifiedBy>Guldberg, Sophia</cp:lastModifiedBy>
  <dcterms:created xsi:type="dcterms:W3CDTF">2013-04-18T21:09:13Z</dcterms:created>
  <dcterms:modified xsi:type="dcterms:W3CDTF">2023-07-28T19:07:51Z</dcterms:modified>
</cp:coreProperties>
</file>