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saranshgupta/Documents/TimeSeries/"/>
    </mc:Choice>
  </mc:AlternateContent>
  <bookViews>
    <workbookView xWindow="3060" yWindow="460" windowWidth="28800" windowHeight="17460" tabRatio="500"/>
  </bookViews>
  <sheets>
    <sheet name="Sheet1" sheetId="1" r:id="rId1"/>
    <sheet name="Data Processing" sheetId="2" r:id="rId2"/>
    <sheet name="Sheet1 (2)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2" l="1"/>
  <c r="G17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  <c r="BK171" i="1"/>
  <c r="BK172" i="1"/>
  <c r="BK173" i="1"/>
  <c r="BK174" i="1"/>
  <c r="BK175" i="1"/>
  <c r="BK176" i="1"/>
  <c r="BK177" i="1"/>
  <c r="BK178" i="1"/>
  <c r="BK179" i="1"/>
  <c r="BK180" i="1"/>
  <c r="BK181" i="1"/>
  <c r="DG169" i="1"/>
  <c r="DF169" i="1"/>
  <c r="BK159" i="1"/>
  <c r="BK160" i="1"/>
  <c r="BK161" i="1"/>
  <c r="BK162" i="1"/>
  <c r="BK163" i="1"/>
  <c r="BK164" i="1"/>
  <c r="BK165" i="1"/>
  <c r="BK166" i="1"/>
  <c r="BK167" i="1"/>
  <c r="BK168" i="1"/>
  <c r="BK169" i="1"/>
  <c r="DG168" i="1"/>
  <c r="DF168" i="1"/>
  <c r="DG167" i="1"/>
  <c r="DF167" i="1"/>
  <c r="DG166" i="1"/>
  <c r="DF166" i="1"/>
  <c r="DG165" i="1"/>
  <c r="DF165" i="1"/>
  <c r="DG164" i="1"/>
  <c r="DF164" i="1"/>
  <c r="DG163" i="1"/>
  <c r="DF163" i="1"/>
  <c r="DG162" i="1"/>
  <c r="DF162" i="1"/>
  <c r="DG161" i="1"/>
  <c r="DF161" i="1"/>
  <c r="DG160" i="1"/>
  <c r="DF160" i="1"/>
  <c r="DG159" i="1"/>
  <c r="DF159" i="1"/>
  <c r="DG158" i="1"/>
  <c r="DF158" i="1"/>
  <c r="DG157" i="1"/>
  <c r="DF157" i="1"/>
  <c r="BK147" i="1"/>
  <c r="BK148" i="1"/>
  <c r="BK149" i="1"/>
  <c r="BK150" i="1"/>
  <c r="BK151" i="1"/>
  <c r="BK152" i="1"/>
  <c r="BK153" i="1"/>
  <c r="BK154" i="1"/>
  <c r="BK155" i="1"/>
  <c r="BK156" i="1"/>
  <c r="BK157" i="1"/>
  <c r="DG156" i="1"/>
  <c r="DF156" i="1"/>
  <c r="DG155" i="1"/>
  <c r="DF155" i="1"/>
  <c r="DG154" i="1"/>
  <c r="DF154" i="1"/>
  <c r="DG153" i="1"/>
  <c r="DF153" i="1"/>
  <c r="DG152" i="1"/>
  <c r="DF152" i="1"/>
  <c r="DG151" i="1"/>
  <c r="DF151" i="1"/>
  <c r="DG150" i="1"/>
  <c r="DF150" i="1"/>
  <c r="DG149" i="1"/>
  <c r="DF149" i="1"/>
  <c r="DG148" i="1"/>
  <c r="DF148" i="1"/>
  <c r="DG147" i="1"/>
  <c r="DF147" i="1"/>
  <c r="DG146" i="1"/>
  <c r="DF146" i="1"/>
  <c r="DG145" i="1"/>
  <c r="DF145" i="1"/>
  <c r="BK135" i="1"/>
  <c r="BK136" i="1"/>
  <c r="BK137" i="1"/>
  <c r="BK138" i="1"/>
  <c r="BK139" i="1"/>
  <c r="BK140" i="1"/>
  <c r="BK141" i="1"/>
  <c r="BK142" i="1"/>
  <c r="BK143" i="1"/>
  <c r="BK144" i="1"/>
  <c r="BK145" i="1"/>
  <c r="DG144" i="1"/>
  <c r="DF144" i="1"/>
  <c r="DG143" i="1"/>
  <c r="DF143" i="1"/>
  <c r="DG142" i="1"/>
  <c r="DF142" i="1"/>
  <c r="DG141" i="1"/>
  <c r="DF141" i="1"/>
  <c r="DG140" i="1"/>
  <c r="DF140" i="1"/>
  <c r="DG139" i="1"/>
  <c r="DF139" i="1"/>
  <c r="DG138" i="1"/>
  <c r="DF138" i="1"/>
  <c r="DG137" i="1"/>
  <c r="DF137" i="1"/>
  <c r="DG136" i="1"/>
  <c r="DF136" i="1"/>
  <c r="DG135" i="1"/>
  <c r="DF135" i="1"/>
  <c r="DG134" i="1"/>
  <c r="DF134" i="1"/>
  <c r="DG133" i="1"/>
  <c r="DF133" i="1"/>
  <c r="BK123" i="1"/>
  <c r="BK124" i="1"/>
  <c r="BK125" i="1"/>
  <c r="BK126" i="1"/>
  <c r="BK127" i="1"/>
  <c r="BK128" i="1"/>
  <c r="BK129" i="1"/>
  <c r="BK130" i="1"/>
  <c r="BK131" i="1"/>
  <c r="BK132" i="1"/>
  <c r="BK133" i="1"/>
  <c r="DG132" i="1"/>
  <c r="DF132" i="1"/>
  <c r="DG131" i="1"/>
  <c r="DF131" i="1"/>
  <c r="DG130" i="1"/>
  <c r="DF130" i="1"/>
  <c r="DG129" i="1"/>
  <c r="DF129" i="1"/>
  <c r="DG128" i="1"/>
  <c r="DF128" i="1"/>
  <c r="DG127" i="1"/>
  <c r="DF127" i="1"/>
  <c r="DG126" i="1"/>
  <c r="DF126" i="1"/>
  <c r="DG125" i="1"/>
  <c r="DF125" i="1"/>
  <c r="DG124" i="1"/>
  <c r="DF124" i="1"/>
  <c r="DG123" i="1"/>
  <c r="DF123" i="1"/>
  <c r="DG122" i="1"/>
  <c r="DF122" i="1"/>
  <c r="BK111" i="1"/>
  <c r="BK112" i="1"/>
  <c r="BK113" i="1"/>
  <c r="BK114" i="1"/>
  <c r="BK115" i="1"/>
  <c r="BK116" i="1"/>
  <c r="BK117" i="1"/>
  <c r="BK118" i="1"/>
  <c r="BK119" i="1"/>
  <c r="BK120" i="1"/>
  <c r="BK121" i="1"/>
  <c r="BK99" i="1"/>
  <c r="BK100" i="1"/>
  <c r="BK101" i="1"/>
  <c r="BK102" i="1"/>
  <c r="BK103" i="1"/>
  <c r="BK104" i="1"/>
  <c r="BK105" i="1"/>
  <c r="BK106" i="1"/>
  <c r="BK107" i="1"/>
  <c r="BK108" i="1"/>
  <c r="BK109" i="1"/>
  <c r="BK87" i="1"/>
  <c r="BK88" i="1"/>
  <c r="BK89" i="1"/>
  <c r="BK90" i="1"/>
  <c r="BK91" i="1"/>
  <c r="BK92" i="1"/>
  <c r="BK93" i="1"/>
  <c r="BK94" i="1"/>
  <c r="BK95" i="1"/>
  <c r="BK96" i="1"/>
  <c r="BK97" i="1"/>
  <c r="BK75" i="1"/>
  <c r="BK76" i="1"/>
  <c r="BK77" i="1"/>
  <c r="BK78" i="1"/>
  <c r="BK79" i="1"/>
  <c r="BK80" i="1"/>
  <c r="BK81" i="1"/>
  <c r="BK82" i="1"/>
  <c r="BK83" i="1"/>
  <c r="BK84" i="1"/>
  <c r="BK85" i="1"/>
  <c r="BK63" i="1"/>
  <c r="BK64" i="1"/>
  <c r="BK65" i="1"/>
  <c r="BK66" i="1"/>
  <c r="BK67" i="1"/>
  <c r="BK68" i="1"/>
  <c r="BK69" i="1"/>
  <c r="BK70" i="1"/>
  <c r="BK71" i="1"/>
  <c r="BK72" i="1"/>
  <c r="BK73" i="1"/>
  <c r="BK51" i="1"/>
  <c r="BK52" i="1"/>
  <c r="BK53" i="1"/>
  <c r="BK54" i="1"/>
  <c r="BK55" i="1"/>
  <c r="BK56" i="1"/>
  <c r="BK57" i="1"/>
  <c r="BK58" i="1"/>
  <c r="BK59" i="1"/>
  <c r="BK60" i="1"/>
  <c r="BK61" i="1"/>
  <c r="BK39" i="1"/>
  <c r="BK40" i="1"/>
  <c r="BK41" i="1"/>
  <c r="BK42" i="1"/>
  <c r="BK43" i="1"/>
  <c r="BK44" i="1"/>
  <c r="BK45" i="1"/>
  <c r="BK46" i="1"/>
  <c r="BK47" i="1"/>
  <c r="BK48" i="1"/>
  <c r="BK49" i="1"/>
  <c r="BK27" i="1"/>
  <c r="BK28" i="1"/>
  <c r="BK29" i="1"/>
  <c r="BK30" i="1"/>
  <c r="BK31" i="1"/>
  <c r="BK32" i="1"/>
  <c r="BK33" i="1"/>
  <c r="BK34" i="1"/>
  <c r="BK35" i="1"/>
  <c r="BK36" i="1"/>
  <c r="BK37" i="1"/>
  <c r="DH27" i="1"/>
  <c r="DH26" i="1"/>
  <c r="DH25" i="1"/>
  <c r="BK15" i="1"/>
  <c r="BK16" i="1"/>
  <c r="BK17" i="1"/>
  <c r="BK18" i="1"/>
  <c r="BK19" i="1"/>
  <c r="BK20" i="1"/>
  <c r="BK21" i="1"/>
  <c r="BK22" i="1"/>
  <c r="BK23" i="1"/>
  <c r="BK24" i="1"/>
  <c r="BK25" i="1"/>
  <c r="DH24" i="1"/>
  <c r="DH23" i="1"/>
  <c r="DH22" i="1"/>
  <c r="DH21" i="1"/>
  <c r="DH20" i="1"/>
  <c r="DH19" i="1"/>
  <c r="DH18" i="1"/>
  <c r="DH17" i="1"/>
  <c r="DH16" i="1"/>
  <c r="DH15" i="1"/>
  <c r="DH14" i="1"/>
  <c r="DH13" i="1"/>
  <c r="BK3" i="1"/>
  <c r="BK4" i="1"/>
  <c r="BK5" i="1"/>
  <c r="BK6" i="1"/>
  <c r="BK7" i="1"/>
  <c r="BK8" i="1"/>
  <c r="BK9" i="1"/>
  <c r="BK10" i="1"/>
  <c r="BK11" i="1"/>
  <c r="BK12" i="1"/>
  <c r="BK13" i="1"/>
  <c r="DH12" i="1"/>
  <c r="DH11" i="1"/>
  <c r="DH10" i="1"/>
  <c r="DH9" i="1"/>
  <c r="DH8" i="1"/>
  <c r="DH7" i="1"/>
  <c r="DH6" i="1"/>
  <c r="DH5" i="1"/>
  <c r="DH4" i="1"/>
  <c r="DH3" i="1"/>
  <c r="DH2" i="1"/>
</calcChain>
</file>

<file path=xl/sharedStrings.xml><?xml version="1.0" encoding="utf-8"?>
<sst xmlns="http://schemas.openxmlformats.org/spreadsheetml/2006/main" count="200" uniqueCount="183">
  <si>
    <t>U.S. Natural Gas, Wet After Lease Separation Proved Reserves (Billion Cubic Feet)</t>
  </si>
  <si>
    <t>Crude Oil (only)</t>
  </si>
  <si>
    <t>AllFuelsGen</t>
  </si>
  <si>
    <t>CA Production Capacity (MW)</t>
  </si>
  <si>
    <t>Lease Condensate</t>
  </si>
  <si>
    <t>Crude Oil and Lease Condensate (MMBbl)</t>
  </si>
  <si>
    <t>Gas (Bcf)</t>
  </si>
  <si>
    <t>U.S. crude oil and lease condensate proved reserves (billion barrels)</t>
  </si>
  <si>
    <t>U.S. total natural gas proved reserves (trillion cubic feet)</t>
  </si>
  <si>
    <t>Delta Oil (mmbbls)</t>
  </si>
  <si>
    <t>Delta Gas (Bcf)</t>
  </si>
  <si>
    <t>Adjustments</t>
  </si>
  <si>
    <t>Primary Fuel</t>
  </si>
  <si>
    <t>Net Revisions</t>
  </si>
  <si>
    <t>Revisions &amp; Adjustments</t>
  </si>
  <si>
    <t>Net sales &amp; Acquisitions</t>
  </si>
  <si>
    <t>Extensions &amp; Discoveries</t>
  </si>
  <si>
    <t>Estimated Production</t>
  </si>
  <si>
    <t>Proved reserves</t>
  </si>
  <si>
    <t>Change from Prior Year</t>
  </si>
  <si>
    <t>CoalGen</t>
  </si>
  <si>
    <t>PetroleumGen</t>
  </si>
  <si>
    <t>NatGasGen</t>
  </si>
  <si>
    <t>OtherGasGen</t>
  </si>
  <si>
    <t>NuclearGen</t>
  </si>
  <si>
    <t>HydroGen</t>
  </si>
  <si>
    <t>RenewablesGen</t>
  </si>
  <si>
    <t>HydroStorageGen</t>
  </si>
  <si>
    <t>OtherGen</t>
  </si>
  <si>
    <t>GeothermalGen</t>
  </si>
  <si>
    <t>IndepGen</t>
  </si>
  <si>
    <t>GDP</t>
  </si>
  <si>
    <t>AvgTemp</t>
  </si>
  <si>
    <t>AvgMaxTemp</t>
  </si>
  <si>
    <t>AvgRelHum</t>
  </si>
  <si>
    <t>Price</t>
  </si>
  <si>
    <t>HydroCons</t>
  </si>
  <si>
    <t>GeoCons</t>
  </si>
  <si>
    <t>SolarCons</t>
  </si>
  <si>
    <t>WindCons</t>
  </si>
  <si>
    <t>WoodCons</t>
  </si>
  <si>
    <t>WasteCons</t>
  </si>
  <si>
    <t>BiofuelsCons</t>
  </si>
  <si>
    <t>BiomassCons</t>
  </si>
  <si>
    <t>RenCons</t>
  </si>
  <si>
    <t>NatGasPrice</t>
  </si>
  <si>
    <t>ResNatGasPrice</t>
  </si>
  <si>
    <t>CommNatGasPrice</t>
  </si>
  <si>
    <t>IndNatGasPrice</t>
  </si>
  <si>
    <t>ElecPowerNatGasPrice</t>
  </si>
  <si>
    <t>ElecPowerElecNetGen</t>
  </si>
  <si>
    <t>CommElecNetGen</t>
  </si>
  <si>
    <t>IndElecNetGen</t>
  </si>
  <si>
    <t>TotElecNetGen</t>
  </si>
  <si>
    <t>ElecImports</t>
  </si>
  <si>
    <t>ElecExports</t>
  </si>
  <si>
    <t>ElecNetImports</t>
  </si>
  <si>
    <t>TDLosses</t>
  </si>
  <si>
    <t>RetailElecSales</t>
  </si>
  <si>
    <t>DirectElecUse</t>
  </si>
  <si>
    <t>EndElecUse</t>
  </si>
  <si>
    <t>ResPrice</t>
  </si>
  <si>
    <t>CommPrice</t>
  </si>
  <si>
    <t>IndPrice</t>
  </si>
  <si>
    <t>AvgRetailPrice</t>
  </si>
  <si>
    <t>ResNatGasCons</t>
  </si>
  <si>
    <t>CommNatGasCons</t>
  </si>
  <si>
    <t>IndLPNatGasCons</t>
  </si>
  <si>
    <t>OtherIndNatGasCons</t>
  </si>
  <si>
    <t>OtherNonCHPIndNatGasCons</t>
  </si>
  <si>
    <t>TotIndOtherNatGasCons</t>
  </si>
  <si>
    <t>TotIndNatGasCons</t>
  </si>
  <si>
    <t>PDTransNatGasCons</t>
  </si>
  <si>
    <t>FuelTransNatGasCons</t>
  </si>
  <si>
    <t>TotTransNatGasCons</t>
  </si>
  <si>
    <t>ElecPowerNatGasCons</t>
  </si>
  <si>
    <t>TotNatGasCons</t>
  </si>
  <si>
    <t>ElecCoalCons</t>
  </si>
  <si>
    <t>ElecNatGasCons</t>
  </si>
  <si>
    <t>TotRetailElecSales</t>
  </si>
  <si>
    <t>TotCoalCons</t>
  </si>
  <si>
    <t>TotalElecCap</t>
  </si>
  <si>
    <t>CoalMW</t>
  </si>
  <si>
    <t>Large HydroMW</t>
  </si>
  <si>
    <t>Natural GasMW</t>
  </si>
  <si>
    <t>NuclearMW</t>
  </si>
  <si>
    <t>OilMW</t>
  </si>
  <si>
    <t>Petroleum CokeMW</t>
  </si>
  <si>
    <t>Waste HeatMW</t>
  </si>
  <si>
    <t>BiomassMW</t>
  </si>
  <si>
    <t>GeothermalMW</t>
  </si>
  <si>
    <t>Small HydroMW</t>
  </si>
  <si>
    <t>Solar PVMW</t>
  </si>
  <si>
    <t>Solar ThermalMW</t>
  </si>
  <si>
    <t>WindMW</t>
  </si>
  <si>
    <t>CoalGWh</t>
  </si>
  <si>
    <t>Large HydroGWh</t>
  </si>
  <si>
    <t>Natural GasGWh</t>
  </si>
  <si>
    <t>NuclearGWh</t>
  </si>
  <si>
    <t>OilGWh</t>
  </si>
  <si>
    <t>Petroleum CokeGWh</t>
  </si>
  <si>
    <t>Waste HeatGWh</t>
  </si>
  <si>
    <t>BiomassGWh</t>
  </si>
  <si>
    <t>GeothermalGWh</t>
  </si>
  <si>
    <t>Small HydroGWh</t>
  </si>
  <si>
    <t>Solar PVGWh</t>
  </si>
  <si>
    <t>Solar ThermalGWh</t>
  </si>
  <si>
    <t>WindGWh</t>
  </si>
  <si>
    <t>CoalCAP</t>
  </si>
  <si>
    <t>Large HydroCAP</t>
  </si>
  <si>
    <t>Natural GasCAP</t>
  </si>
  <si>
    <t>NuclearCAP</t>
  </si>
  <si>
    <t>OilCAP</t>
  </si>
  <si>
    <t>Petroleum CokeCAP</t>
  </si>
  <si>
    <t>Waste HeatCAP</t>
  </si>
  <si>
    <t>BiomassCAP</t>
  </si>
  <si>
    <t>GeothermalCAP</t>
  </si>
  <si>
    <t>Small HydroCAP</t>
  </si>
  <si>
    <t>Month-Date</t>
  </si>
  <si>
    <t>Solar PVCAP</t>
  </si>
  <si>
    <t>Solar ThermalCAP</t>
  </si>
  <si>
    <t>WindCAP</t>
  </si>
  <si>
    <t>Grand TotalMW</t>
  </si>
  <si>
    <t>Grand TotalGWh</t>
  </si>
  <si>
    <t>Henry Hub Natural Gas Spot Price Dollars per Million Btu</t>
  </si>
  <si>
    <t>PHEV sales in N.America</t>
  </si>
  <si>
    <t>BEV sales in N.America</t>
  </si>
  <si>
    <t>Total EV sales in N.America (optimistic)</t>
  </si>
  <si>
    <t>Total EV sales in N.America (conservative)</t>
  </si>
  <si>
    <t>Los Angeles Reformulated RBOB Regular Gasoline Spot Price, Dollars per Million Btu</t>
  </si>
  <si>
    <t>Los Angeles, CA Ultra-Low Sulfur CARB Diesel Spot Price, Dollars per Million Btu</t>
  </si>
  <si>
    <t>PGE Open</t>
  </si>
  <si>
    <t>PGE High</t>
  </si>
  <si>
    <t>PGE Low</t>
  </si>
  <si>
    <t>PGE Close</t>
  </si>
  <si>
    <t>PGE Adj Close</t>
  </si>
  <si>
    <t>PGE Volume</t>
  </si>
  <si>
    <t>SRE Open</t>
  </si>
  <si>
    <t>SRE High</t>
  </si>
  <si>
    <t>SRE Low</t>
  </si>
  <si>
    <t>SRE Close</t>
  </si>
  <si>
    <t>SRE Adj Close</t>
  </si>
  <si>
    <t>SRE Volume</t>
  </si>
  <si>
    <t>SCE Open</t>
  </si>
  <si>
    <t>SCE High</t>
  </si>
  <si>
    <t>SCE Low</t>
  </si>
  <si>
    <t>SCE Close</t>
  </si>
  <si>
    <t>SCE Adj Close</t>
  </si>
  <si>
    <t>SCE Volume</t>
  </si>
  <si>
    <t>Federal Interest Rates</t>
  </si>
  <si>
    <t>Inflation</t>
  </si>
  <si>
    <t>XLE Open</t>
  </si>
  <si>
    <t>XLE High</t>
  </si>
  <si>
    <t>XLE Low</t>
  </si>
  <si>
    <t>XLE Close</t>
  </si>
  <si>
    <t>XLE Adj Close</t>
  </si>
  <si>
    <t>XLE Volume</t>
  </si>
  <si>
    <t>Type</t>
  </si>
  <si>
    <t>Coal</t>
  </si>
  <si>
    <t>Large Hydro</t>
  </si>
  <si>
    <t>Natural Gas</t>
  </si>
  <si>
    <t>Nuclear</t>
  </si>
  <si>
    <t>Oil</t>
  </si>
  <si>
    <t>Petroleum Coke</t>
  </si>
  <si>
    <t>Waste Heat</t>
  </si>
  <si>
    <t>Biomass</t>
  </si>
  <si>
    <t>Geothermal</t>
  </si>
  <si>
    <t>Small Hydro</t>
  </si>
  <si>
    <t>Solar PV</t>
  </si>
  <si>
    <t>Solar Thermal</t>
  </si>
  <si>
    <t>Wind</t>
  </si>
  <si>
    <t>Grand Total</t>
  </si>
  <si>
    <t>source</t>
  </si>
  <si>
    <t>http://www.energy.ca.gov/almanac/electricity_data/electric_generation_capacity.html</t>
  </si>
  <si>
    <t>CA Generation Capacity (GWh)</t>
  </si>
  <si>
    <t>​2.60%</t>
  </si>
  <si>
    <t>​1.31%</t>
  </si>
  <si>
    <t>​0.83%</t>
  </si>
  <si>
    <t>​0.98%</t>
  </si>
  <si>
    <t>​0.52%</t>
  </si>
  <si>
    <t>​1.29%</t>
  </si>
  <si>
    <t>​1.62%</t>
  </si>
  <si>
    <t>​2.66%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</si>
</sst>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.00"/>
    <numFmt numFmtId="165" formatCode="0.0"/>
  </numFmts>
  <fonts count="10" x14ac:knownFonts="1">
    <font>
      <sz val="10"/>
      <color rgb="FF000000"/>
      <name val="Arial"/>
    </font>
    <font>
      <sz val="11"/>
      <color rgb="FF000000"/>
      <name val="Calibri"/>
    </font>
    <font>
      <sz val="10"/>
      <color rgb="FF000000"/>
      <name val="Calibri"/>
    </font>
    <font>
      <sz val="10"/>
      <name val="Arial"/>
    </font>
    <font>
      <b/>
      <sz val="9"/>
      <color rgb="FFFFFFFF"/>
      <name val="Arial"/>
    </font>
    <font>
      <sz val="12"/>
      <color rgb="FF000000"/>
      <name val="Calibri"/>
    </font>
    <font>
      <sz val="10"/>
      <name val="Arial"/>
    </font>
    <font>
      <sz val="9"/>
      <color rgb="FF000000"/>
      <name val="Arial"/>
    </font>
    <font>
      <sz val="12"/>
      <color rgb="FF000000"/>
      <name val="Arial"/>
    </font>
    <font>
      <sz val="16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406080"/>
        <bgColor rgb="FF40608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D8D8D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dotted">
        <color rgb="FFD8D8D8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dotted">
        <color rgb="FFD8D8D8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0" fillId="2" borderId="1" xfId="0" applyFont="1" applyFill="1" applyBorder="1"/>
    <xf numFmtId="164" fontId="2" fillId="0" borderId="0" xfId="0" applyNumberFormat="1" applyFont="1"/>
    <xf numFmtId="0" fontId="3" fillId="0" borderId="0" xfId="0" applyFont="1"/>
    <xf numFmtId="0" fontId="4" fillId="3" borderId="2" xfId="0" applyFont="1" applyFill="1" applyBorder="1" applyAlignment="1">
      <alignment horizontal="center" vertical="center" wrapText="1"/>
    </xf>
    <xf numFmtId="165" fontId="0" fillId="0" borderId="0" xfId="0" applyNumberFormat="1" applyFont="1"/>
    <xf numFmtId="0" fontId="2" fillId="0" borderId="3" xfId="0" applyFont="1" applyBorder="1"/>
    <xf numFmtId="0" fontId="5" fillId="0" borderId="0" xfId="0" applyFont="1"/>
    <xf numFmtId="0" fontId="2" fillId="0" borderId="3" xfId="0" applyFont="1" applyBorder="1" applyAlignment="1">
      <alignment horizontal="right"/>
    </xf>
    <xf numFmtId="164" fontId="2" fillId="0" borderId="0" xfId="0" applyNumberFormat="1" applyFont="1" applyAlignment="1">
      <alignment horizontal="right"/>
    </xf>
    <xf numFmtId="17" fontId="0" fillId="2" borderId="1" xfId="0" applyNumberFormat="1" applyFont="1" applyFill="1" applyBorder="1"/>
    <xf numFmtId="0" fontId="7" fillId="4" borderId="2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horizontal="right" vertical="center" wrapText="1"/>
    </xf>
    <xf numFmtId="165" fontId="1" fillId="0" borderId="0" xfId="0" applyNumberFormat="1" applyFont="1"/>
    <xf numFmtId="3" fontId="7" fillId="4" borderId="2" xfId="0" applyNumberFormat="1" applyFont="1" applyFill="1" applyBorder="1" applyAlignment="1">
      <alignment horizontal="right" vertical="center" wrapText="1"/>
    </xf>
    <xf numFmtId="1" fontId="0" fillId="5" borderId="1" xfId="0" applyNumberFormat="1" applyFont="1" applyFill="1" applyBorder="1"/>
    <xf numFmtId="2" fontId="2" fillId="5" borderId="6" xfId="0" applyNumberFormat="1" applyFont="1" applyFill="1" applyBorder="1"/>
    <xf numFmtId="0" fontId="5" fillId="0" borderId="0" xfId="0" applyFont="1" applyAlignment="1">
      <alignment horizontal="right"/>
    </xf>
    <xf numFmtId="10" fontId="5" fillId="0" borderId="0" xfId="0" applyNumberFormat="1" applyFont="1" applyAlignment="1">
      <alignment horizontal="right"/>
    </xf>
    <xf numFmtId="0" fontId="8" fillId="4" borderId="7" xfId="0" applyFont="1" applyFill="1" applyBorder="1" applyAlignment="1">
      <alignment vertical="center" wrapText="1"/>
    </xf>
    <xf numFmtId="0" fontId="2" fillId="0" borderId="8" xfId="0" applyFont="1" applyBorder="1"/>
    <xf numFmtId="0" fontId="9" fillId="0" borderId="0" xfId="0" applyFont="1"/>
    <xf numFmtId="10" fontId="5" fillId="0" borderId="0" xfId="0" applyNumberFormat="1" applyFont="1"/>
    <xf numFmtId="164" fontId="2" fillId="5" borderId="1" xfId="0" applyNumberFormat="1" applyFont="1" applyFill="1" applyBorder="1" applyAlignment="1">
      <alignment horizontal="right"/>
    </xf>
    <xf numFmtId="0" fontId="0" fillId="5" borderId="1" xfId="0" applyFont="1" applyFill="1" applyBorder="1"/>
    <xf numFmtId="17" fontId="0" fillId="5" borderId="1" xfId="0" applyNumberFormat="1" applyFont="1" applyFill="1" applyBorder="1"/>
    <xf numFmtId="165" fontId="1" fillId="5" borderId="1" xfId="0" applyNumberFormat="1" applyFont="1" applyFill="1" applyBorder="1"/>
    <xf numFmtId="0" fontId="5" fillId="5" borderId="1" xfId="0" applyFont="1" applyFill="1" applyBorder="1" applyAlignment="1">
      <alignment horizontal="right"/>
    </xf>
    <xf numFmtId="0" fontId="5" fillId="5" borderId="1" xfId="0" applyFont="1" applyFill="1" applyBorder="1"/>
    <xf numFmtId="164" fontId="3" fillId="0" borderId="0" xfId="0" applyNumberFormat="1" applyFont="1"/>
    <xf numFmtId="17" fontId="0" fillId="0" borderId="0" xfId="0" applyNumberFormat="1" applyFont="1"/>
    <xf numFmtId="2" fontId="0" fillId="0" borderId="0" xfId="0" applyNumberFormat="1" applyFont="1"/>
    <xf numFmtId="0" fontId="4" fillId="3" borderId="4" xfId="0" applyFont="1" applyFill="1" applyBorder="1" applyAlignment="1">
      <alignment horizontal="center" vertical="center" wrapText="1"/>
    </xf>
    <xf numFmtId="0" fontId="6" fillId="0" borderId="5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302"/>
  <sheetViews>
    <sheetView tabSelected="1" topLeftCell="CA1" workbookViewId="0"/>
  </sheetViews>
  <sheetFormatPr baseColWidth="10" defaultColWidth="14.5" defaultRowHeight="15" customHeight="1" x14ac:dyDescent="0.15"/>
  <cols>
    <col min="1" max="60" width="13.1640625" customWidth="1"/>
    <col min="61" max="61" width="10.6640625" customWidth="1"/>
    <col min="62" max="63" width="13.1640625" customWidth="1"/>
    <col min="64" max="64" width="14.5" customWidth="1"/>
    <col min="65" max="65" width="13.5" customWidth="1"/>
    <col min="66" max="147" width="14.5" customWidth="1"/>
  </cols>
  <sheetData>
    <row r="1" spans="1:147" ht="15.75" customHeight="1" x14ac:dyDescent="0.2">
      <c r="A1" s="4" t="s">
        <v>2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4" t="s">
        <v>25</v>
      </c>
      <c r="H1" s="4" t="s">
        <v>26</v>
      </c>
      <c r="I1" s="4" t="s">
        <v>27</v>
      </c>
      <c r="J1" s="4" t="s">
        <v>28</v>
      </c>
      <c r="K1" s="4" t="s">
        <v>29</v>
      </c>
      <c r="L1" s="4" t="s">
        <v>30</v>
      </c>
      <c r="M1" s="4" t="s">
        <v>31</v>
      </c>
      <c r="N1" s="4" t="s">
        <v>32</v>
      </c>
      <c r="O1" s="4" t="s">
        <v>33</v>
      </c>
      <c r="P1" s="4" t="s">
        <v>34</v>
      </c>
      <c r="Q1" s="4" t="s">
        <v>35</v>
      </c>
      <c r="R1" s="4" t="s">
        <v>36</v>
      </c>
      <c r="S1" s="4" t="s">
        <v>37</v>
      </c>
      <c r="T1" s="4" t="s">
        <v>38</v>
      </c>
      <c r="U1" s="4" t="s">
        <v>39</v>
      </c>
      <c r="V1" s="4" t="s">
        <v>40</v>
      </c>
      <c r="W1" s="4" t="s">
        <v>41</v>
      </c>
      <c r="X1" s="4" t="s">
        <v>42</v>
      </c>
      <c r="Y1" s="4" t="s">
        <v>43</v>
      </c>
      <c r="Z1" s="4" t="s">
        <v>44</v>
      </c>
      <c r="AA1" s="4" t="s">
        <v>45</v>
      </c>
      <c r="AB1" s="4" t="s">
        <v>46</v>
      </c>
      <c r="AC1" s="4" t="s">
        <v>47</v>
      </c>
      <c r="AD1" s="4" t="s">
        <v>48</v>
      </c>
      <c r="AE1" s="4" t="s">
        <v>49</v>
      </c>
      <c r="AF1" s="4" t="s">
        <v>50</v>
      </c>
      <c r="AG1" s="4" t="s">
        <v>51</v>
      </c>
      <c r="AH1" s="4" t="s">
        <v>52</v>
      </c>
      <c r="AI1" s="4" t="s">
        <v>53</v>
      </c>
      <c r="AJ1" s="4" t="s">
        <v>54</v>
      </c>
      <c r="AK1" s="4" t="s">
        <v>55</v>
      </c>
      <c r="AL1" s="4" t="s">
        <v>56</v>
      </c>
      <c r="AM1" s="4" t="s">
        <v>57</v>
      </c>
      <c r="AN1" s="4" t="s">
        <v>58</v>
      </c>
      <c r="AO1" s="4" t="s">
        <v>59</v>
      </c>
      <c r="AP1" s="4" t="s">
        <v>60</v>
      </c>
      <c r="AQ1" s="4" t="s">
        <v>61</v>
      </c>
      <c r="AR1" s="4" t="s">
        <v>62</v>
      </c>
      <c r="AS1" s="4" t="s">
        <v>63</v>
      </c>
      <c r="AT1" s="4" t="s">
        <v>64</v>
      </c>
      <c r="AU1" s="4" t="s">
        <v>65</v>
      </c>
      <c r="AV1" s="4" t="s">
        <v>66</v>
      </c>
      <c r="AW1" s="4" t="s">
        <v>67</v>
      </c>
      <c r="AX1" s="4" t="s">
        <v>68</v>
      </c>
      <c r="AY1" s="4" t="s">
        <v>69</v>
      </c>
      <c r="AZ1" s="4" t="s">
        <v>70</v>
      </c>
      <c r="BA1" s="4" t="s">
        <v>71</v>
      </c>
      <c r="BB1" s="4" t="s">
        <v>72</v>
      </c>
      <c r="BC1" s="4" t="s">
        <v>73</v>
      </c>
      <c r="BD1" s="4" t="s">
        <v>74</v>
      </c>
      <c r="BE1" s="4" t="s">
        <v>75</v>
      </c>
      <c r="BF1" s="4" t="s">
        <v>76</v>
      </c>
      <c r="BG1" s="4" t="s">
        <v>77</v>
      </c>
      <c r="BH1" s="4" t="s">
        <v>78</v>
      </c>
      <c r="BI1" s="4" t="s">
        <v>79</v>
      </c>
      <c r="BJ1" s="4" t="s">
        <v>80</v>
      </c>
      <c r="BK1" s="4" t="s">
        <v>81</v>
      </c>
      <c r="BL1" s="1" t="s">
        <v>82</v>
      </c>
      <c r="BM1" s="1" t="s">
        <v>83</v>
      </c>
      <c r="BN1" s="1" t="s">
        <v>84</v>
      </c>
      <c r="BO1" s="1" t="s">
        <v>85</v>
      </c>
      <c r="BP1" s="1" t="s">
        <v>86</v>
      </c>
      <c r="BQ1" s="1" t="s">
        <v>87</v>
      </c>
      <c r="BR1" s="1" t="s">
        <v>88</v>
      </c>
      <c r="BS1" s="1" t="s">
        <v>89</v>
      </c>
      <c r="BT1" s="1" t="s">
        <v>90</v>
      </c>
      <c r="BU1" s="1" t="s">
        <v>91</v>
      </c>
      <c r="BV1" s="1" t="s">
        <v>92</v>
      </c>
      <c r="BW1" s="1" t="s">
        <v>93</v>
      </c>
      <c r="BX1" s="1" t="s">
        <v>94</v>
      </c>
      <c r="BY1" s="1" t="s">
        <v>95</v>
      </c>
      <c r="BZ1" s="1" t="s">
        <v>96</v>
      </c>
      <c r="CA1" s="1" t="s">
        <v>97</v>
      </c>
      <c r="CB1" s="1" t="s">
        <v>98</v>
      </c>
      <c r="CC1" s="1" t="s">
        <v>99</v>
      </c>
      <c r="CD1" s="1" t="s">
        <v>100</v>
      </c>
      <c r="CE1" s="1" t="s">
        <v>101</v>
      </c>
      <c r="CF1" s="1" t="s">
        <v>102</v>
      </c>
      <c r="CG1" s="1" t="s">
        <v>103</v>
      </c>
      <c r="CH1" s="1" t="s">
        <v>104</v>
      </c>
      <c r="CI1" s="1" t="s">
        <v>105</v>
      </c>
      <c r="CJ1" s="1" t="s">
        <v>106</v>
      </c>
      <c r="CK1" s="1" t="s">
        <v>107</v>
      </c>
      <c r="CL1" s="1" t="s">
        <v>108</v>
      </c>
      <c r="CM1" s="1" t="s">
        <v>109</v>
      </c>
      <c r="CN1" s="1" t="s">
        <v>110</v>
      </c>
      <c r="CO1" s="1" t="s">
        <v>111</v>
      </c>
      <c r="CP1" s="1" t="s">
        <v>112</v>
      </c>
      <c r="CQ1" s="1" t="s">
        <v>113</v>
      </c>
      <c r="CR1" s="1" t="s">
        <v>114</v>
      </c>
      <c r="CS1" s="1" t="s">
        <v>115</v>
      </c>
      <c r="CT1" s="1" t="s">
        <v>116</v>
      </c>
      <c r="CU1" s="1" t="s">
        <v>117</v>
      </c>
      <c r="CV1" s="3" t="s">
        <v>118</v>
      </c>
      <c r="CW1" s="1" t="s">
        <v>119</v>
      </c>
      <c r="CX1" s="1" t="s">
        <v>120</v>
      </c>
      <c r="CY1" s="1" t="s">
        <v>121</v>
      </c>
      <c r="CZ1" s="2" t="s">
        <v>122</v>
      </c>
      <c r="DA1" s="2" t="s">
        <v>123</v>
      </c>
      <c r="DB1" s="1" t="s">
        <v>124</v>
      </c>
      <c r="DC1" s="3" t="s">
        <v>118</v>
      </c>
      <c r="DD1" s="1" t="s">
        <v>125</v>
      </c>
      <c r="DE1" s="1" t="s">
        <v>126</v>
      </c>
      <c r="DF1" s="1" t="s">
        <v>127</v>
      </c>
      <c r="DG1" s="1" t="s">
        <v>128</v>
      </c>
      <c r="DH1" s="8" t="s">
        <v>129</v>
      </c>
      <c r="DI1" s="8" t="s">
        <v>130</v>
      </c>
      <c r="DJ1" s="9" t="s">
        <v>131</v>
      </c>
      <c r="DK1" s="9" t="s">
        <v>132</v>
      </c>
      <c r="DL1" s="9" t="s">
        <v>133</v>
      </c>
      <c r="DM1" s="9" t="s">
        <v>134</v>
      </c>
      <c r="DN1" s="9" t="s">
        <v>135</v>
      </c>
      <c r="DO1" s="9" t="s">
        <v>136</v>
      </c>
      <c r="DP1" s="9" t="s">
        <v>137</v>
      </c>
      <c r="DQ1" s="9" t="s">
        <v>138</v>
      </c>
      <c r="DR1" s="9" t="s">
        <v>139</v>
      </c>
      <c r="DS1" s="9" t="s">
        <v>140</v>
      </c>
      <c r="DT1" s="9" t="s">
        <v>141</v>
      </c>
      <c r="DU1" s="9" t="s">
        <v>142</v>
      </c>
      <c r="DV1" s="9" t="s">
        <v>143</v>
      </c>
      <c r="DW1" s="9" t="s">
        <v>144</v>
      </c>
      <c r="DX1" s="9" t="s">
        <v>145</v>
      </c>
      <c r="DY1" s="9" t="s">
        <v>146</v>
      </c>
      <c r="DZ1" s="9" t="s">
        <v>147</v>
      </c>
      <c r="EA1" s="9" t="s">
        <v>148</v>
      </c>
      <c r="EB1" s="9" t="s">
        <v>149</v>
      </c>
      <c r="EC1" s="9" t="s">
        <v>150</v>
      </c>
      <c r="ED1" s="9" t="s">
        <v>151</v>
      </c>
      <c r="EE1" s="9" t="s">
        <v>152</v>
      </c>
      <c r="EF1" s="9" t="s">
        <v>153</v>
      </c>
      <c r="EG1" s="9" t="s">
        <v>154</v>
      </c>
      <c r="EH1" s="9" t="s">
        <v>155</v>
      </c>
      <c r="EI1" s="9" t="s">
        <v>156</v>
      </c>
      <c r="EJ1" s="10"/>
      <c r="EK1" s="10"/>
      <c r="EL1" s="10"/>
      <c r="EM1" s="10"/>
      <c r="EN1" s="10"/>
      <c r="EO1" s="10"/>
      <c r="EP1" s="10"/>
      <c r="EQ1" s="10"/>
    </row>
    <row r="2" spans="1:147" ht="15.75" customHeight="1" x14ac:dyDescent="0.2">
      <c r="A2" s="11">
        <v>16618.886999999999</v>
      </c>
      <c r="B2" s="11">
        <v>199.857</v>
      </c>
      <c r="C2" s="11">
        <v>263.92200000000003</v>
      </c>
      <c r="D2" s="11">
        <v>10192.494000000001</v>
      </c>
      <c r="E2" s="11">
        <v>97.569000000000003</v>
      </c>
      <c r="F2" s="11">
        <v>2379.998</v>
      </c>
      <c r="G2" s="11">
        <v>1590.096</v>
      </c>
      <c r="H2" s="11">
        <v>1717.39841</v>
      </c>
      <c r="I2" s="11">
        <v>-36.255000000000003</v>
      </c>
      <c r="J2" s="11">
        <v>18.026589999999999</v>
      </c>
      <c r="K2" s="11">
        <v>1085.7329999999999</v>
      </c>
      <c r="L2" s="11">
        <v>1085.778</v>
      </c>
      <c r="M2" s="11">
        <v>1638.0712840000001</v>
      </c>
      <c r="N2" s="11">
        <v>52.22</v>
      </c>
      <c r="O2" s="11">
        <v>60.48</v>
      </c>
      <c r="P2" s="11">
        <v>51.45</v>
      </c>
      <c r="Q2" s="11">
        <v>8.7100000000000009</v>
      </c>
      <c r="R2" s="11">
        <v>194.798</v>
      </c>
      <c r="S2" s="11">
        <v>14.612</v>
      </c>
      <c r="T2" s="11">
        <v>3.1019999999999999</v>
      </c>
      <c r="U2" s="11">
        <v>4.0220000000000002</v>
      </c>
      <c r="V2" s="11">
        <v>175.982</v>
      </c>
      <c r="W2" s="11">
        <v>30.814</v>
      </c>
      <c r="X2" s="11">
        <v>23.739000000000001</v>
      </c>
      <c r="Y2" s="11">
        <v>230.53399999999999</v>
      </c>
      <c r="Z2" s="11">
        <v>447.06799999999998</v>
      </c>
      <c r="AA2" s="11">
        <v>8.91</v>
      </c>
      <c r="AB2" s="11">
        <v>10.119999999999999</v>
      </c>
      <c r="AC2" s="11">
        <v>9.5</v>
      </c>
      <c r="AD2" s="11">
        <v>8.84</v>
      </c>
      <c r="AE2" s="11">
        <v>9.5500000000000007</v>
      </c>
      <c r="AF2" s="11">
        <v>318.73599999999999</v>
      </c>
      <c r="AG2" s="11">
        <v>0.629</v>
      </c>
      <c r="AH2" s="11">
        <v>13.128</v>
      </c>
      <c r="AI2" s="11">
        <v>332.49299999999999</v>
      </c>
      <c r="AJ2" s="11">
        <v>3.415</v>
      </c>
      <c r="AK2" s="11">
        <v>1.5489999999999999</v>
      </c>
      <c r="AL2" s="11">
        <v>1.865</v>
      </c>
      <c r="AM2" s="11">
        <v>9.2230000000000008</v>
      </c>
      <c r="AN2" s="11">
        <v>310.846</v>
      </c>
      <c r="AO2" s="11">
        <v>14.289</v>
      </c>
      <c r="AP2" s="11">
        <v>325.13499999999999</v>
      </c>
      <c r="AQ2" s="11">
        <v>7.73</v>
      </c>
      <c r="AR2" s="11">
        <v>7.25</v>
      </c>
      <c r="AS2" s="11">
        <v>4.75</v>
      </c>
      <c r="AT2" s="11">
        <v>6.75</v>
      </c>
      <c r="AU2" s="11">
        <v>976.67700000000002</v>
      </c>
      <c r="AV2" s="11">
        <v>500.267</v>
      </c>
      <c r="AW2" s="11">
        <v>95.602000000000004</v>
      </c>
      <c r="AX2" s="11">
        <v>110.934</v>
      </c>
      <c r="AY2" s="11">
        <v>575.60500000000002</v>
      </c>
      <c r="AZ2" s="11">
        <v>686.54</v>
      </c>
      <c r="BA2" s="11">
        <v>782.14099999999996</v>
      </c>
      <c r="BB2" s="11">
        <v>76.385999999999996</v>
      </c>
      <c r="BC2" s="11">
        <v>1.2350000000000001</v>
      </c>
      <c r="BD2" s="11">
        <v>77.620999999999995</v>
      </c>
      <c r="BE2" s="11">
        <v>340.29199999999997</v>
      </c>
      <c r="BF2" s="11">
        <v>2676.998</v>
      </c>
      <c r="BG2" s="11">
        <v>85.43</v>
      </c>
      <c r="BH2" s="11">
        <v>94388.264999999999</v>
      </c>
      <c r="BI2" s="11">
        <v>21744.31668</v>
      </c>
      <c r="BJ2" s="11">
        <v>154.43</v>
      </c>
      <c r="BK2" s="11">
        <v>55364</v>
      </c>
      <c r="BL2" s="7">
        <v>429</v>
      </c>
      <c r="BM2" s="7">
        <v>11848</v>
      </c>
      <c r="BN2" s="7">
        <v>30375</v>
      </c>
      <c r="BO2" s="7">
        <v>4456</v>
      </c>
      <c r="BP2" s="7">
        <v>565</v>
      </c>
      <c r="BQ2" s="7">
        <v>173</v>
      </c>
      <c r="BR2" s="7">
        <v>53</v>
      </c>
      <c r="BS2" s="7">
        <v>1143</v>
      </c>
      <c r="BT2" s="7">
        <v>2625</v>
      </c>
      <c r="BU2" s="7">
        <v>1751</v>
      </c>
      <c r="BV2" s="7">
        <v>2</v>
      </c>
      <c r="BW2" s="7">
        <v>410</v>
      </c>
      <c r="BX2" s="7">
        <v>1534</v>
      </c>
      <c r="BY2" s="7">
        <v>2811</v>
      </c>
      <c r="BZ2" s="7">
        <v>20144</v>
      </c>
      <c r="CA2" s="7">
        <v>116171</v>
      </c>
      <c r="CB2" s="7">
        <v>33294</v>
      </c>
      <c r="CC2" s="7">
        <v>373</v>
      </c>
      <c r="CD2" s="7">
        <v>1231</v>
      </c>
      <c r="CE2" s="7">
        <v>227</v>
      </c>
      <c r="CF2" s="7">
        <v>5762</v>
      </c>
      <c r="CG2" s="7">
        <v>13525</v>
      </c>
      <c r="CH2" s="7">
        <v>4844</v>
      </c>
      <c r="CI2" s="7">
        <v>3</v>
      </c>
      <c r="CJ2" s="7">
        <v>834</v>
      </c>
      <c r="CK2" s="7">
        <v>3242</v>
      </c>
      <c r="CL2" s="7">
        <v>0.74799629594150097</v>
      </c>
      <c r="CM2" s="7">
        <v>0.19408705089427999</v>
      </c>
      <c r="CN2" s="7">
        <v>0.43659356972396002</v>
      </c>
      <c r="CO2" s="7">
        <v>0.85293647475467804</v>
      </c>
      <c r="CP2" s="7">
        <v>7.5362670222653194E-2</v>
      </c>
      <c r="CQ2" s="7">
        <v>0.81228389685116198</v>
      </c>
      <c r="CR2" s="7">
        <v>0.48892909451193201</v>
      </c>
      <c r="CS2" s="7">
        <v>0.57547030365496499</v>
      </c>
      <c r="CT2" s="7">
        <v>0.58817134159599904</v>
      </c>
      <c r="CU2" s="7">
        <v>0.31580127728708102</v>
      </c>
      <c r="CV2" s="12">
        <v>36892</v>
      </c>
      <c r="CW2" s="7">
        <v>0.17123287671232801</v>
      </c>
      <c r="CX2" s="7">
        <v>0.23220848646842601</v>
      </c>
      <c r="CY2" s="7">
        <v>0.24125901186500201</v>
      </c>
      <c r="CZ2" s="15">
        <v>55364</v>
      </c>
      <c r="DA2" s="15">
        <v>202461</v>
      </c>
      <c r="DB2" s="1">
        <v>8.17</v>
      </c>
      <c r="DC2" s="12">
        <v>36892</v>
      </c>
      <c r="DD2" s="17">
        <v>0</v>
      </c>
      <c r="DE2" s="17">
        <v>0</v>
      </c>
      <c r="DF2" s="17">
        <v>0</v>
      </c>
      <c r="DG2" s="17">
        <v>0</v>
      </c>
      <c r="DH2" s="18">
        <f>2.38+0.05</f>
        <v>2.4299999999999997</v>
      </c>
      <c r="DI2">
        <v>1.96265</v>
      </c>
      <c r="DJ2" s="19">
        <v>19.625</v>
      </c>
      <c r="DK2" s="19">
        <v>20.9375</v>
      </c>
      <c r="DL2" s="19">
        <v>8.375</v>
      </c>
      <c r="DM2" s="19">
        <v>14.25</v>
      </c>
      <c r="DN2" s="19">
        <v>8.7960069999999995</v>
      </c>
      <c r="DO2" s="19">
        <v>163412700</v>
      </c>
      <c r="DP2" s="19">
        <v>23</v>
      </c>
      <c r="DQ2" s="19">
        <v>23.0625</v>
      </c>
      <c r="DR2" s="19">
        <v>17.3125</v>
      </c>
      <c r="DS2" s="19">
        <v>20.370000999999998</v>
      </c>
      <c r="DT2" s="19">
        <v>11.319067</v>
      </c>
      <c r="DU2" s="19">
        <v>22962900</v>
      </c>
      <c r="DV2" s="19">
        <v>10.313000000000001</v>
      </c>
      <c r="DW2" s="19">
        <v>10.875</v>
      </c>
      <c r="DX2" s="19">
        <v>5.75</v>
      </c>
      <c r="DY2" s="19">
        <v>9.9</v>
      </c>
      <c r="DZ2" s="19">
        <v>4.4370729999999998</v>
      </c>
      <c r="EA2" s="19">
        <v>136100</v>
      </c>
      <c r="EB2" s="19">
        <v>5.98</v>
      </c>
      <c r="EC2" s="20">
        <v>3.73E-2</v>
      </c>
      <c r="ED2" s="19">
        <v>33.75</v>
      </c>
      <c r="EE2" s="19">
        <v>34.109378999999997</v>
      </c>
      <c r="EF2" s="19">
        <v>30.1875</v>
      </c>
      <c r="EG2" s="19">
        <v>32.130001</v>
      </c>
      <c r="EH2" s="19">
        <v>23.161621</v>
      </c>
      <c r="EI2" s="19">
        <v>4092000</v>
      </c>
      <c r="EJ2" s="22"/>
      <c r="EK2" s="22"/>
      <c r="EL2" s="22"/>
      <c r="EM2" s="22"/>
      <c r="EN2" s="22"/>
      <c r="EO2" s="22"/>
      <c r="EP2" s="22"/>
      <c r="EQ2" s="22"/>
    </row>
    <row r="3" spans="1:147" ht="15.75" customHeight="1" x14ac:dyDescent="0.2">
      <c r="A3" s="11">
        <v>14380.392</v>
      </c>
      <c r="B3" s="11">
        <v>184.14099999999999</v>
      </c>
      <c r="C3" s="11">
        <v>175.649</v>
      </c>
      <c r="D3" s="11">
        <v>8870.5750000000007</v>
      </c>
      <c r="E3" s="11">
        <v>101.84</v>
      </c>
      <c r="F3" s="11">
        <v>2229.8719999999998</v>
      </c>
      <c r="G3" s="11">
        <v>1290.0129999999999</v>
      </c>
      <c r="H3" s="11">
        <v>1504.6630299999999</v>
      </c>
      <c r="I3" s="11">
        <v>-172.95699999999999</v>
      </c>
      <c r="J3" s="11">
        <v>17.301970000000001</v>
      </c>
      <c r="K3" s="11">
        <v>951.16399999999999</v>
      </c>
      <c r="L3" s="11">
        <v>951.20899999999995</v>
      </c>
      <c r="M3" s="11">
        <v>1637.154237</v>
      </c>
      <c r="N3" s="11">
        <v>50.04</v>
      </c>
      <c r="O3" s="11">
        <v>57.29</v>
      </c>
      <c r="P3" s="11">
        <v>71.37</v>
      </c>
      <c r="Q3" s="11">
        <v>9.6300000000000008</v>
      </c>
      <c r="R3" s="11">
        <v>180.547</v>
      </c>
      <c r="S3" s="11">
        <v>12.811999999999999</v>
      </c>
      <c r="T3" s="11">
        <v>3.4009999999999998</v>
      </c>
      <c r="U3" s="11">
        <v>4.4560000000000004</v>
      </c>
      <c r="V3" s="11">
        <v>155.96899999999999</v>
      </c>
      <c r="W3" s="11">
        <v>27.21</v>
      </c>
      <c r="X3" s="11">
        <v>20.084</v>
      </c>
      <c r="Y3" s="11">
        <v>203.26300000000001</v>
      </c>
      <c r="Z3" s="11">
        <v>404.48</v>
      </c>
      <c r="AA3" s="11">
        <v>7.08</v>
      </c>
      <c r="AB3" s="11">
        <v>10.26</v>
      </c>
      <c r="AC3" s="11">
        <v>9.8000000000000007</v>
      </c>
      <c r="AD3" s="11">
        <v>7.21</v>
      </c>
      <c r="AE3" s="11">
        <v>7.18</v>
      </c>
      <c r="AF3" s="11">
        <v>270.971</v>
      </c>
      <c r="AG3" s="11">
        <v>0.54800000000000004</v>
      </c>
      <c r="AH3" s="11">
        <v>11.420999999999999</v>
      </c>
      <c r="AI3" s="11">
        <v>282.94</v>
      </c>
      <c r="AJ3" s="11">
        <v>3.3159999999999998</v>
      </c>
      <c r="AK3" s="11">
        <v>2.8519999999999999</v>
      </c>
      <c r="AL3" s="11">
        <v>0.46400000000000002</v>
      </c>
      <c r="AM3" s="11">
        <v>-1.351</v>
      </c>
      <c r="AN3" s="11">
        <v>272.32400000000001</v>
      </c>
      <c r="AO3" s="11">
        <v>12.432</v>
      </c>
      <c r="AP3" s="11">
        <v>284.75599999999997</v>
      </c>
      <c r="AQ3" s="11">
        <v>8.0399999999999991</v>
      </c>
      <c r="AR3" s="11">
        <v>7.51</v>
      </c>
      <c r="AS3" s="11">
        <v>4.8099999999999996</v>
      </c>
      <c r="AT3" s="11">
        <v>6.87</v>
      </c>
      <c r="AU3" s="11">
        <v>780.48199999999997</v>
      </c>
      <c r="AV3" s="11">
        <v>422.40699999999998</v>
      </c>
      <c r="AW3" s="11">
        <v>86.820999999999998</v>
      </c>
      <c r="AX3" s="11">
        <v>98.421000000000006</v>
      </c>
      <c r="AY3" s="11">
        <v>541.60500000000002</v>
      </c>
      <c r="AZ3" s="11">
        <v>640.02599999999995</v>
      </c>
      <c r="BA3" s="11">
        <v>726.84699999999998</v>
      </c>
      <c r="BB3" s="11">
        <v>65.77</v>
      </c>
      <c r="BC3" s="11">
        <v>1.115</v>
      </c>
      <c r="BD3" s="11">
        <v>66.885000000000005</v>
      </c>
      <c r="BE3" s="11">
        <v>312.84300000000002</v>
      </c>
      <c r="BF3" s="11">
        <v>2309.4639999999999</v>
      </c>
      <c r="BG3" s="11">
        <v>82.33</v>
      </c>
      <c r="BH3" s="11">
        <v>82259.188999999998</v>
      </c>
      <c r="BI3" s="11">
        <v>18305.559160000001</v>
      </c>
      <c r="BJ3" s="11">
        <v>138.33000000000001</v>
      </c>
      <c r="BK3" s="11">
        <f>BK2+(BK14-BK2)/12</f>
        <v>55540.833333333336</v>
      </c>
      <c r="BL3" s="7">
        <v>429</v>
      </c>
      <c r="BM3" s="7">
        <v>11836.8</v>
      </c>
      <c r="BN3" s="7">
        <v>30567.8</v>
      </c>
      <c r="BO3" s="7">
        <v>4456</v>
      </c>
      <c r="BP3" s="7">
        <v>563.1</v>
      </c>
      <c r="BQ3" s="7">
        <v>173</v>
      </c>
      <c r="BR3" s="7">
        <v>53</v>
      </c>
      <c r="BS3" s="7">
        <v>1142.7</v>
      </c>
      <c r="BT3" s="7">
        <v>2624.8</v>
      </c>
      <c r="BU3" s="7">
        <v>1750.4</v>
      </c>
      <c r="BV3" s="7">
        <v>2</v>
      </c>
      <c r="BW3" s="7">
        <v>407.3</v>
      </c>
      <c r="BX3" s="7">
        <v>1534.8</v>
      </c>
      <c r="BY3" s="7">
        <v>2827.6</v>
      </c>
      <c r="BZ3" s="7">
        <v>20632.3</v>
      </c>
      <c r="CA3" s="7">
        <v>114197.6</v>
      </c>
      <c r="CB3" s="7">
        <v>33382.300000000003</v>
      </c>
      <c r="CC3" s="7">
        <v>349.2</v>
      </c>
      <c r="CD3" s="7">
        <v>1233.8</v>
      </c>
      <c r="CE3" s="7">
        <v>228.1</v>
      </c>
      <c r="CF3" s="7">
        <v>5798.3</v>
      </c>
      <c r="CG3" s="7">
        <v>13514.3</v>
      </c>
      <c r="CH3" s="7">
        <v>4886.7</v>
      </c>
      <c r="CI3" s="7">
        <v>2.9</v>
      </c>
      <c r="CJ3" s="7">
        <v>835.2</v>
      </c>
      <c r="CK3" s="7">
        <v>3267.3</v>
      </c>
      <c r="CL3" s="7">
        <v>0.75241349213951902</v>
      </c>
      <c r="CM3" s="7">
        <v>0.19897990910785401</v>
      </c>
      <c r="CN3" s="7">
        <v>0.42647019765120597</v>
      </c>
      <c r="CO3" s="7">
        <v>0.85519857275194</v>
      </c>
      <c r="CP3" s="7">
        <v>7.0792068369082098E-2</v>
      </c>
      <c r="CQ3" s="7">
        <v>0.81413149629160397</v>
      </c>
      <c r="CR3" s="7">
        <v>0.491298354441285</v>
      </c>
      <c r="CS3" s="7">
        <v>0.57924774017157898</v>
      </c>
      <c r="CT3" s="7">
        <v>0.58775080406213098</v>
      </c>
      <c r="CU3" s="7">
        <v>0.31869427888106899</v>
      </c>
      <c r="CV3" s="12">
        <v>36923</v>
      </c>
      <c r="CW3" s="7">
        <v>0.16552511415525101</v>
      </c>
      <c r="CX3" s="7">
        <v>0.234084129028786</v>
      </c>
      <c r="CY3" s="7">
        <v>0.24301501958222199</v>
      </c>
      <c r="CZ3" s="15">
        <v>55540.833333333336</v>
      </c>
      <c r="DA3" s="15">
        <v>201155.33333333334</v>
      </c>
      <c r="DB3" s="1">
        <v>5.61</v>
      </c>
      <c r="DC3" s="12">
        <v>36923</v>
      </c>
      <c r="DD3" s="17">
        <v>0</v>
      </c>
      <c r="DE3" s="17">
        <v>0</v>
      </c>
      <c r="DF3" s="17">
        <v>0</v>
      </c>
      <c r="DG3" s="17">
        <v>0</v>
      </c>
      <c r="DH3" s="18">
        <f>2.45+0.05</f>
        <v>2.5</v>
      </c>
      <c r="DI3">
        <v>2.0564761904761903</v>
      </c>
      <c r="DJ3" s="19">
        <v>13.75</v>
      </c>
      <c r="DK3" s="19">
        <v>15.15</v>
      </c>
      <c r="DL3" s="19">
        <v>11.12</v>
      </c>
      <c r="DM3" s="19">
        <v>13.96</v>
      </c>
      <c r="DN3" s="19">
        <v>8.6170010000000001</v>
      </c>
      <c r="DO3" s="19">
        <v>60010800</v>
      </c>
      <c r="DP3" s="19">
        <v>20.370000999999998</v>
      </c>
      <c r="DQ3" s="19">
        <v>22.719999000000001</v>
      </c>
      <c r="DR3" s="19">
        <v>19.5</v>
      </c>
      <c r="DS3" s="19">
        <v>22.35</v>
      </c>
      <c r="DT3" s="19">
        <v>12.419295</v>
      </c>
      <c r="DU3" s="19">
        <v>13263700</v>
      </c>
      <c r="DV3" s="19">
        <v>10.199999999999999</v>
      </c>
      <c r="DW3" s="19">
        <v>10.5</v>
      </c>
      <c r="DX3" s="19">
        <v>9</v>
      </c>
      <c r="DY3" s="19">
        <v>10.220000000000001</v>
      </c>
      <c r="DZ3" s="19">
        <v>4.5804919999999996</v>
      </c>
      <c r="EA3" s="19">
        <v>51200</v>
      </c>
      <c r="EB3" s="19">
        <v>5.49</v>
      </c>
      <c r="EC3" s="20">
        <v>3.5299999999999998E-2</v>
      </c>
      <c r="ED3" s="19">
        <v>32.130001</v>
      </c>
      <c r="EE3" s="19">
        <v>34.040000999999997</v>
      </c>
      <c r="EF3" s="19">
        <v>31.549999</v>
      </c>
      <c r="EG3" s="19">
        <v>31.74</v>
      </c>
      <c r="EH3" s="19">
        <v>22.880482000000001</v>
      </c>
      <c r="EI3" s="19">
        <v>4613800</v>
      </c>
      <c r="EJ3" s="22"/>
      <c r="EK3" s="22"/>
      <c r="EL3" s="22"/>
      <c r="EM3" s="22"/>
      <c r="EN3" s="22"/>
      <c r="EO3" s="22"/>
      <c r="EP3" s="22"/>
      <c r="EQ3" s="22"/>
    </row>
    <row r="4" spans="1:147" ht="15.75" customHeight="1" x14ac:dyDescent="0.2">
      <c r="A4" s="11">
        <v>15848.633</v>
      </c>
      <c r="B4" s="11">
        <v>102.496</v>
      </c>
      <c r="C4" s="11">
        <v>119.553</v>
      </c>
      <c r="D4" s="11">
        <v>9474.1759999999995</v>
      </c>
      <c r="E4" s="11">
        <v>103.127</v>
      </c>
      <c r="F4" s="11">
        <v>2468.625</v>
      </c>
      <c r="G4" s="11">
        <v>1764.7719999999999</v>
      </c>
      <c r="H4" s="11">
        <v>1788.3247799999999</v>
      </c>
      <c r="I4" s="11">
        <v>-152.65799999999999</v>
      </c>
      <c r="J4" s="11">
        <v>16.49222</v>
      </c>
      <c r="K4" s="11">
        <v>1052.634</v>
      </c>
      <c r="L4" s="11">
        <v>1052.674</v>
      </c>
      <c r="M4" s="11">
        <v>1636.2371900000001</v>
      </c>
      <c r="N4" s="11">
        <v>56.12</v>
      </c>
      <c r="O4" s="11">
        <v>67.099999999999994</v>
      </c>
      <c r="P4" s="11">
        <v>77.430000000000007</v>
      </c>
      <c r="Q4" s="11">
        <v>9.89</v>
      </c>
      <c r="R4" s="11">
        <v>211.59100000000001</v>
      </c>
      <c r="S4" s="11">
        <v>14.206</v>
      </c>
      <c r="T4" s="11">
        <v>4.8330000000000002</v>
      </c>
      <c r="U4" s="11">
        <v>5.4980000000000002</v>
      </c>
      <c r="V4" s="11">
        <v>168.14</v>
      </c>
      <c r="W4" s="11">
        <v>30.317</v>
      </c>
      <c r="X4" s="11">
        <v>21.55</v>
      </c>
      <c r="Y4" s="11">
        <v>220.006</v>
      </c>
      <c r="Z4" s="11">
        <v>456.13400000000001</v>
      </c>
      <c r="AA4" s="11">
        <v>6.1</v>
      </c>
      <c r="AB4" s="11">
        <v>9.85</v>
      </c>
      <c r="AC4" s="11">
        <v>9.14</v>
      </c>
      <c r="AD4" s="11">
        <v>6.3</v>
      </c>
      <c r="AE4" s="11">
        <v>5.91</v>
      </c>
      <c r="AF4" s="11">
        <v>287.7</v>
      </c>
      <c r="AG4" s="11">
        <v>0.55300000000000005</v>
      </c>
      <c r="AH4" s="11">
        <v>12.454000000000001</v>
      </c>
      <c r="AI4" s="11">
        <v>300.70699999999999</v>
      </c>
      <c r="AJ4" s="11">
        <v>3.5270000000000001</v>
      </c>
      <c r="AK4" s="11">
        <v>1.7929999999999999</v>
      </c>
      <c r="AL4" s="11">
        <v>1.734</v>
      </c>
      <c r="AM4" s="11">
        <v>19.616</v>
      </c>
      <c r="AN4" s="11">
        <v>269.315</v>
      </c>
      <c r="AO4" s="11">
        <v>13.51</v>
      </c>
      <c r="AP4" s="11">
        <v>282.82499999999999</v>
      </c>
      <c r="AQ4" s="11">
        <v>8.32</v>
      </c>
      <c r="AR4" s="11">
        <v>7.7</v>
      </c>
      <c r="AS4" s="11">
        <v>4.87</v>
      </c>
      <c r="AT4" s="11">
        <v>7.01</v>
      </c>
      <c r="AU4" s="11">
        <v>681.88400000000001</v>
      </c>
      <c r="AV4" s="11">
        <v>375.68799999999999</v>
      </c>
      <c r="AW4" s="11">
        <v>96.438000000000002</v>
      </c>
      <c r="AX4" s="11">
        <v>107.759</v>
      </c>
      <c r="AY4" s="11">
        <v>557.15899999999999</v>
      </c>
      <c r="AZ4" s="11">
        <v>664.91800000000001</v>
      </c>
      <c r="BA4" s="11">
        <v>761.35699999999997</v>
      </c>
      <c r="BB4" s="11">
        <v>63.625999999999998</v>
      </c>
      <c r="BC4" s="11">
        <v>1.2350000000000001</v>
      </c>
      <c r="BD4" s="11">
        <v>64.861000000000004</v>
      </c>
      <c r="BE4" s="11">
        <v>362.84300000000002</v>
      </c>
      <c r="BF4" s="11">
        <v>2246.6329999999998</v>
      </c>
      <c r="BG4" s="11">
        <v>43.27</v>
      </c>
      <c r="BH4" s="11">
        <v>87836.608999999997</v>
      </c>
      <c r="BI4" s="11">
        <v>21351.408769999998</v>
      </c>
      <c r="BJ4" s="11">
        <v>108.27</v>
      </c>
      <c r="BK4" s="11">
        <f>BK3+(BK14-BK2)/12</f>
        <v>55717.666666666672</v>
      </c>
      <c r="BL4" s="7">
        <v>429</v>
      </c>
      <c r="BM4" s="7">
        <v>11825.5</v>
      </c>
      <c r="BN4" s="7">
        <v>30760.7</v>
      </c>
      <c r="BO4" s="7">
        <v>4456</v>
      </c>
      <c r="BP4" s="7">
        <v>561.20000000000005</v>
      </c>
      <c r="BQ4" s="7">
        <v>173</v>
      </c>
      <c r="BR4" s="7">
        <v>53</v>
      </c>
      <c r="BS4" s="7">
        <v>1142.3</v>
      </c>
      <c r="BT4" s="7">
        <v>2624.7</v>
      </c>
      <c r="BU4" s="7">
        <v>1749.8</v>
      </c>
      <c r="BV4" s="7">
        <v>2</v>
      </c>
      <c r="BW4" s="7">
        <v>404.7</v>
      </c>
      <c r="BX4" s="7">
        <v>1535.7</v>
      </c>
      <c r="BY4" s="7">
        <v>2844.2</v>
      </c>
      <c r="BZ4" s="7">
        <v>21120.5</v>
      </c>
      <c r="CA4" s="7">
        <v>112224.2</v>
      </c>
      <c r="CB4" s="7">
        <v>33470.5</v>
      </c>
      <c r="CC4" s="7">
        <v>325.3</v>
      </c>
      <c r="CD4" s="7">
        <v>1236.7</v>
      </c>
      <c r="CE4" s="7">
        <v>229.2</v>
      </c>
      <c r="CF4" s="7">
        <v>5834.5</v>
      </c>
      <c r="CG4" s="7">
        <v>13503.5</v>
      </c>
      <c r="CH4" s="7">
        <v>4929.3</v>
      </c>
      <c r="CI4" s="7">
        <v>2.8</v>
      </c>
      <c r="CJ4" s="7">
        <v>836.3</v>
      </c>
      <c r="CK4" s="7">
        <v>3292.7</v>
      </c>
      <c r="CL4" s="7">
        <v>0.75683068833753697</v>
      </c>
      <c r="CM4" s="7">
        <v>0.20388279410893001</v>
      </c>
      <c r="CN4" s="7">
        <v>0.41647237335820703</v>
      </c>
      <c r="CO4" s="7">
        <v>0.85745810891681595</v>
      </c>
      <c r="CP4" s="7">
        <v>6.61701767575677E-2</v>
      </c>
      <c r="CQ4" s="7">
        <v>0.81604508142634602</v>
      </c>
      <c r="CR4" s="7">
        <v>0.493667614370638</v>
      </c>
      <c r="CS4" s="7">
        <v>0.58306820693809602</v>
      </c>
      <c r="CT4" s="7">
        <v>0.58730347612677802</v>
      </c>
      <c r="CU4" s="7">
        <v>0.32158274057152503</v>
      </c>
      <c r="CV4" s="12">
        <v>36951</v>
      </c>
      <c r="CW4" s="7">
        <v>0.15981735159817301</v>
      </c>
      <c r="CX4" s="7">
        <v>0.23589828645831501</v>
      </c>
      <c r="CY4" s="7">
        <v>0.24476069247495599</v>
      </c>
      <c r="CZ4" s="15">
        <v>55717.666666666672</v>
      </c>
      <c r="DA4" s="15">
        <v>199849.66666666669</v>
      </c>
      <c r="DB4" s="1">
        <v>5.23</v>
      </c>
      <c r="DC4" s="12">
        <v>36951</v>
      </c>
      <c r="DD4" s="17">
        <v>0</v>
      </c>
      <c r="DE4" s="17">
        <v>0</v>
      </c>
      <c r="DF4" s="17">
        <v>0</v>
      </c>
      <c r="DG4" s="17">
        <v>0</v>
      </c>
      <c r="DH4" s="18">
        <f t="shared" ref="DH4:DH27" si="0">DH28+0.5</f>
        <v>2.3771499999999994</v>
      </c>
      <c r="DI4">
        <v>1.9055500000000003</v>
      </c>
      <c r="DJ4" s="19">
        <v>13.96</v>
      </c>
      <c r="DK4" s="19">
        <v>14.75</v>
      </c>
      <c r="DL4" s="19">
        <v>10.41</v>
      </c>
      <c r="DM4" s="19">
        <v>11.84</v>
      </c>
      <c r="DN4" s="19">
        <v>7.3084030000000002</v>
      </c>
      <c r="DO4" s="19">
        <v>47714400</v>
      </c>
      <c r="DP4" s="19">
        <v>21.799999</v>
      </c>
      <c r="DQ4" s="19">
        <v>23.940000999999999</v>
      </c>
      <c r="DR4" s="19">
        <v>20.799999</v>
      </c>
      <c r="DS4" s="19">
        <v>23.280000999999999</v>
      </c>
      <c r="DT4" s="19">
        <v>12.936076</v>
      </c>
      <c r="DU4" s="19">
        <v>16138100</v>
      </c>
      <c r="DV4" s="19">
        <v>10.45</v>
      </c>
      <c r="DW4" s="19">
        <v>11</v>
      </c>
      <c r="DX4" s="19">
        <v>7.7</v>
      </c>
      <c r="DY4" s="19">
        <v>9.1</v>
      </c>
      <c r="DZ4" s="19">
        <v>4.078519</v>
      </c>
      <c r="EA4" s="19">
        <v>42400</v>
      </c>
      <c r="EB4" s="19">
        <v>5.31</v>
      </c>
      <c r="EC4" s="20">
        <v>2.92E-2</v>
      </c>
      <c r="ED4" s="19">
        <v>31.85</v>
      </c>
      <c r="EE4" s="19">
        <v>34.349997999999999</v>
      </c>
      <c r="EF4" s="19">
        <v>29.450001</v>
      </c>
      <c r="EG4" s="19">
        <v>30.700001</v>
      </c>
      <c r="EH4" s="19">
        <v>22.130783000000001</v>
      </c>
      <c r="EI4" s="19">
        <v>6845600</v>
      </c>
      <c r="EJ4" s="22"/>
      <c r="EK4" s="22"/>
      <c r="EL4" s="22"/>
      <c r="EM4" s="22"/>
      <c r="EN4" s="22"/>
      <c r="EO4" s="22"/>
      <c r="EP4" s="22"/>
      <c r="EQ4" s="22"/>
    </row>
    <row r="5" spans="1:147" ht="15.75" customHeight="1" x14ac:dyDescent="0.2">
      <c r="A5" s="11">
        <v>15841.018</v>
      </c>
      <c r="B5" s="11">
        <v>205.59</v>
      </c>
      <c r="C5" s="11">
        <v>90.016000000000005</v>
      </c>
      <c r="D5" s="11">
        <v>9208.768</v>
      </c>
      <c r="E5" s="11">
        <v>92.263999999999996</v>
      </c>
      <c r="F5" s="11">
        <v>2318.6709999999998</v>
      </c>
      <c r="G5" s="11">
        <v>2096.4589999999998</v>
      </c>
      <c r="H5" s="11">
        <v>1797.4936</v>
      </c>
      <c r="I5" s="11">
        <v>-143.86699999999999</v>
      </c>
      <c r="J5" s="11">
        <v>13.4214</v>
      </c>
      <c r="K5" s="11">
        <v>966.03800000000001</v>
      </c>
      <c r="L5" s="11">
        <v>966.07600000000002</v>
      </c>
      <c r="M5" s="11">
        <v>1635.320144</v>
      </c>
      <c r="N5" s="11">
        <v>54.87</v>
      </c>
      <c r="O5" s="11">
        <v>65.569999999999993</v>
      </c>
      <c r="P5" s="11">
        <v>72.8</v>
      </c>
      <c r="Q5" s="11">
        <v>9.8800000000000008</v>
      </c>
      <c r="R5" s="11">
        <v>186.12799999999999</v>
      </c>
      <c r="S5" s="11">
        <v>13.162000000000001</v>
      </c>
      <c r="T5" s="11">
        <v>5.3680000000000003</v>
      </c>
      <c r="U5" s="11">
        <v>7.0750000000000002</v>
      </c>
      <c r="V5" s="11">
        <v>163.97300000000001</v>
      </c>
      <c r="W5" s="11">
        <v>30.117999999999999</v>
      </c>
      <c r="X5" s="11">
        <v>18.71</v>
      </c>
      <c r="Y5" s="11">
        <v>212.8</v>
      </c>
      <c r="Z5" s="11">
        <v>424.53399999999999</v>
      </c>
      <c r="AA5" s="11">
        <v>6.3</v>
      </c>
      <c r="AB5" s="11">
        <v>10.16</v>
      </c>
      <c r="AC5" s="11">
        <v>9.01</v>
      </c>
      <c r="AD5" s="11">
        <v>6.08</v>
      </c>
      <c r="AE5" s="11">
        <v>5.82</v>
      </c>
      <c r="AF5" s="11">
        <v>265.85500000000002</v>
      </c>
      <c r="AG5" s="11">
        <v>0.55000000000000004</v>
      </c>
      <c r="AH5" s="11">
        <v>11.673999999999999</v>
      </c>
      <c r="AI5" s="11">
        <v>278.07900000000001</v>
      </c>
      <c r="AJ5" s="11">
        <v>3.7930000000000001</v>
      </c>
      <c r="AK5" s="11">
        <v>1.415</v>
      </c>
      <c r="AL5" s="11">
        <v>2.3780000000000001</v>
      </c>
      <c r="AM5" s="11">
        <v>13.433999999999999</v>
      </c>
      <c r="AN5" s="11">
        <v>254.32599999999999</v>
      </c>
      <c r="AO5" s="11">
        <v>12.696999999999999</v>
      </c>
      <c r="AP5" s="11">
        <v>267.02300000000002</v>
      </c>
      <c r="AQ5" s="11">
        <v>8.4600000000000009</v>
      </c>
      <c r="AR5" s="11">
        <v>7.73</v>
      </c>
      <c r="AS5" s="11">
        <v>4.87</v>
      </c>
      <c r="AT5" s="11">
        <v>7.02</v>
      </c>
      <c r="AU5" s="11">
        <v>400.72800000000001</v>
      </c>
      <c r="AV5" s="11">
        <v>255.36099999999999</v>
      </c>
      <c r="AW5" s="11">
        <v>92.602000000000004</v>
      </c>
      <c r="AX5" s="11">
        <v>100.575</v>
      </c>
      <c r="AY5" s="11">
        <v>521.47900000000004</v>
      </c>
      <c r="AZ5" s="11">
        <v>622.05399999999997</v>
      </c>
      <c r="BA5" s="11">
        <v>714.65599999999995</v>
      </c>
      <c r="BB5" s="11">
        <v>50.735999999999997</v>
      </c>
      <c r="BC5" s="11">
        <v>1.1950000000000001</v>
      </c>
      <c r="BD5" s="11">
        <v>51.930999999999997</v>
      </c>
      <c r="BE5" s="11">
        <v>384.49400000000003</v>
      </c>
      <c r="BF5" s="11">
        <v>1807.17</v>
      </c>
      <c r="BG5" s="11">
        <v>90.97</v>
      </c>
      <c r="BH5" s="11">
        <v>84775.232000000004</v>
      </c>
      <c r="BI5" s="11">
        <v>18855.599859999998</v>
      </c>
      <c r="BJ5" s="11">
        <v>155.97</v>
      </c>
      <c r="BK5" s="11">
        <f>BK4+(BK14-BK2)/12</f>
        <v>55894.500000000007</v>
      </c>
      <c r="BL5" s="7">
        <v>429</v>
      </c>
      <c r="BM5" s="7">
        <v>11814.3</v>
      </c>
      <c r="BN5" s="7">
        <v>30953.5</v>
      </c>
      <c r="BO5" s="7">
        <v>4456</v>
      </c>
      <c r="BP5" s="7">
        <v>559.29999999999995</v>
      </c>
      <c r="BQ5" s="7">
        <v>173</v>
      </c>
      <c r="BR5" s="7">
        <v>53</v>
      </c>
      <c r="BS5" s="7">
        <v>1142</v>
      </c>
      <c r="BT5" s="7">
        <v>2624.5</v>
      </c>
      <c r="BU5" s="7">
        <v>1749.3</v>
      </c>
      <c r="BV5" s="7">
        <v>2</v>
      </c>
      <c r="BW5" s="7">
        <v>402</v>
      </c>
      <c r="BX5" s="7">
        <v>1536.5</v>
      </c>
      <c r="BY5" s="7">
        <v>2860.8</v>
      </c>
      <c r="BZ5" s="7">
        <v>21608.799999999999</v>
      </c>
      <c r="CA5" s="7">
        <v>110250.8</v>
      </c>
      <c r="CB5" s="7">
        <v>33558.800000000003</v>
      </c>
      <c r="CC5" s="7">
        <v>301.5</v>
      </c>
      <c r="CD5" s="7">
        <v>1239.5</v>
      </c>
      <c r="CE5" s="7">
        <v>230.3</v>
      </c>
      <c r="CF5" s="7">
        <v>5870.8</v>
      </c>
      <c r="CG5" s="7">
        <v>13492.8</v>
      </c>
      <c r="CH5" s="7">
        <v>4972</v>
      </c>
      <c r="CI5" s="7">
        <v>2.8</v>
      </c>
      <c r="CJ5" s="7">
        <v>837.5</v>
      </c>
      <c r="CK5" s="7">
        <v>3318</v>
      </c>
      <c r="CL5" s="7">
        <v>0.76124788453555503</v>
      </c>
      <c r="CM5" s="7">
        <v>0.20879425703321999</v>
      </c>
      <c r="CN5" s="7">
        <v>0.40660047369625602</v>
      </c>
      <c r="CO5" s="7">
        <v>0.85972020691407802</v>
      </c>
      <c r="CP5" s="7">
        <v>6.1537293436756797E-2</v>
      </c>
      <c r="CQ5" s="7">
        <v>0.81789268086678801</v>
      </c>
      <c r="CR5" s="7">
        <v>0.49603687429999099</v>
      </c>
      <c r="CS5" s="7">
        <v>0.58684995481771096</v>
      </c>
      <c r="CT5" s="7">
        <v>0.58688282438664097</v>
      </c>
      <c r="CU5" s="7">
        <v>0.32446116085051102</v>
      </c>
      <c r="CV5" s="12">
        <v>36982</v>
      </c>
      <c r="CW5" s="7">
        <v>0.15981735159817301</v>
      </c>
      <c r="CX5" s="7">
        <v>0.23782343987823401</v>
      </c>
      <c r="CY5" s="7">
        <v>0.24651293412799899</v>
      </c>
      <c r="CZ5" s="15">
        <v>55894.500000000007</v>
      </c>
      <c r="DA5" s="15">
        <v>198544.00000000003</v>
      </c>
      <c r="DB5" s="1">
        <v>5.19</v>
      </c>
      <c r="DC5" s="12">
        <v>36982</v>
      </c>
      <c r="DD5" s="17">
        <v>0</v>
      </c>
      <c r="DE5" s="17">
        <v>0</v>
      </c>
      <c r="DF5" s="17">
        <v>0</v>
      </c>
      <c r="DG5" s="17">
        <v>0</v>
      </c>
      <c r="DH5" s="18">
        <f t="shared" si="0"/>
        <v>2.45447619047619</v>
      </c>
      <c r="DI5">
        <v>1.9747727272727269</v>
      </c>
      <c r="DJ5" s="19">
        <v>11.1</v>
      </c>
      <c r="DK5" s="19">
        <v>11.95</v>
      </c>
      <c r="DL5" s="19">
        <v>6.5</v>
      </c>
      <c r="DM5" s="19">
        <v>8.9700000000000006</v>
      </c>
      <c r="DN5" s="19">
        <v>5.5368539999999999</v>
      </c>
      <c r="DO5" s="19">
        <v>55479000</v>
      </c>
      <c r="DP5" s="19">
        <v>23.1</v>
      </c>
      <c r="DQ5" s="19">
        <v>28.450001</v>
      </c>
      <c r="DR5" s="19">
        <v>21.98</v>
      </c>
      <c r="DS5" s="19">
        <v>27.67</v>
      </c>
      <c r="DT5" s="19">
        <v>15.543626</v>
      </c>
      <c r="DU5" s="19">
        <v>21914500</v>
      </c>
      <c r="DV5" s="19">
        <v>9.25</v>
      </c>
      <c r="DW5" s="19">
        <v>9.25</v>
      </c>
      <c r="DX5" s="19">
        <v>6.89</v>
      </c>
      <c r="DY5" s="19">
        <v>7.2</v>
      </c>
      <c r="DZ5" s="19">
        <v>3.2269610000000002</v>
      </c>
      <c r="EA5" s="19">
        <v>39600</v>
      </c>
      <c r="EB5" s="19">
        <v>4.8</v>
      </c>
      <c r="EC5" s="20">
        <v>3.27E-2</v>
      </c>
      <c r="ED5" s="19">
        <v>30.5</v>
      </c>
      <c r="EE5" s="19">
        <v>34.240001999999997</v>
      </c>
      <c r="EF5" s="19">
        <v>29.049999</v>
      </c>
      <c r="EG5" s="19">
        <v>33.869999</v>
      </c>
      <c r="EH5" s="19">
        <v>24.489993999999999</v>
      </c>
      <c r="EI5" s="19">
        <v>4746100</v>
      </c>
      <c r="EJ5" s="22"/>
      <c r="EK5" s="22"/>
      <c r="EL5" s="22"/>
      <c r="EM5" s="22"/>
      <c r="EN5" s="22"/>
      <c r="EO5" s="22"/>
      <c r="EP5" s="22"/>
      <c r="EQ5" s="22"/>
    </row>
    <row r="6" spans="1:147" ht="15.75" customHeight="1" x14ac:dyDescent="0.2">
      <c r="A6" s="11">
        <v>16874.504000000001</v>
      </c>
      <c r="B6" s="11">
        <v>200.47499999999999</v>
      </c>
      <c r="C6" s="11">
        <v>103.191</v>
      </c>
      <c r="D6" s="11">
        <v>9698.8739999999998</v>
      </c>
      <c r="E6" s="11">
        <v>108.042</v>
      </c>
      <c r="F6" s="11">
        <v>1667.9259999999999</v>
      </c>
      <c r="G6" s="11">
        <v>3045.2220000000002</v>
      </c>
      <c r="H6" s="11">
        <v>1831.96794</v>
      </c>
      <c r="I6" s="11">
        <v>34.606999999999999</v>
      </c>
      <c r="J6" s="11">
        <v>16.19406</v>
      </c>
      <c r="K6" s="11">
        <v>960.33900000000006</v>
      </c>
      <c r="L6" s="11">
        <v>960.37</v>
      </c>
      <c r="M6" s="11">
        <v>1634.4030969999999</v>
      </c>
      <c r="N6" s="11">
        <v>66.45</v>
      </c>
      <c r="O6" s="11">
        <v>81.290000000000006</v>
      </c>
      <c r="P6" s="11">
        <v>72.58</v>
      </c>
      <c r="Q6" s="11">
        <v>9.82</v>
      </c>
      <c r="R6" s="11">
        <v>198.142</v>
      </c>
      <c r="S6" s="11">
        <v>12.98</v>
      </c>
      <c r="T6" s="11">
        <v>6.3220000000000001</v>
      </c>
      <c r="U6" s="11">
        <v>6.5620000000000003</v>
      </c>
      <c r="V6" s="11">
        <v>161.45699999999999</v>
      </c>
      <c r="W6" s="11">
        <v>29.827999999999999</v>
      </c>
      <c r="X6" s="11">
        <v>19.576000000000001</v>
      </c>
      <c r="Y6" s="11">
        <v>210.86099999999999</v>
      </c>
      <c r="Z6" s="11">
        <v>434.86599999999999</v>
      </c>
      <c r="AA6" s="11">
        <v>5.77</v>
      </c>
      <c r="AB6" s="11">
        <v>11.14</v>
      </c>
      <c r="AC6" s="11">
        <v>9.19</v>
      </c>
      <c r="AD6" s="11">
        <v>5.46</v>
      </c>
      <c r="AE6" s="11">
        <v>5.29</v>
      </c>
      <c r="AF6" s="11">
        <v>288.166</v>
      </c>
      <c r="AG6" s="11">
        <v>0.57499999999999996</v>
      </c>
      <c r="AH6" s="11">
        <v>11.750999999999999</v>
      </c>
      <c r="AI6" s="11">
        <v>300.49200000000002</v>
      </c>
      <c r="AJ6" s="11">
        <v>4.4160000000000004</v>
      </c>
      <c r="AK6" s="11">
        <v>1.5489999999999999</v>
      </c>
      <c r="AL6" s="11">
        <v>2.867</v>
      </c>
      <c r="AM6" s="11">
        <v>26.113</v>
      </c>
      <c r="AN6" s="11">
        <v>264.44200000000001</v>
      </c>
      <c r="AO6" s="11">
        <v>12.803000000000001</v>
      </c>
      <c r="AP6" s="11">
        <v>277.245</v>
      </c>
      <c r="AQ6" s="11">
        <v>8.83</v>
      </c>
      <c r="AR6" s="11">
        <v>7.77</v>
      </c>
      <c r="AS6" s="11">
        <v>5</v>
      </c>
      <c r="AT6" s="11">
        <v>7.17</v>
      </c>
      <c r="AU6" s="11">
        <v>209.327</v>
      </c>
      <c r="AV6" s="11">
        <v>164.14599999999999</v>
      </c>
      <c r="AW6" s="11">
        <v>94.980999999999995</v>
      </c>
      <c r="AX6" s="11">
        <v>103.458</v>
      </c>
      <c r="AY6" s="11">
        <v>473.07400000000001</v>
      </c>
      <c r="AZ6" s="11">
        <v>576.53200000000004</v>
      </c>
      <c r="BA6" s="11">
        <v>671.51300000000003</v>
      </c>
      <c r="BB6" s="11">
        <v>42.238</v>
      </c>
      <c r="BC6" s="11">
        <v>1.2350000000000001</v>
      </c>
      <c r="BD6" s="11">
        <v>43.472999999999999</v>
      </c>
      <c r="BE6" s="11">
        <v>433.923</v>
      </c>
      <c r="BF6" s="11">
        <v>1522.3820000000001</v>
      </c>
      <c r="BG6" s="11">
        <v>86.68</v>
      </c>
      <c r="BH6" s="11">
        <v>87603.937000000005</v>
      </c>
      <c r="BI6" s="11">
        <v>19862.25747</v>
      </c>
      <c r="BJ6" s="11">
        <v>149.68</v>
      </c>
      <c r="BK6" s="11">
        <f>BK5+(BK14-BK2)/12</f>
        <v>56071.333333333343</v>
      </c>
      <c r="BL6" s="7">
        <v>429</v>
      </c>
      <c r="BM6" s="7">
        <v>11803</v>
      </c>
      <c r="BN6" s="7">
        <v>31146.3</v>
      </c>
      <c r="BO6" s="7">
        <v>4456</v>
      </c>
      <c r="BP6" s="7">
        <v>557.29999999999995</v>
      </c>
      <c r="BQ6" s="7">
        <v>173</v>
      </c>
      <c r="BR6" s="7">
        <v>53</v>
      </c>
      <c r="BS6" s="7">
        <v>1141.7</v>
      </c>
      <c r="BT6" s="7">
        <v>2624.3</v>
      </c>
      <c r="BU6" s="7">
        <v>1748.7</v>
      </c>
      <c r="BV6" s="7">
        <v>2</v>
      </c>
      <c r="BW6" s="7">
        <v>399.3</v>
      </c>
      <c r="BX6" s="7">
        <v>1537.3</v>
      </c>
      <c r="BY6" s="7">
        <v>2877.3</v>
      </c>
      <c r="BZ6" s="7">
        <v>22097</v>
      </c>
      <c r="CA6" s="7">
        <v>108277.3</v>
      </c>
      <c r="CB6" s="7">
        <v>33647</v>
      </c>
      <c r="CC6" s="7">
        <v>277.7</v>
      </c>
      <c r="CD6" s="7">
        <v>1242.3</v>
      </c>
      <c r="CE6" s="7">
        <v>231.3</v>
      </c>
      <c r="CF6" s="7">
        <v>5907</v>
      </c>
      <c r="CG6" s="7">
        <v>13482</v>
      </c>
      <c r="CH6" s="7">
        <v>5014.7</v>
      </c>
      <c r="CI6" s="7">
        <v>2.7</v>
      </c>
      <c r="CJ6" s="7">
        <v>838.7</v>
      </c>
      <c r="CK6" s="7">
        <v>3343.3</v>
      </c>
      <c r="CL6" s="7">
        <v>0.76563847111792305</v>
      </c>
      <c r="CM6" s="7">
        <v>0.213715884476394</v>
      </c>
      <c r="CN6" s="7">
        <v>0.39685042443016399</v>
      </c>
      <c r="CO6" s="7">
        <v>0.86197974307895298</v>
      </c>
      <c r="CP6" s="7">
        <v>5.6883031117906199E-2</v>
      </c>
      <c r="CQ6" s="7">
        <v>0.81974028030722901</v>
      </c>
      <c r="CR6" s="7">
        <v>0.498190746963039</v>
      </c>
      <c r="CS6" s="7">
        <v>0.59062369141906801</v>
      </c>
      <c r="CT6" s="7">
        <v>0.58645775859863902</v>
      </c>
      <c r="CU6" s="7">
        <v>0.32735994618833603</v>
      </c>
      <c r="CV6" s="12">
        <v>37012</v>
      </c>
      <c r="CW6" s="7">
        <v>0.15410958904109501</v>
      </c>
      <c r="CX6" s="7">
        <v>0.23977462843080399</v>
      </c>
      <c r="CY6" s="7">
        <v>0.24826335207282399</v>
      </c>
      <c r="CZ6" s="15">
        <v>56071.333333333343</v>
      </c>
      <c r="DA6" s="15">
        <v>197238.33333333337</v>
      </c>
      <c r="DB6" s="1">
        <v>4.1900000000000004</v>
      </c>
      <c r="DC6" s="12">
        <v>37012</v>
      </c>
      <c r="DD6" s="17">
        <v>0</v>
      </c>
      <c r="DE6" s="17">
        <v>0</v>
      </c>
      <c r="DF6" s="17">
        <v>0</v>
      </c>
      <c r="DG6" s="17">
        <v>0</v>
      </c>
      <c r="DH6" s="18">
        <f t="shared" si="0"/>
        <v>2.14825</v>
      </c>
      <c r="DI6">
        <v>1.8627727272727272</v>
      </c>
      <c r="DJ6" s="19">
        <v>9.15</v>
      </c>
      <c r="DK6" s="19">
        <v>12</v>
      </c>
      <c r="DL6" s="19">
        <v>8.74</v>
      </c>
      <c r="DM6" s="19">
        <v>11.4</v>
      </c>
      <c r="DN6" s="19">
        <v>7.0368029999999999</v>
      </c>
      <c r="DO6" s="19">
        <v>41798700</v>
      </c>
      <c r="DP6" s="19">
        <v>27.65</v>
      </c>
      <c r="DQ6" s="19">
        <v>28.610001</v>
      </c>
      <c r="DR6" s="19">
        <v>26</v>
      </c>
      <c r="DS6" s="19">
        <v>27.299999</v>
      </c>
      <c r="DT6" s="19">
        <v>15.335775</v>
      </c>
      <c r="DU6" s="19">
        <v>17115300</v>
      </c>
      <c r="DV6" s="19">
        <v>7.2</v>
      </c>
      <c r="DW6" s="19">
        <v>7.7</v>
      </c>
      <c r="DX6" s="19">
        <v>6.5</v>
      </c>
      <c r="DY6" s="19">
        <v>7</v>
      </c>
      <c r="DZ6" s="19">
        <v>3.1373229999999999</v>
      </c>
      <c r="EA6" s="19">
        <v>38800</v>
      </c>
      <c r="EB6" s="19">
        <v>4.21</v>
      </c>
      <c r="EC6" s="20">
        <v>3.6200000000000003E-2</v>
      </c>
      <c r="ED6" s="19">
        <v>33.580002</v>
      </c>
      <c r="EE6" s="19">
        <v>34.900002000000001</v>
      </c>
      <c r="EF6" s="19">
        <v>31.809999000000001</v>
      </c>
      <c r="EG6" s="19">
        <v>33.549999</v>
      </c>
      <c r="EH6" s="19">
        <v>24.258610000000001</v>
      </c>
      <c r="EI6" s="19">
        <v>9348600</v>
      </c>
      <c r="EJ6" s="22"/>
      <c r="EK6" s="22"/>
      <c r="EL6" s="22"/>
      <c r="EM6" s="22"/>
      <c r="EN6" s="22"/>
      <c r="EO6" s="22"/>
      <c r="EP6" s="22"/>
      <c r="EQ6" s="22"/>
    </row>
    <row r="7" spans="1:147" ht="15.75" customHeight="1" x14ac:dyDescent="0.2">
      <c r="A7" s="11">
        <v>18071.776999999998</v>
      </c>
      <c r="B7" s="11">
        <v>215.798</v>
      </c>
      <c r="C7" s="11">
        <v>55.433999999999997</v>
      </c>
      <c r="D7" s="11">
        <v>9350.107</v>
      </c>
      <c r="E7" s="11">
        <v>99.956999999999994</v>
      </c>
      <c r="F7" s="11">
        <v>3100.7979999999998</v>
      </c>
      <c r="G7" s="11">
        <v>3053.895</v>
      </c>
      <c r="H7" s="11">
        <v>1982.97542</v>
      </c>
      <c r="I7" s="11">
        <v>24.596</v>
      </c>
      <c r="J7" s="11">
        <v>18.234580000000001</v>
      </c>
      <c r="K7" s="11">
        <v>960.20899999999995</v>
      </c>
      <c r="L7" s="11">
        <v>960.23900000000003</v>
      </c>
      <c r="M7" s="11">
        <v>1633.48605</v>
      </c>
      <c r="N7" s="11">
        <v>72.16</v>
      </c>
      <c r="O7" s="11">
        <v>86.67</v>
      </c>
      <c r="P7" s="11">
        <v>56.36</v>
      </c>
      <c r="Q7" s="11">
        <v>11.34</v>
      </c>
      <c r="R7" s="11">
        <v>214.179</v>
      </c>
      <c r="S7" s="11">
        <v>13.087999999999999</v>
      </c>
      <c r="T7" s="11">
        <v>6.476</v>
      </c>
      <c r="U7" s="11">
        <v>6.9189999999999996</v>
      </c>
      <c r="V7" s="11">
        <v>163.77199999999999</v>
      </c>
      <c r="W7" s="11">
        <v>30.134</v>
      </c>
      <c r="X7" s="11">
        <v>16.692</v>
      </c>
      <c r="Y7" s="11">
        <v>210.59800000000001</v>
      </c>
      <c r="Z7" s="11">
        <v>451.25900000000001</v>
      </c>
      <c r="AA7" s="11">
        <v>5.38</v>
      </c>
      <c r="AB7" s="11">
        <v>11.58</v>
      </c>
      <c r="AC7" s="11">
        <v>8.5</v>
      </c>
      <c r="AD7" s="11">
        <v>4.75</v>
      </c>
      <c r="AE7" s="11">
        <v>4.37</v>
      </c>
      <c r="AF7" s="11">
        <v>315.14800000000002</v>
      </c>
      <c r="AG7" s="11">
        <v>0.59799999999999998</v>
      </c>
      <c r="AH7" s="11">
        <v>11.949</v>
      </c>
      <c r="AI7" s="11">
        <v>327.69400000000002</v>
      </c>
      <c r="AJ7" s="11">
        <v>3.6949999999999998</v>
      </c>
      <c r="AK7" s="11">
        <v>1.276</v>
      </c>
      <c r="AL7" s="11">
        <v>2.42</v>
      </c>
      <c r="AM7" s="11">
        <v>27.103000000000002</v>
      </c>
      <c r="AN7" s="11">
        <v>289.97899999999998</v>
      </c>
      <c r="AO7" s="11">
        <v>13.032</v>
      </c>
      <c r="AP7" s="11">
        <v>303.01100000000002</v>
      </c>
      <c r="AQ7" s="11">
        <v>9.07</v>
      </c>
      <c r="AR7" s="11">
        <v>8.1300000000000008</v>
      </c>
      <c r="AS7" s="11">
        <v>5.23</v>
      </c>
      <c r="AT7" s="11">
        <v>7.58</v>
      </c>
      <c r="AU7" s="11">
        <v>146.83699999999999</v>
      </c>
      <c r="AV7" s="11">
        <v>135.44900000000001</v>
      </c>
      <c r="AW7" s="11">
        <v>91.218000000000004</v>
      </c>
      <c r="AX7" s="11">
        <v>105.23399999999999</v>
      </c>
      <c r="AY7" s="11">
        <v>431.58600000000001</v>
      </c>
      <c r="AZ7" s="11">
        <v>536.82000000000005</v>
      </c>
      <c r="BA7" s="11">
        <v>628.03800000000001</v>
      </c>
      <c r="BB7" s="11">
        <v>40.040999999999997</v>
      </c>
      <c r="BC7" s="11">
        <v>1.1950000000000001</v>
      </c>
      <c r="BD7" s="11">
        <v>41.235999999999997</v>
      </c>
      <c r="BE7" s="11">
        <v>492.81900000000002</v>
      </c>
      <c r="BF7" s="11">
        <v>1444.3779999999999</v>
      </c>
      <c r="BG7" s="11">
        <v>93.18</v>
      </c>
      <c r="BH7" s="11">
        <v>87720.216</v>
      </c>
      <c r="BI7" s="11">
        <v>21194.242040000001</v>
      </c>
      <c r="BJ7" s="11">
        <v>158.18</v>
      </c>
      <c r="BK7" s="11">
        <f>BK6+(BK14-BK2)/12</f>
        <v>56248.166666666679</v>
      </c>
      <c r="BL7" s="7">
        <v>429</v>
      </c>
      <c r="BM7" s="7">
        <v>11791.8</v>
      </c>
      <c r="BN7" s="7">
        <v>31339.200000000001</v>
      </c>
      <c r="BO7" s="7">
        <v>4456</v>
      </c>
      <c r="BP7" s="7">
        <v>555.4</v>
      </c>
      <c r="BQ7" s="7">
        <v>173</v>
      </c>
      <c r="BR7" s="7">
        <v>53</v>
      </c>
      <c r="BS7" s="7">
        <v>1141.3</v>
      </c>
      <c r="BT7" s="7">
        <v>2624.2</v>
      </c>
      <c r="BU7" s="7">
        <v>1748.1</v>
      </c>
      <c r="BV7" s="7">
        <v>2</v>
      </c>
      <c r="BW7" s="7">
        <v>396.7</v>
      </c>
      <c r="BX7" s="7">
        <v>1538.2</v>
      </c>
      <c r="BY7" s="7">
        <v>2893.9</v>
      </c>
      <c r="BZ7" s="7">
        <v>22585.3</v>
      </c>
      <c r="CA7" s="7">
        <v>106303.9</v>
      </c>
      <c r="CB7" s="7">
        <v>33735.300000000003</v>
      </c>
      <c r="CC7" s="7">
        <v>253.8</v>
      </c>
      <c r="CD7" s="7">
        <v>1245.2</v>
      </c>
      <c r="CE7" s="7">
        <v>232.4</v>
      </c>
      <c r="CF7" s="7">
        <v>5943.3</v>
      </c>
      <c r="CG7" s="7">
        <v>13471.3</v>
      </c>
      <c r="CH7" s="7">
        <v>5057.3</v>
      </c>
      <c r="CI7" s="7">
        <v>2.6</v>
      </c>
      <c r="CJ7" s="7">
        <v>839.8</v>
      </c>
      <c r="CK7" s="7">
        <v>3368.7</v>
      </c>
      <c r="CL7" s="7">
        <v>0.77005566731594099</v>
      </c>
      <c r="CM7" s="7">
        <v>0.21864605858370201</v>
      </c>
      <c r="CN7" s="7">
        <v>0.38721946960440801</v>
      </c>
      <c r="CO7" s="7">
        <v>0.86424184107621504</v>
      </c>
      <c r="CP7" s="7">
        <v>5.21652912130465E-2</v>
      </c>
      <c r="CQ7" s="7">
        <v>0.82165386544197205</v>
      </c>
      <c r="CR7" s="7">
        <v>0.500560006892392</v>
      </c>
      <c r="CS7" s="7">
        <v>0.59446149488266797</v>
      </c>
      <c r="CT7" s="7">
        <v>0.58601464625531396</v>
      </c>
      <c r="CU7" s="7">
        <v>0.33025419117794902</v>
      </c>
      <c r="CV7" s="12">
        <v>37043</v>
      </c>
      <c r="CW7" s="7">
        <v>0.14840182648401801</v>
      </c>
      <c r="CX7" s="7">
        <v>0.24166266677256301</v>
      </c>
      <c r="CY7" s="7">
        <v>0.25000311696824001</v>
      </c>
      <c r="CZ7" s="15">
        <v>56248.166666666679</v>
      </c>
      <c r="DA7" s="15">
        <v>195932.66666666672</v>
      </c>
      <c r="DB7" s="1">
        <v>3.72</v>
      </c>
      <c r="DC7" s="12">
        <v>37043</v>
      </c>
      <c r="DD7" s="17">
        <v>0</v>
      </c>
      <c r="DE7" s="17">
        <v>0</v>
      </c>
      <c r="DF7" s="17">
        <v>0</v>
      </c>
      <c r="DG7" s="17">
        <v>0</v>
      </c>
      <c r="DH7" s="18">
        <f t="shared" si="0"/>
        <v>2.3365</v>
      </c>
      <c r="DI7">
        <v>1.9181999999999999</v>
      </c>
      <c r="DJ7" s="19">
        <v>11.45</v>
      </c>
      <c r="DK7" s="19">
        <v>12.54</v>
      </c>
      <c r="DL7" s="19">
        <v>10.91</v>
      </c>
      <c r="DM7" s="19">
        <v>11.2</v>
      </c>
      <c r="DN7" s="19">
        <v>6.9133529999999999</v>
      </c>
      <c r="DO7" s="19">
        <v>22741500</v>
      </c>
      <c r="DP7" s="19">
        <v>27.299999</v>
      </c>
      <c r="DQ7" s="19">
        <v>28</v>
      </c>
      <c r="DR7" s="19">
        <v>24.9</v>
      </c>
      <c r="DS7" s="19">
        <v>27.34</v>
      </c>
      <c r="DT7" s="19">
        <v>15.35825</v>
      </c>
      <c r="DU7" s="19">
        <v>18451600</v>
      </c>
      <c r="DV7" s="19">
        <v>7</v>
      </c>
      <c r="DW7" s="19">
        <v>7.8</v>
      </c>
      <c r="DX7" s="19">
        <v>6.55</v>
      </c>
      <c r="DY7" s="19">
        <v>6.85</v>
      </c>
      <c r="DZ7" s="19">
        <v>3.0700949999999998</v>
      </c>
      <c r="EA7" s="19">
        <v>45100</v>
      </c>
      <c r="EB7" s="19">
        <v>3.97</v>
      </c>
      <c r="EC7" s="20">
        <v>3.2500000000000001E-2</v>
      </c>
      <c r="ED7" s="19">
        <v>33.5</v>
      </c>
      <c r="EE7" s="19">
        <v>34.029998999999997</v>
      </c>
      <c r="EF7" s="19">
        <v>29.84</v>
      </c>
      <c r="EG7" s="19">
        <v>30.35</v>
      </c>
      <c r="EH7" s="19">
        <v>21.944835999999999</v>
      </c>
      <c r="EI7" s="19">
        <v>6929900</v>
      </c>
      <c r="EJ7" s="22"/>
      <c r="EK7" s="22"/>
      <c r="EL7" s="22"/>
      <c r="EM7" s="22"/>
      <c r="EN7" s="22"/>
      <c r="EO7" s="22"/>
      <c r="EP7" s="22"/>
      <c r="EQ7" s="22"/>
    </row>
    <row r="8" spans="1:147" ht="15.75" customHeight="1" x14ac:dyDescent="0.2">
      <c r="A8" s="11">
        <v>19794.556</v>
      </c>
      <c r="B8" s="11">
        <v>223.65600000000001</v>
      </c>
      <c r="C8" s="11">
        <v>47.045000000000002</v>
      </c>
      <c r="D8" s="11">
        <v>10845.767</v>
      </c>
      <c r="E8" s="11">
        <v>107.268</v>
      </c>
      <c r="F8" s="11">
        <v>3294.607</v>
      </c>
      <c r="G8" s="11">
        <v>3002.4830000000002</v>
      </c>
      <c r="H8" s="11">
        <v>2063.5375800000002</v>
      </c>
      <c r="I8" s="11">
        <v>-0.66500000000000004</v>
      </c>
      <c r="J8" s="11">
        <v>17.67942</v>
      </c>
      <c r="K8" s="11">
        <v>1048.4780000000001</v>
      </c>
      <c r="L8" s="11">
        <v>1048.509</v>
      </c>
      <c r="M8" s="11">
        <v>1632.5690039999999</v>
      </c>
      <c r="N8" s="11">
        <v>71.290000000000006</v>
      </c>
      <c r="O8" s="11">
        <v>88.23</v>
      </c>
      <c r="P8" s="11">
        <v>61.81</v>
      </c>
      <c r="Q8" s="11">
        <v>13.47</v>
      </c>
      <c r="R8" s="11">
        <v>186.81200000000001</v>
      </c>
      <c r="S8" s="11">
        <v>14.087</v>
      </c>
      <c r="T8" s="11">
        <v>6.76</v>
      </c>
      <c r="U8" s="11">
        <v>6.5609999999999999</v>
      </c>
      <c r="V8" s="11">
        <v>169.42099999999999</v>
      </c>
      <c r="W8" s="11">
        <v>31.398</v>
      </c>
      <c r="X8" s="11">
        <v>23.398</v>
      </c>
      <c r="Y8" s="11">
        <v>224.21700000000001</v>
      </c>
      <c r="Z8" s="11">
        <v>438.43700000000001</v>
      </c>
      <c r="AA8" s="11">
        <v>4.03</v>
      </c>
      <c r="AB8" s="11">
        <v>11.22</v>
      </c>
      <c r="AC8" s="11">
        <v>7.9</v>
      </c>
      <c r="AD8" s="11">
        <v>4.0999999999999996</v>
      </c>
      <c r="AE8" s="11">
        <v>3.85</v>
      </c>
      <c r="AF8" s="11">
        <v>343.834</v>
      </c>
      <c r="AG8" s="11">
        <v>0.73199999999999998</v>
      </c>
      <c r="AH8" s="11">
        <v>13.048</v>
      </c>
      <c r="AI8" s="11">
        <v>357.61399999999998</v>
      </c>
      <c r="AJ8" s="11">
        <v>3.5209999999999999</v>
      </c>
      <c r="AK8" s="11">
        <v>1.173</v>
      </c>
      <c r="AL8" s="11">
        <v>2.3479999999999999</v>
      </c>
      <c r="AM8" s="11">
        <v>29.798999999999999</v>
      </c>
      <c r="AN8" s="11">
        <v>315.85000000000002</v>
      </c>
      <c r="AO8" s="11">
        <v>14.313000000000001</v>
      </c>
      <c r="AP8" s="11">
        <v>330.16300000000001</v>
      </c>
      <c r="AQ8" s="11">
        <v>9.0299999999999994</v>
      </c>
      <c r="AR8" s="11">
        <v>8.41</v>
      </c>
      <c r="AS8" s="11">
        <v>5.56</v>
      </c>
      <c r="AT8" s="11">
        <v>7.87</v>
      </c>
      <c r="AU8" s="11">
        <v>123.777</v>
      </c>
      <c r="AV8" s="11">
        <v>130.41499999999999</v>
      </c>
      <c r="AW8" s="11">
        <v>93.635000000000005</v>
      </c>
      <c r="AX8" s="11">
        <v>113.68899999999999</v>
      </c>
      <c r="AY8" s="11">
        <v>456.37900000000002</v>
      </c>
      <c r="AZ8" s="11">
        <v>570.06700000000001</v>
      </c>
      <c r="BA8" s="11">
        <v>663.702</v>
      </c>
      <c r="BB8" s="11">
        <v>44.518000000000001</v>
      </c>
      <c r="BC8" s="11">
        <v>1.2350000000000001</v>
      </c>
      <c r="BD8" s="11">
        <v>45.752000000000002</v>
      </c>
      <c r="BE8" s="11">
        <v>634.42499999999995</v>
      </c>
      <c r="BF8" s="11">
        <v>1598.0709999999999</v>
      </c>
      <c r="BG8" s="11">
        <v>96.16</v>
      </c>
      <c r="BH8" s="11">
        <v>97027.327000000005</v>
      </c>
      <c r="BI8" s="11">
        <v>21538.5926</v>
      </c>
      <c r="BJ8" s="11">
        <v>164.16</v>
      </c>
      <c r="BK8" s="11">
        <f>BK7+(BK14-BK2)/12</f>
        <v>56425.000000000015</v>
      </c>
      <c r="BL8" s="7">
        <v>429</v>
      </c>
      <c r="BM8" s="7">
        <v>11780.5</v>
      </c>
      <c r="BN8" s="7">
        <v>31532</v>
      </c>
      <c r="BO8" s="7">
        <v>4456</v>
      </c>
      <c r="BP8" s="7">
        <v>553.5</v>
      </c>
      <c r="BQ8" s="7">
        <v>173</v>
      </c>
      <c r="BR8" s="7">
        <v>53</v>
      </c>
      <c r="BS8" s="7">
        <v>1141</v>
      </c>
      <c r="BT8" s="7">
        <v>2624</v>
      </c>
      <c r="BU8" s="7">
        <v>1747.5</v>
      </c>
      <c r="BV8" s="7">
        <v>2</v>
      </c>
      <c r="BW8" s="7">
        <v>394</v>
      </c>
      <c r="BX8" s="7">
        <v>1539</v>
      </c>
      <c r="BY8" s="7">
        <v>2910.5</v>
      </c>
      <c r="BZ8" s="7">
        <v>23073.5</v>
      </c>
      <c r="CA8" s="7">
        <v>104330.5</v>
      </c>
      <c r="CB8" s="7">
        <v>33823.5</v>
      </c>
      <c r="CC8" s="7">
        <v>230</v>
      </c>
      <c r="CD8" s="7">
        <v>1248</v>
      </c>
      <c r="CE8" s="7">
        <v>233.5</v>
      </c>
      <c r="CF8" s="7">
        <v>5979.5</v>
      </c>
      <c r="CG8" s="7">
        <v>13460.5</v>
      </c>
      <c r="CH8" s="7">
        <v>5100</v>
      </c>
      <c r="CI8" s="7">
        <v>2.5</v>
      </c>
      <c r="CJ8" s="7">
        <v>841</v>
      </c>
      <c r="CK8" s="7">
        <v>3394</v>
      </c>
      <c r="CL8" s="7">
        <v>0.77447286351395905</v>
      </c>
      <c r="CM8" s="7">
        <v>0.223586535988677</v>
      </c>
      <c r="CN8" s="7">
        <v>0.37770754881465601</v>
      </c>
      <c r="CO8" s="7">
        <v>0.866501377241091</v>
      </c>
      <c r="CP8" s="7">
        <v>4.7435786382216898E-2</v>
      </c>
      <c r="CQ8" s="7">
        <v>0.82350146488241305</v>
      </c>
      <c r="CR8" s="7">
        <v>0.50292926682174499</v>
      </c>
      <c r="CS8" s="7">
        <v>0.59823954794120304</v>
      </c>
      <c r="CT8" s="7">
        <v>0.58558946569773895</v>
      </c>
      <c r="CU8" s="7">
        <v>0.333156956121269</v>
      </c>
      <c r="CV8" s="12">
        <v>37073</v>
      </c>
      <c r="CW8" s="7">
        <v>0.14269406392694001</v>
      </c>
      <c r="CX8" s="7">
        <v>0.243666411700623</v>
      </c>
      <c r="CY8" s="7">
        <v>0.25174978711788698</v>
      </c>
      <c r="CZ8" s="15">
        <v>56425.000000000015</v>
      </c>
      <c r="DA8" s="15">
        <v>194627.00000000006</v>
      </c>
      <c r="DB8" s="1">
        <v>3.11</v>
      </c>
      <c r="DC8" s="12">
        <v>37073</v>
      </c>
      <c r="DD8" s="17">
        <v>0</v>
      </c>
      <c r="DE8" s="17">
        <v>0</v>
      </c>
      <c r="DF8" s="17">
        <v>0</v>
      </c>
      <c r="DG8" s="17">
        <v>0</v>
      </c>
      <c r="DH8" s="18">
        <f t="shared" si="0"/>
        <v>2.2613636363636358</v>
      </c>
      <c r="DI8">
        <v>1.6976086956521736</v>
      </c>
      <c r="DJ8" s="19">
        <v>11.7</v>
      </c>
      <c r="DK8" s="19">
        <v>15.4</v>
      </c>
      <c r="DL8" s="19">
        <v>11.66</v>
      </c>
      <c r="DM8" s="19">
        <v>14.87</v>
      </c>
      <c r="DN8" s="19">
        <v>9.1787120000000009</v>
      </c>
      <c r="DO8" s="19">
        <v>32358700</v>
      </c>
      <c r="DP8" s="19">
        <v>27.35</v>
      </c>
      <c r="DQ8" s="19">
        <v>28</v>
      </c>
      <c r="DR8" s="19">
        <v>24</v>
      </c>
      <c r="DS8" s="19">
        <v>25.379999000000002</v>
      </c>
      <c r="DT8" s="19">
        <v>14.393991</v>
      </c>
      <c r="DU8" s="19">
        <v>11770000</v>
      </c>
      <c r="DV8" s="19">
        <v>6.85</v>
      </c>
      <c r="DW8" s="19">
        <v>9.1</v>
      </c>
      <c r="DX8" s="19">
        <v>6.85</v>
      </c>
      <c r="DY8" s="19">
        <v>8.61</v>
      </c>
      <c r="DZ8" s="19">
        <v>3.858908</v>
      </c>
      <c r="EA8" s="19">
        <v>19100</v>
      </c>
      <c r="EB8" s="19">
        <v>3.77</v>
      </c>
      <c r="EC8" s="20">
        <v>2.7199999999999998E-2</v>
      </c>
      <c r="ED8" s="19">
        <v>30.200001</v>
      </c>
      <c r="EE8" s="19">
        <v>30.719999000000001</v>
      </c>
      <c r="EF8" s="19">
        <v>28.25</v>
      </c>
      <c r="EG8" s="19">
        <v>30</v>
      </c>
      <c r="EH8" s="19">
        <v>21.793645999999999</v>
      </c>
      <c r="EI8" s="19">
        <v>5077900</v>
      </c>
      <c r="EJ8" s="22"/>
      <c r="EK8" s="22"/>
      <c r="EL8" s="22"/>
      <c r="EM8" s="22"/>
      <c r="EN8" s="22"/>
      <c r="EO8" s="22"/>
      <c r="EP8" s="22"/>
      <c r="EQ8" s="22"/>
    </row>
    <row r="9" spans="1:147" ht="15.75" customHeight="1" x14ac:dyDescent="0.2">
      <c r="A9" s="11">
        <v>20307.442999999999</v>
      </c>
      <c r="B9" s="11">
        <v>226.38200000000001</v>
      </c>
      <c r="C9" s="11">
        <v>19.504000000000001</v>
      </c>
      <c r="D9" s="11">
        <v>11506.271000000001</v>
      </c>
      <c r="E9" s="11">
        <v>102.434</v>
      </c>
      <c r="F9" s="11">
        <v>3280.143</v>
      </c>
      <c r="G9" s="11">
        <v>2809.357</v>
      </c>
      <c r="H9" s="11">
        <v>2040.64779</v>
      </c>
      <c r="I9" s="11">
        <v>135.79599999999999</v>
      </c>
      <c r="J9" s="11">
        <v>19.12621</v>
      </c>
      <c r="K9" s="11">
        <v>1037.345</v>
      </c>
      <c r="L9" s="11">
        <v>1037.374</v>
      </c>
      <c r="M9" s="11">
        <v>1631.651957</v>
      </c>
      <c r="N9" s="11">
        <v>75.849999999999994</v>
      </c>
      <c r="O9" s="11">
        <v>92.65</v>
      </c>
      <c r="P9" s="11">
        <v>50.92</v>
      </c>
      <c r="Q9" s="11">
        <v>13.12</v>
      </c>
      <c r="R9" s="11">
        <v>195.43600000000001</v>
      </c>
      <c r="S9" s="11">
        <v>13.97</v>
      </c>
      <c r="T9" s="11">
        <v>6.63</v>
      </c>
      <c r="U9" s="11">
        <v>5.9640000000000004</v>
      </c>
      <c r="V9" s="11">
        <v>173.357</v>
      </c>
      <c r="W9" s="11">
        <v>31.257999999999999</v>
      </c>
      <c r="X9" s="11">
        <v>18.937999999999999</v>
      </c>
      <c r="Y9" s="11">
        <v>223.55199999999999</v>
      </c>
      <c r="Z9" s="11">
        <v>445.553</v>
      </c>
      <c r="AA9" s="11">
        <v>4.32</v>
      </c>
      <c r="AB9" s="11">
        <v>10.89</v>
      </c>
      <c r="AC9" s="11">
        <v>7.61</v>
      </c>
      <c r="AD9" s="11">
        <v>3.99</v>
      </c>
      <c r="AE9" s="11">
        <v>3.65</v>
      </c>
      <c r="AF9" s="11">
        <v>356.15199999999999</v>
      </c>
      <c r="AG9" s="11">
        <v>0.81399999999999995</v>
      </c>
      <c r="AH9" s="11">
        <v>13.566000000000001</v>
      </c>
      <c r="AI9" s="11">
        <v>370.53300000000002</v>
      </c>
      <c r="AJ9" s="11">
        <v>3.7509999999999999</v>
      </c>
      <c r="AK9" s="11">
        <v>1.1579999999999999</v>
      </c>
      <c r="AL9" s="11">
        <v>2.593</v>
      </c>
      <c r="AM9" s="11">
        <v>25.933</v>
      </c>
      <c r="AN9" s="11">
        <v>332.25599999999997</v>
      </c>
      <c r="AO9" s="11">
        <v>14.936999999999999</v>
      </c>
      <c r="AP9" s="11">
        <v>347.19299999999998</v>
      </c>
      <c r="AQ9" s="11">
        <v>9.01</v>
      </c>
      <c r="AR9" s="11">
        <v>8.35</v>
      </c>
      <c r="AS9" s="11">
        <v>5.49</v>
      </c>
      <c r="AT9" s="11">
        <v>7.84</v>
      </c>
      <c r="AU9" s="11">
        <v>116.934</v>
      </c>
      <c r="AV9" s="11">
        <v>133.68700000000001</v>
      </c>
      <c r="AW9" s="11">
        <v>94.087000000000003</v>
      </c>
      <c r="AX9" s="11">
        <v>118.551</v>
      </c>
      <c r="AY9" s="11">
        <v>471.32299999999998</v>
      </c>
      <c r="AZ9" s="11">
        <v>589.875</v>
      </c>
      <c r="BA9" s="11">
        <v>683.96199999999999</v>
      </c>
      <c r="BB9" s="11">
        <v>46.609000000000002</v>
      </c>
      <c r="BC9" s="11">
        <v>1.2350000000000001</v>
      </c>
      <c r="BD9" s="11">
        <v>47.843000000000004</v>
      </c>
      <c r="BE9" s="11">
        <v>686.75300000000004</v>
      </c>
      <c r="BF9" s="11">
        <v>1669.1780000000001</v>
      </c>
      <c r="BG9" s="11">
        <v>101.18</v>
      </c>
      <c r="BH9" s="11">
        <v>104532.24400000001</v>
      </c>
      <c r="BI9" s="11">
        <v>23772.489860000001</v>
      </c>
      <c r="BJ9" s="11">
        <v>169.18</v>
      </c>
      <c r="BK9" s="11">
        <f>BK8+(BK14-BK2)/12</f>
        <v>56601.83333333335</v>
      </c>
      <c r="BL9" s="7">
        <v>429</v>
      </c>
      <c r="BM9" s="7">
        <v>11769.3</v>
      </c>
      <c r="BN9" s="7">
        <v>31724.799999999999</v>
      </c>
      <c r="BO9" s="7">
        <v>4456</v>
      </c>
      <c r="BP9" s="7">
        <v>551.6</v>
      </c>
      <c r="BQ9" s="7">
        <v>173</v>
      </c>
      <c r="BR9" s="7">
        <v>53</v>
      </c>
      <c r="BS9" s="7">
        <v>1140.7</v>
      </c>
      <c r="BT9" s="7">
        <v>2623.8</v>
      </c>
      <c r="BU9" s="7">
        <v>1746.9</v>
      </c>
      <c r="BV9" s="7">
        <v>2</v>
      </c>
      <c r="BW9" s="7">
        <v>391.3</v>
      </c>
      <c r="BX9" s="7">
        <v>1539.8</v>
      </c>
      <c r="BY9" s="7">
        <v>2927.1</v>
      </c>
      <c r="BZ9" s="7">
        <v>23561.8</v>
      </c>
      <c r="CA9" s="7">
        <v>102357.1</v>
      </c>
      <c r="CB9" s="7">
        <v>33911.800000000003</v>
      </c>
      <c r="CC9" s="7">
        <v>206.2</v>
      </c>
      <c r="CD9" s="7">
        <v>1250.8</v>
      </c>
      <c r="CE9" s="7">
        <v>234.6</v>
      </c>
      <c r="CF9" s="7">
        <v>6015.8</v>
      </c>
      <c r="CG9" s="7">
        <v>13449.8</v>
      </c>
      <c r="CH9" s="7">
        <v>5142.7</v>
      </c>
      <c r="CI9" s="7">
        <v>2.4</v>
      </c>
      <c r="CJ9" s="7">
        <v>842.2</v>
      </c>
      <c r="CK9" s="7">
        <v>3419.3</v>
      </c>
      <c r="CL9" s="7">
        <v>0.778890059711977</v>
      </c>
      <c r="CM9" s="7">
        <v>0.22853552856559201</v>
      </c>
      <c r="CN9" s="7">
        <v>0.36831124094150303</v>
      </c>
      <c r="CO9" s="7">
        <v>0.86876347523835196</v>
      </c>
      <c r="CP9" s="7">
        <v>4.2673699755960998E-2</v>
      </c>
      <c r="CQ9" s="7">
        <v>0.82534906432285404</v>
      </c>
      <c r="CR9" s="7">
        <v>0.50529852675109799</v>
      </c>
      <c r="CS9" s="7">
        <v>0.60202959570207004</v>
      </c>
      <c r="CT9" s="7">
        <v>0.585168571081504</v>
      </c>
      <c r="CU9" s="7">
        <v>0.33606171506420601</v>
      </c>
      <c r="CV9" s="12">
        <v>37104</v>
      </c>
      <c r="CW9" s="7">
        <v>0.13698630136986301</v>
      </c>
      <c r="CX9" s="7">
        <v>0.24569780861593499</v>
      </c>
      <c r="CY9" s="7">
        <v>0.25349464230959201</v>
      </c>
      <c r="CZ9" s="15">
        <v>56601.83333333335</v>
      </c>
      <c r="DA9" s="15">
        <v>193321.3333333334</v>
      </c>
      <c r="DB9" s="1">
        <v>2.97</v>
      </c>
      <c r="DC9" s="12">
        <v>37104</v>
      </c>
      <c r="DD9" s="17">
        <v>0</v>
      </c>
      <c r="DE9" s="17">
        <v>0</v>
      </c>
      <c r="DF9" s="17">
        <v>0</v>
      </c>
      <c r="DG9" s="17">
        <v>0</v>
      </c>
      <c r="DH9" s="18">
        <f t="shared" si="0"/>
        <v>2.3145000000000002</v>
      </c>
      <c r="DI9">
        <v>1.5730526315789473</v>
      </c>
      <c r="DJ9" s="19">
        <v>14.85</v>
      </c>
      <c r="DK9" s="19">
        <v>16.889999</v>
      </c>
      <c r="DL9" s="19">
        <v>14.5</v>
      </c>
      <c r="DM9" s="19">
        <v>16.399999999999999</v>
      </c>
      <c r="DN9" s="19">
        <v>10.123123</v>
      </c>
      <c r="DO9" s="19">
        <v>19483600</v>
      </c>
      <c r="DP9" s="19">
        <v>25.129999000000002</v>
      </c>
      <c r="DQ9" s="19">
        <v>27.799999</v>
      </c>
      <c r="DR9" s="19">
        <v>25.059999000000001</v>
      </c>
      <c r="DS9" s="19">
        <v>27.09</v>
      </c>
      <c r="DT9" s="19">
        <v>15.363794</v>
      </c>
      <c r="DU9" s="19">
        <v>10213200</v>
      </c>
      <c r="DV9" s="19">
        <v>8.61</v>
      </c>
      <c r="DW9" s="19">
        <v>10.45</v>
      </c>
      <c r="DX9" s="19">
        <v>8.61</v>
      </c>
      <c r="DY9" s="19">
        <v>9.75</v>
      </c>
      <c r="DZ9" s="19">
        <v>4.3698439999999996</v>
      </c>
      <c r="EA9" s="19">
        <v>27500</v>
      </c>
      <c r="EB9" s="19">
        <v>3.65</v>
      </c>
      <c r="EC9" s="20">
        <v>2.7199999999999998E-2</v>
      </c>
      <c r="ED9" s="19">
        <v>30.35</v>
      </c>
      <c r="EE9" s="19">
        <v>30.48</v>
      </c>
      <c r="EF9" s="19">
        <v>28.5</v>
      </c>
      <c r="EG9" s="19">
        <v>28.73</v>
      </c>
      <c r="EH9" s="19">
        <v>20.871037999999999</v>
      </c>
      <c r="EI9" s="19">
        <v>5719600</v>
      </c>
      <c r="EJ9" s="22"/>
      <c r="EK9" s="22"/>
      <c r="EL9" s="22"/>
      <c r="EM9" s="22"/>
      <c r="EN9" s="22"/>
      <c r="EO9" s="22"/>
      <c r="EP9" s="22"/>
      <c r="EQ9" s="22"/>
    </row>
    <row r="10" spans="1:147" ht="15.75" customHeight="1" x14ac:dyDescent="0.2">
      <c r="A10" s="11">
        <v>16852.629000000001</v>
      </c>
      <c r="B10" s="11">
        <v>182.54599999999999</v>
      </c>
      <c r="C10" s="11">
        <v>15.853999999999999</v>
      </c>
      <c r="D10" s="11">
        <v>9412.643</v>
      </c>
      <c r="E10" s="11">
        <v>78.930000000000007</v>
      </c>
      <c r="F10" s="11">
        <v>3163.6529999999998</v>
      </c>
      <c r="G10" s="11">
        <v>2028.1420000000001</v>
      </c>
      <c r="H10" s="11">
        <v>1843.36061</v>
      </c>
      <c r="I10" s="11">
        <v>-41.527999999999999</v>
      </c>
      <c r="J10" s="11">
        <v>15.901389999999999</v>
      </c>
      <c r="K10" s="11">
        <v>1020.0359999999999</v>
      </c>
      <c r="L10" s="11">
        <v>1020.0359999999999</v>
      </c>
      <c r="M10" s="11">
        <v>1630.7349099999999</v>
      </c>
      <c r="N10" s="11">
        <v>73.05</v>
      </c>
      <c r="O10" s="11">
        <v>89.63</v>
      </c>
      <c r="P10" s="11">
        <v>56.45</v>
      </c>
      <c r="Q10" s="11">
        <v>13.13</v>
      </c>
      <c r="R10" s="11">
        <v>157.64099999999999</v>
      </c>
      <c r="S10" s="11">
        <v>13.617000000000001</v>
      </c>
      <c r="T10" s="11">
        <v>5.9130000000000003</v>
      </c>
      <c r="U10" s="11">
        <v>5.0659999999999998</v>
      </c>
      <c r="V10" s="11">
        <v>163.666</v>
      </c>
      <c r="W10" s="11">
        <v>29.555</v>
      </c>
      <c r="X10" s="11">
        <v>20.372</v>
      </c>
      <c r="Y10" s="11">
        <v>213.59299999999999</v>
      </c>
      <c r="Z10" s="11">
        <v>395.82900000000001</v>
      </c>
      <c r="AA10" s="11">
        <v>3.66</v>
      </c>
      <c r="AB10" s="11">
        <v>10.17</v>
      </c>
      <c r="AC10" s="11">
        <v>6.96</v>
      </c>
      <c r="AD10" s="11">
        <v>3.5</v>
      </c>
      <c r="AE10" s="11">
        <v>3.03</v>
      </c>
      <c r="AF10" s="11">
        <v>293.88200000000001</v>
      </c>
      <c r="AG10" s="11">
        <v>0.63600000000000001</v>
      </c>
      <c r="AH10" s="11">
        <v>12.412000000000001</v>
      </c>
      <c r="AI10" s="11">
        <v>306.92899999999997</v>
      </c>
      <c r="AJ10" s="11">
        <v>1.9359999999999999</v>
      </c>
      <c r="AK10" s="11">
        <v>1.321</v>
      </c>
      <c r="AL10" s="11">
        <v>0.61499999999999999</v>
      </c>
      <c r="AM10" s="11">
        <v>-2.0499999999999998</v>
      </c>
      <c r="AN10" s="11">
        <v>296.04199999999997</v>
      </c>
      <c r="AO10" s="11">
        <v>13.552</v>
      </c>
      <c r="AP10" s="11">
        <v>309.59399999999999</v>
      </c>
      <c r="AQ10" s="11">
        <v>8.92</v>
      </c>
      <c r="AR10" s="11">
        <v>8.2200000000000006</v>
      </c>
      <c r="AS10" s="11">
        <v>5.3</v>
      </c>
      <c r="AT10" s="11">
        <v>7.62</v>
      </c>
      <c r="AU10" s="11">
        <v>127.482</v>
      </c>
      <c r="AV10" s="11">
        <v>143.34200000000001</v>
      </c>
      <c r="AW10" s="11">
        <v>91.76</v>
      </c>
      <c r="AX10" s="11">
        <v>112.262</v>
      </c>
      <c r="AY10" s="11">
        <v>466.32799999999997</v>
      </c>
      <c r="AZ10" s="11">
        <v>578.59</v>
      </c>
      <c r="BA10" s="11">
        <v>670.34900000000005</v>
      </c>
      <c r="BB10" s="11">
        <v>41.497</v>
      </c>
      <c r="BC10" s="11">
        <v>1.1950000000000001</v>
      </c>
      <c r="BD10" s="11">
        <v>42.692</v>
      </c>
      <c r="BE10" s="11">
        <v>510.262</v>
      </c>
      <c r="BF10" s="11">
        <v>1494.1279999999999</v>
      </c>
      <c r="BG10" s="11">
        <v>77.19</v>
      </c>
      <c r="BH10" s="11">
        <v>88068.687999999995</v>
      </c>
      <c r="BI10" s="11">
        <v>20600.895509999998</v>
      </c>
      <c r="BJ10" s="11">
        <v>142.19</v>
      </c>
      <c r="BK10" s="11">
        <f>BK9+(BK14-BK2)/12</f>
        <v>56778.666666666686</v>
      </c>
      <c r="BL10" s="7">
        <v>429</v>
      </c>
      <c r="BM10" s="7">
        <v>11758</v>
      </c>
      <c r="BN10" s="7">
        <v>31917.7</v>
      </c>
      <c r="BO10" s="7">
        <v>4456</v>
      </c>
      <c r="BP10" s="7">
        <v>549.70000000000005</v>
      </c>
      <c r="BQ10" s="7">
        <v>173</v>
      </c>
      <c r="BR10" s="7">
        <v>53</v>
      </c>
      <c r="BS10" s="7">
        <v>1140.3</v>
      </c>
      <c r="BT10" s="7">
        <v>2623.7</v>
      </c>
      <c r="BU10" s="7">
        <v>1746.3</v>
      </c>
      <c r="BV10" s="7">
        <v>2</v>
      </c>
      <c r="BW10" s="7">
        <v>388.7</v>
      </c>
      <c r="BX10" s="7">
        <v>1540.7</v>
      </c>
      <c r="BY10" s="7">
        <v>2943.7</v>
      </c>
      <c r="BZ10" s="7">
        <v>24050</v>
      </c>
      <c r="CA10" s="7">
        <v>100383.7</v>
      </c>
      <c r="CB10" s="7">
        <v>34000</v>
      </c>
      <c r="CC10" s="7">
        <v>182.3</v>
      </c>
      <c r="CD10" s="7">
        <v>1253.7</v>
      </c>
      <c r="CE10" s="7">
        <v>235.7</v>
      </c>
      <c r="CF10" s="7">
        <v>6052</v>
      </c>
      <c r="CG10" s="7">
        <v>13439</v>
      </c>
      <c r="CH10" s="7">
        <v>5185.3</v>
      </c>
      <c r="CI10" s="7">
        <v>2.2999999999999998</v>
      </c>
      <c r="CJ10" s="7">
        <v>843.3</v>
      </c>
      <c r="CK10" s="7">
        <v>3444.7</v>
      </c>
      <c r="CL10" s="7">
        <v>0.78330725590999495</v>
      </c>
      <c r="CM10" s="7">
        <v>0.233494964275755</v>
      </c>
      <c r="CN10" s="7">
        <v>0.359027326029703</v>
      </c>
      <c r="CO10" s="7">
        <v>0.87102301140322802</v>
      </c>
      <c r="CP10" s="7">
        <v>3.7857926656549003E-2</v>
      </c>
      <c r="CQ10" s="7">
        <v>0.82726264945759698</v>
      </c>
      <c r="CR10" s="7">
        <v>0.50766778668045098</v>
      </c>
      <c r="CS10" s="7">
        <v>0.60586475480897595</v>
      </c>
      <c r="CT10" s="7">
        <v>0.584720974231552</v>
      </c>
      <c r="CU10" s="7">
        <v>0.33896193308382899</v>
      </c>
      <c r="CV10" s="12">
        <v>37135</v>
      </c>
      <c r="CW10" s="7">
        <v>0.13127853881278501</v>
      </c>
      <c r="CX10" s="7">
        <v>0.24766432541206901</v>
      </c>
      <c r="CY10" s="7">
        <v>0.255228528336019</v>
      </c>
      <c r="CZ10" s="15">
        <v>56778.666666666686</v>
      </c>
      <c r="DA10" s="15">
        <v>192015.66666666674</v>
      </c>
      <c r="DB10" s="1">
        <v>2.19</v>
      </c>
      <c r="DC10" s="12">
        <v>37135</v>
      </c>
      <c r="DD10" s="17">
        <v>0</v>
      </c>
      <c r="DE10" s="17">
        <v>0</v>
      </c>
      <c r="DF10" s="17">
        <v>0</v>
      </c>
      <c r="DG10" s="17">
        <v>0</v>
      </c>
      <c r="DH10" s="18">
        <f t="shared" si="0"/>
        <v>2.3067826086956522</v>
      </c>
      <c r="DI10">
        <v>1.4604545454545457</v>
      </c>
      <c r="DJ10" s="19">
        <v>16.25</v>
      </c>
      <c r="DK10" s="19">
        <v>17.450001</v>
      </c>
      <c r="DL10" s="19">
        <v>13.9</v>
      </c>
      <c r="DM10" s="19">
        <v>15.2</v>
      </c>
      <c r="DN10" s="19">
        <v>9.3824109999999994</v>
      </c>
      <c r="DO10" s="19">
        <v>23270300</v>
      </c>
      <c r="DP10" s="19">
        <v>27.34</v>
      </c>
      <c r="DQ10" s="19">
        <v>27.700001</v>
      </c>
      <c r="DR10" s="19">
        <v>23.25</v>
      </c>
      <c r="DS10" s="19">
        <v>24.75</v>
      </c>
      <c r="DT10" s="19">
        <v>14.036695</v>
      </c>
      <c r="DU10" s="19">
        <v>13188800</v>
      </c>
      <c r="DV10" s="19">
        <v>9.56</v>
      </c>
      <c r="DW10" s="19">
        <v>10</v>
      </c>
      <c r="DX10" s="19">
        <v>8.4</v>
      </c>
      <c r="DY10" s="19">
        <v>9.1</v>
      </c>
      <c r="DZ10" s="19">
        <v>4.078519</v>
      </c>
      <c r="EA10" s="19">
        <v>14000</v>
      </c>
      <c r="EB10" s="19">
        <v>3.07</v>
      </c>
      <c r="EC10" s="20">
        <v>2.6499999999999999E-2</v>
      </c>
      <c r="ED10" s="19">
        <v>28.74</v>
      </c>
      <c r="EE10" s="19">
        <v>29.32</v>
      </c>
      <c r="EF10" s="19">
        <v>23.75</v>
      </c>
      <c r="EG10" s="19">
        <v>25.82</v>
      </c>
      <c r="EH10" s="19">
        <v>18.757059000000002</v>
      </c>
      <c r="EI10" s="19">
        <v>11451900</v>
      </c>
      <c r="EJ10" s="22"/>
      <c r="EK10" s="22"/>
      <c r="EL10" s="22"/>
      <c r="EM10" s="22"/>
      <c r="EN10" s="22"/>
      <c r="EO10" s="22"/>
      <c r="EP10" s="22"/>
      <c r="EQ10" s="22"/>
    </row>
    <row r="11" spans="1:147" ht="15.75" customHeight="1" x14ac:dyDescent="0.2">
      <c r="A11" s="11">
        <v>15929.26</v>
      </c>
      <c r="B11" s="11">
        <v>137.018</v>
      </c>
      <c r="C11" s="11">
        <v>15.356</v>
      </c>
      <c r="D11" s="11">
        <v>8942.9969999999994</v>
      </c>
      <c r="E11" s="11">
        <v>66.816000000000003</v>
      </c>
      <c r="F11" s="11">
        <v>2960.6849999999999</v>
      </c>
      <c r="G11" s="11">
        <v>1819.154</v>
      </c>
      <c r="H11" s="11">
        <v>1759.0843500000001</v>
      </c>
      <c r="I11" s="11">
        <v>8.798</v>
      </c>
      <c r="J11" s="11">
        <v>16.870650000000001</v>
      </c>
      <c r="K11" s="11">
        <v>1022.336</v>
      </c>
      <c r="L11" s="11">
        <v>1022.336</v>
      </c>
      <c r="M11" s="11">
        <v>1629.8178640000001</v>
      </c>
      <c r="N11" s="11">
        <v>67.77</v>
      </c>
      <c r="O11" s="11">
        <v>82.61</v>
      </c>
      <c r="P11" s="11">
        <v>59.15</v>
      </c>
      <c r="Q11" s="11">
        <v>12.74</v>
      </c>
      <c r="R11" s="11">
        <v>157.41800000000001</v>
      </c>
      <c r="S11" s="11">
        <v>13.913</v>
      </c>
      <c r="T11" s="11">
        <v>4.9939999999999998</v>
      </c>
      <c r="U11" s="11">
        <v>6.27</v>
      </c>
      <c r="V11" s="11">
        <v>174.18100000000001</v>
      </c>
      <c r="W11" s="11">
        <v>30.481000000000002</v>
      </c>
      <c r="X11" s="11">
        <v>25.013999999999999</v>
      </c>
      <c r="Y11" s="11">
        <v>229.67500000000001</v>
      </c>
      <c r="Z11" s="11">
        <v>412.27100000000002</v>
      </c>
      <c r="AA11" s="11">
        <v>3.37</v>
      </c>
      <c r="AB11" s="11">
        <v>8.24</v>
      </c>
      <c r="AC11" s="11">
        <v>6.39</v>
      </c>
      <c r="AD11" s="11">
        <v>3.18</v>
      </c>
      <c r="AE11" s="11">
        <v>2.78</v>
      </c>
      <c r="AF11" s="11">
        <v>281.39100000000002</v>
      </c>
      <c r="AG11" s="11">
        <v>0.622</v>
      </c>
      <c r="AH11" s="11">
        <v>12.721</v>
      </c>
      <c r="AI11" s="11">
        <v>294.73399999999998</v>
      </c>
      <c r="AJ11" s="11">
        <v>1.7749999999999999</v>
      </c>
      <c r="AK11" s="11">
        <v>0.79700000000000004</v>
      </c>
      <c r="AL11" s="11">
        <v>0.97799999999999998</v>
      </c>
      <c r="AM11" s="11">
        <v>14.257</v>
      </c>
      <c r="AN11" s="11">
        <v>267.596</v>
      </c>
      <c r="AO11" s="11">
        <v>13.859</v>
      </c>
      <c r="AP11" s="11">
        <v>281.45499999999998</v>
      </c>
      <c r="AQ11" s="11">
        <v>8.84</v>
      </c>
      <c r="AR11" s="11">
        <v>8.27</v>
      </c>
      <c r="AS11" s="11">
        <v>5.0599999999999996</v>
      </c>
      <c r="AT11" s="11">
        <v>7.43</v>
      </c>
      <c r="AU11" s="11">
        <v>237.46600000000001</v>
      </c>
      <c r="AV11" s="11">
        <v>185.35599999999999</v>
      </c>
      <c r="AW11" s="11">
        <v>95.679000000000002</v>
      </c>
      <c r="AX11" s="11">
        <v>114.313</v>
      </c>
      <c r="AY11" s="11">
        <v>502.97800000000001</v>
      </c>
      <c r="AZ11" s="11">
        <v>617.29100000000005</v>
      </c>
      <c r="BA11" s="11">
        <v>712.97</v>
      </c>
      <c r="BB11" s="11">
        <v>45.966999999999999</v>
      </c>
      <c r="BC11" s="11">
        <v>1.2350000000000001</v>
      </c>
      <c r="BD11" s="11">
        <v>47.201000000000001</v>
      </c>
      <c r="BE11" s="11">
        <v>466.08</v>
      </c>
      <c r="BF11" s="11">
        <v>1649.0730000000001</v>
      </c>
      <c r="BG11" s="11">
        <v>63.01</v>
      </c>
      <c r="BH11" s="11">
        <v>79809.463000000003</v>
      </c>
      <c r="BI11" s="11">
        <v>21599.957020000002</v>
      </c>
      <c r="BJ11" s="11">
        <v>118.01</v>
      </c>
      <c r="BK11" s="11">
        <f>BK10+(BK14-BK2)/12</f>
        <v>56955.500000000022</v>
      </c>
      <c r="BL11" s="7">
        <v>429</v>
      </c>
      <c r="BM11" s="7">
        <v>11746.8</v>
      </c>
      <c r="BN11" s="7">
        <v>32110.5</v>
      </c>
      <c r="BO11" s="7">
        <v>4456</v>
      </c>
      <c r="BP11" s="7">
        <v>547.79999999999995</v>
      </c>
      <c r="BQ11" s="7">
        <v>173</v>
      </c>
      <c r="BR11" s="7">
        <v>53</v>
      </c>
      <c r="BS11" s="7">
        <v>1140</v>
      </c>
      <c r="BT11" s="7">
        <v>2623.5</v>
      </c>
      <c r="BU11" s="7">
        <v>1745.8</v>
      </c>
      <c r="BV11" s="7">
        <v>2</v>
      </c>
      <c r="BW11" s="7">
        <v>386</v>
      </c>
      <c r="BX11" s="7">
        <v>1541.5</v>
      </c>
      <c r="BY11" s="7">
        <v>2960.3</v>
      </c>
      <c r="BZ11" s="7">
        <v>24538.3</v>
      </c>
      <c r="CA11" s="7">
        <v>98410.3</v>
      </c>
      <c r="CB11" s="7">
        <v>34088.300000000003</v>
      </c>
      <c r="CC11" s="7">
        <v>158.5</v>
      </c>
      <c r="CD11" s="7">
        <v>1256.5</v>
      </c>
      <c r="CE11" s="7">
        <v>236.8</v>
      </c>
      <c r="CF11" s="7">
        <v>6088.3</v>
      </c>
      <c r="CG11" s="7">
        <v>13428.3</v>
      </c>
      <c r="CH11" s="7">
        <v>5228</v>
      </c>
      <c r="CI11" s="7">
        <v>2.2999999999999998</v>
      </c>
      <c r="CJ11" s="7">
        <v>844.5</v>
      </c>
      <c r="CK11" s="7">
        <v>3470</v>
      </c>
      <c r="CL11" s="7">
        <v>0.78772445210801301</v>
      </c>
      <c r="CM11" s="7">
        <v>0.23846288343095601</v>
      </c>
      <c r="CN11" s="7">
        <v>0.34985604432866202</v>
      </c>
      <c r="CO11" s="7">
        <v>0.87328510940048998</v>
      </c>
      <c r="CP11" s="7">
        <v>3.3029586173669301E-2</v>
      </c>
      <c r="CQ11" s="7">
        <v>0.82911024889803797</v>
      </c>
      <c r="CR11" s="7">
        <v>0.51003704660980398</v>
      </c>
      <c r="CS11" s="7">
        <v>0.60965913642553804</v>
      </c>
      <c r="CT11" s="7">
        <v>0.58429996527696104</v>
      </c>
      <c r="CU11" s="7">
        <v>0.34185110148243503</v>
      </c>
      <c r="CV11" s="12">
        <v>37165</v>
      </c>
      <c r="CW11" s="7">
        <v>0.13127853881278501</v>
      </c>
      <c r="CX11" s="7">
        <v>0.24975157924621999</v>
      </c>
      <c r="CY11" s="7">
        <v>0.25696965388335202</v>
      </c>
      <c r="CZ11" s="15">
        <v>56955.500000000022</v>
      </c>
      <c r="DA11" s="15">
        <v>190710.00000000009</v>
      </c>
      <c r="DB11" s="1">
        <v>2.46</v>
      </c>
      <c r="DC11" s="12">
        <v>37165</v>
      </c>
      <c r="DD11" s="17">
        <v>0</v>
      </c>
      <c r="DE11" s="17">
        <v>0</v>
      </c>
      <c r="DF11" s="17">
        <v>0</v>
      </c>
      <c r="DG11" s="17">
        <v>0</v>
      </c>
      <c r="DH11" s="18">
        <f t="shared" si="0"/>
        <v>2.1633684210526321</v>
      </c>
      <c r="DI11">
        <v>1.5449090909090908</v>
      </c>
      <c r="DJ11" s="19">
        <v>15.2</v>
      </c>
      <c r="DK11" s="19">
        <v>20.100000000000001</v>
      </c>
      <c r="DL11" s="19">
        <v>14.96</v>
      </c>
      <c r="DM11" s="19">
        <v>18.059999000000001</v>
      </c>
      <c r="DN11" s="19">
        <v>11.147779</v>
      </c>
      <c r="DO11" s="19">
        <v>32519700</v>
      </c>
      <c r="DP11" s="19">
        <v>24.700001</v>
      </c>
      <c r="DQ11" s="19">
        <v>26.68</v>
      </c>
      <c r="DR11" s="19">
        <v>22</v>
      </c>
      <c r="DS11" s="19">
        <v>23.4</v>
      </c>
      <c r="DT11" s="19">
        <v>13.398365999999999</v>
      </c>
      <c r="DU11" s="19">
        <v>11618500</v>
      </c>
      <c r="DV11" s="19">
        <v>9.1</v>
      </c>
      <c r="DW11" s="19">
        <v>13.75</v>
      </c>
      <c r="DX11" s="19">
        <v>9.1</v>
      </c>
      <c r="DY11" s="19">
        <v>13.25</v>
      </c>
      <c r="DZ11" s="19">
        <v>5.938504</v>
      </c>
      <c r="EA11" s="19">
        <v>46900</v>
      </c>
      <c r="EB11" s="19">
        <v>2.4900000000000002</v>
      </c>
      <c r="EC11" s="20">
        <v>2.1299999999999999E-2</v>
      </c>
      <c r="ED11" s="19">
        <v>25.6</v>
      </c>
      <c r="EE11" s="19">
        <v>28.9</v>
      </c>
      <c r="EF11" s="19">
        <v>25.030000999999999</v>
      </c>
      <c r="EG11" s="19">
        <v>26.860001</v>
      </c>
      <c r="EH11" s="19">
        <v>19.622316000000001</v>
      </c>
      <c r="EI11" s="19">
        <v>11513200</v>
      </c>
      <c r="EJ11" s="22"/>
      <c r="EK11" s="22"/>
      <c r="EL11" s="22"/>
      <c r="EM11" s="22"/>
      <c r="EN11" s="22"/>
      <c r="EO11" s="22"/>
      <c r="EP11" s="22"/>
      <c r="EQ11" s="22"/>
    </row>
    <row r="12" spans="1:147" ht="15.75" customHeight="1" x14ac:dyDescent="0.2">
      <c r="A12" s="11">
        <v>13419.388000000001</v>
      </c>
      <c r="B12" s="11">
        <v>143.40700000000001</v>
      </c>
      <c r="C12" s="11">
        <v>15.157999999999999</v>
      </c>
      <c r="D12" s="11">
        <v>7011.4750000000004</v>
      </c>
      <c r="E12" s="11">
        <v>66.370999999999995</v>
      </c>
      <c r="F12" s="11">
        <v>3067.7809999999999</v>
      </c>
      <c r="G12" s="11">
        <v>1357.0309999999999</v>
      </c>
      <c r="H12" s="11">
        <v>1610.5741800000001</v>
      </c>
      <c r="I12" s="11">
        <v>-44.335000000000001</v>
      </c>
      <c r="J12" s="11">
        <v>16.411819999999999</v>
      </c>
      <c r="K12" s="11">
        <v>1022.454</v>
      </c>
      <c r="L12" s="11">
        <v>1022.454</v>
      </c>
      <c r="M12" s="11">
        <v>1628.900817</v>
      </c>
      <c r="N12" s="11">
        <v>59.8</v>
      </c>
      <c r="O12" s="11">
        <v>70.400000000000006</v>
      </c>
      <c r="P12" s="11">
        <v>61.64</v>
      </c>
      <c r="Q12" s="11">
        <v>11.16</v>
      </c>
      <c r="R12" s="11">
        <v>159.262</v>
      </c>
      <c r="S12" s="11">
        <v>13.805</v>
      </c>
      <c r="T12" s="11">
        <v>4.0679999999999996</v>
      </c>
      <c r="U12" s="11">
        <v>4.8609999999999998</v>
      </c>
      <c r="V12" s="11">
        <v>166.005</v>
      </c>
      <c r="W12" s="11">
        <v>30.806999999999999</v>
      </c>
      <c r="X12" s="11">
        <v>22.206</v>
      </c>
      <c r="Y12" s="11">
        <v>219.018</v>
      </c>
      <c r="Z12" s="11">
        <v>401.01400000000001</v>
      </c>
      <c r="AA12" s="11">
        <v>4.0199999999999996</v>
      </c>
      <c r="AB12" s="11">
        <v>7.98</v>
      </c>
      <c r="AC12" s="11">
        <v>6.79</v>
      </c>
      <c r="AD12" s="11">
        <v>3.88</v>
      </c>
      <c r="AE12" s="11">
        <v>3.33</v>
      </c>
      <c r="AF12" s="11">
        <v>266.15499999999997</v>
      </c>
      <c r="AG12" s="11">
        <v>0.54800000000000004</v>
      </c>
      <c r="AH12" s="11">
        <v>12.23</v>
      </c>
      <c r="AI12" s="11">
        <v>278.93400000000003</v>
      </c>
      <c r="AJ12" s="11">
        <v>2.1360000000000001</v>
      </c>
      <c r="AK12" s="11">
        <v>0.98599999999999999</v>
      </c>
      <c r="AL12" s="11">
        <v>1.1499999999999999</v>
      </c>
      <c r="AM12" s="11">
        <v>13.868</v>
      </c>
      <c r="AN12" s="11">
        <v>252.94300000000001</v>
      </c>
      <c r="AO12" s="11">
        <v>13.273</v>
      </c>
      <c r="AP12" s="11">
        <v>266.21600000000001</v>
      </c>
      <c r="AQ12" s="11">
        <v>8.48</v>
      </c>
      <c r="AR12" s="11">
        <v>7.73</v>
      </c>
      <c r="AS12" s="11">
        <v>4.78</v>
      </c>
      <c r="AT12" s="11">
        <v>7.02</v>
      </c>
      <c r="AU12" s="11">
        <v>360.721</v>
      </c>
      <c r="AV12" s="11">
        <v>230.554</v>
      </c>
      <c r="AW12" s="11">
        <v>91.350999999999999</v>
      </c>
      <c r="AX12" s="11">
        <v>108.752</v>
      </c>
      <c r="AY12" s="11">
        <v>510.19799999999998</v>
      </c>
      <c r="AZ12" s="11">
        <v>618.95000000000005</v>
      </c>
      <c r="BA12" s="11">
        <v>710.30100000000004</v>
      </c>
      <c r="BB12" s="11">
        <v>47.63</v>
      </c>
      <c r="BC12" s="11">
        <v>1.1950000000000001</v>
      </c>
      <c r="BD12" s="11">
        <v>48.823999999999998</v>
      </c>
      <c r="BE12" s="11">
        <v>350.54899999999998</v>
      </c>
      <c r="BF12" s="11">
        <v>1700.95</v>
      </c>
      <c r="BG12" s="11">
        <v>62.96</v>
      </c>
      <c r="BH12" s="11">
        <v>63037.917999999998</v>
      </c>
      <c r="BI12" s="11">
        <v>18974.188460000001</v>
      </c>
      <c r="BJ12" s="11">
        <v>122.96</v>
      </c>
      <c r="BK12" s="11">
        <f>BK11+(BK14-BK2)/12</f>
        <v>57132.333333333358</v>
      </c>
      <c r="BL12" s="7">
        <v>429</v>
      </c>
      <c r="BM12" s="7">
        <v>11735.5</v>
      </c>
      <c r="BN12" s="7">
        <v>32303.3</v>
      </c>
      <c r="BO12" s="7">
        <v>4456</v>
      </c>
      <c r="BP12" s="7">
        <v>545.79999999999995</v>
      </c>
      <c r="BQ12" s="7">
        <v>173</v>
      </c>
      <c r="BR12" s="7">
        <v>53</v>
      </c>
      <c r="BS12" s="7">
        <v>1139.7</v>
      </c>
      <c r="BT12" s="7">
        <v>2623.3</v>
      </c>
      <c r="BU12" s="7">
        <v>1745.2</v>
      </c>
      <c r="BV12" s="7">
        <v>2</v>
      </c>
      <c r="BW12" s="7">
        <v>383.3</v>
      </c>
      <c r="BX12" s="7">
        <v>1542.3</v>
      </c>
      <c r="BY12" s="7">
        <v>2976.8</v>
      </c>
      <c r="BZ12" s="7">
        <v>25026.5</v>
      </c>
      <c r="CA12" s="7">
        <v>96436.800000000003</v>
      </c>
      <c r="CB12" s="7">
        <v>34176.5</v>
      </c>
      <c r="CC12" s="7">
        <v>134.69999999999999</v>
      </c>
      <c r="CD12" s="7">
        <v>1259.3</v>
      </c>
      <c r="CE12" s="7">
        <v>237.8</v>
      </c>
      <c r="CF12" s="7">
        <v>6124.5</v>
      </c>
      <c r="CG12" s="7">
        <v>13417.5</v>
      </c>
      <c r="CH12" s="7">
        <v>5270.7</v>
      </c>
      <c r="CI12" s="7">
        <v>2.2000000000000002</v>
      </c>
      <c r="CJ12" s="7">
        <v>845.7</v>
      </c>
      <c r="CK12" s="7">
        <v>3495.3</v>
      </c>
      <c r="CL12" s="7">
        <v>0.79211503869038102</v>
      </c>
      <c r="CM12" s="7">
        <v>0.24344138662128201</v>
      </c>
      <c r="CN12" s="7">
        <v>0.34079388555620199</v>
      </c>
      <c r="CO12" s="7">
        <v>0.87554464556536504</v>
      </c>
      <c r="CP12" s="7">
        <v>2.8172796498290801E-2</v>
      </c>
      <c r="CQ12" s="7">
        <v>0.83095784833847997</v>
      </c>
      <c r="CR12" s="7">
        <v>0.51219091927285199</v>
      </c>
      <c r="CS12" s="7">
        <v>0.61344549935635495</v>
      </c>
      <c r="CT12" s="7">
        <v>0.58387454053740695</v>
      </c>
      <c r="CU12" s="7">
        <v>0.34476167900056198</v>
      </c>
      <c r="CV12" s="12">
        <v>37196</v>
      </c>
      <c r="CW12" s="7">
        <v>0.12557077625570701</v>
      </c>
      <c r="CX12" s="7">
        <v>0.25186823869139302</v>
      </c>
      <c r="CY12" s="7">
        <v>0.25870897316674302</v>
      </c>
      <c r="CZ12" s="15">
        <v>57132.333333333358</v>
      </c>
      <c r="DA12" s="15">
        <v>189404.33333333343</v>
      </c>
      <c r="DB12" s="1">
        <v>2.34</v>
      </c>
      <c r="DC12" s="12">
        <v>37196</v>
      </c>
      <c r="DD12" s="17">
        <v>0</v>
      </c>
      <c r="DE12" s="17">
        <v>0</v>
      </c>
      <c r="DF12" s="17">
        <v>0</v>
      </c>
      <c r="DG12" s="17">
        <v>0</v>
      </c>
      <c r="DH12" s="18">
        <f t="shared" si="0"/>
        <v>2.1193636363636363</v>
      </c>
      <c r="DI12">
        <v>1.6356666666666666</v>
      </c>
      <c r="DJ12" s="19">
        <v>18</v>
      </c>
      <c r="DK12" s="19">
        <v>18.600000000000001</v>
      </c>
      <c r="DL12" s="19">
        <v>16.989999999999998</v>
      </c>
      <c r="DM12" s="19">
        <v>18.299999</v>
      </c>
      <c r="DN12" s="19">
        <v>11.295921999999999</v>
      </c>
      <c r="DO12" s="19">
        <v>18274000</v>
      </c>
      <c r="DP12" s="19">
        <v>23.25</v>
      </c>
      <c r="DQ12" s="19">
        <v>24.23</v>
      </c>
      <c r="DR12" s="19">
        <v>22.209999</v>
      </c>
      <c r="DS12" s="19">
        <v>23.16</v>
      </c>
      <c r="DT12" s="19">
        <v>13.260954</v>
      </c>
      <c r="DU12" s="19">
        <v>6174300</v>
      </c>
      <c r="DV12" s="19">
        <v>13.25</v>
      </c>
      <c r="DW12" s="19">
        <v>13.5</v>
      </c>
      <c r="DX12" s="19">
        <v>12.5</v>
      </c>
      <c r="DY12" s="19">
        <v>12.9</v>
      </c>
      <c r="DZ12" s="19">
        <v>5.7816390000000002</v>
      </c>
      <c r="EA12" s="19">
        <v>19800</v>
      </c>
      <c r="EB12" s="19">
        <v>2.09</v>
      </c>
      <c r="EC12" s="20">
        <v>1.9E-2</v>
      </c>
      <c r="ED12" s="19">
        <v>26.790001</v>
      </c>
      <c r="EE12" s="19">
        <v>27.530000999999999</v>
      </c>
      <c r="EF12" s="19">
        <v>24</v>
      </c>
      <c r="EG12" s="19">
        <v>25.360001</v>
      </c>
      <c r="EH12" s="19">
        <v>18.526503000000002</v>
      </c>
      <c r="EI12" s="19">
        <v>24805800</v>
      </c>
      <c r="EJ12" s="22"/>
      <c r="EK12" s="22"/>
      <c r="EL12" s="22"/>
      <c r="EM12" s="22"/>
      <c r="EN12" s="22"/>
      <c r="EO12" s="22"/>
      <c r="EP12" s="22"/>
      <c r="EQ12" s="22"/>
    </row>
    <row r="13" spans="1:147" ht="15.75" customHeight="1" x14ac:dyDescent="0.2">
      <c r="A13" s="11">
        <v>14657.584999999999</v>
      </c>
      <c r="B13" s="11">
        <v>211.48500000000001</v>
      </c>
      <c r="C13" s="11">
        <v>14.561</v>
      </c>
      <c r="D13" s="11">
        <v>7418.1229999999996</v>
      </c>
      <c r="E13" s="11">
        <v>105.881</v>
      </c>
      <c r="F13" s="11">
        <v>3286.761</v>
      </c>
      <c r="G13" s="11">
        <v>1685.15</v>
      </c>
      <c r="H13" s="11">
        <v>1689.5885699999999</v>
      </c>
      <c r="I13" s="11">
        <v>38.779000000000003</v>
      </c>
      <c r="J13" s="11">
        <v>18.677430000000001</v>
      </c>
      <c r="K13" s="11">
        <v>1054.528</v>
      </c>
      <c r="L13" s="11">
        <v>1054.528</v>
      </c>
      <c r="M13" s="11">
        <v>1627.98377</v>
      </c>
      <c r="N13" s="11">
        <v>52.57</v>
      </c>
      <c r="O13" s="11">
        <v>60.71</v>
      </c>
      <c r="P13" s="11">
        <v>54.51</v>
      </c>
      <c r="Q13" s="11">
        <v>11.07</v>
      </c>
      <c r="R13" s="11">
        <v>199.905</v>
      </c>
      <c r="S13" s="11">
        <v>14.208</v>
      </c>
      <c r="T13" s="11">
        <v>3.7629999999999999</v>
      </c>
      <c r="U13" s="11">
        <v>6.3620000000000001</v>
      </c>
      <c r="V13" s="11">
        <v>169.916</v>
      </c>
      <c r="W13" s="11">
        <v>31.954000000000001</v>
      </c>
      <c r="X13" s="11">
        <v>22.369</v>
      </c>
      <c r="Y13" s="11">
        <v>224.239</v>
      </c>
      <c r="Z13" s="11">
        <v>448.47699999999998</v>
      </c>
      <c r="AA13" s="11">
        <v>3.9</v>
      </c>
      <c r="AB13" s="11">
        <v>7.3</v>
      </c>
      <c r="AC13" s="11">
        <v>6.35</v>
      </c>
      <c r="AD13" s="11">
        <v>3.69</v>
      </c>
      <c r="AE13" s="11">
        <v>3.15</v>
      </c>
      <c r="AF13" s="11">
        <v>292.06299999999999</v>
      </c>
      <c r="AG13" s="11">
        <v>0.61099999999999999</v>
      </c>
      <c r="AH13" s="11">
        <v>12.821999999999999</v>
      </c>
      <c r="AI13" s="11">
        <v>305.49599999999998</v>
      </c>
      <c r="AJ13" s="11">
        <v>3.22</v>
      </c>
      <c r="AK13" s="11">
        <v>0.60399999999999998</v>
      </c>
      <c r="AL13" s="11">
        <v>2.6160000000000001</v>
      </c>
      <c r="AM13" s="11">
        <v>25.620999999999999</v>
      </c>
      <c r="AN13" s="11">
        <v>268.53800000000001</v>
      </c>
      <c r="AO13" s="11">
        <v>13.952999999999999</v>
      </c>
      <c r="AP13" s="11">
        <v>282.49099999999999</v>
      </c>
      <c r="AQ13" s="11">
        <v>8.2899999999999991</v>
      </c>
      <c r="AR13" s="11">
        <v>7.66</v>
      </c>
      <c r="AS13" s="11">
        <v>4.78</v>
      </c>
      <c r="AT13" s="11">
        <v>7.03</v>
      </c>
      <c r="AU13" s="11">
        <v>609.02499999999998</v>
      </c>
      <c r="AV13" s="11">
        <v>346.03800000000001</v>
      </c>
      <c r="AW13" s="11">
        <v>94.379000000000005</v>
      </c>
      <c r="AX13" s="11">
        <v>115.687</v>
      </c>
      <c r="AY13" s="11">
        <v>526.86900000000003</v>
      </c>
      <c r="AZ13" s="11">
        <v>642.55600000000004</v>
      </c>
      <c r="BA13" s="11">
        <v>736.93499999999995</v>
      </c>
      <c r="BB13" s="11">
        <v>59.945999999999998</v>
      </c>
      <c r="BC13" s="11">
        <v>1.2350000000000001</v>
      </c>
      <c r="BD13" s="11">
        <v>61.180999999999997</v>
      </c>
      <c r="BE13" s="11">
        <v>367.01799999999997</v>
      </c>
      <c r="BF13" s="11">
        <v>2120.1979999999999</v>
      </c>
      <c r="BG13" s="11">
        <v>89.71</v>
      </c>
      <c r="BH13" s="11">
        <v>66429.146999999997</v>
      </c>
      <c r="BI13" s="11">
        <v>19959.270550000001</v>
      </c>
      <c r="BJ13" s="11">
        <v>157.71</v>
      </c>
      <c r="BK13" s="11">
        <f>BK12+(BK14-BK2)/12</f>
        <v>57309.166666666693</v>
      </c>
      <c r="BL13" s="7">
        <v>429</v>
      </c>
      <c r="BM13" s="7">
        <v>11724.3</v>
      </c>
      <c r="BN13" s="7">
        <v>32496.2</v>
      </c>
      <c r="BO13" s="7">
        <v>4456</v>
      </c>
      <c r="BP13" s="7">
        <v>543.9</v>
      </c>
      <c r="BQ13" s="7">
        <v>173</v>
      </c>
      <c r="BR13" s="7">
        <v>53</v>
      </c>
      <c r="BS13" s="7">
        <v>1139.3</v>
      </c>
      <c r="BT13" s="7">
        <v>2623.2</v>
      </c>
      <c r="BU13" s="7">
        <v>1744.6</v>
      </c>
      <c r="BV13" s="7">
        <v>2</v>
      </c>
      <c r="BW13" s="7">
        <v>380.7</v>
      </c>
      <c r="BX13" s="7">
        <v>1543.2</v>
      </c>
      <c r="BY13" s="7">
        <v>2993.4</v>
      </c>
      <c r="BZ13" s="7">
        <v>25514.799999999999</v>
      </c>
      <c r="CA13" s="7">
        <v>94463.4</v>
      </c>
      <c r="CB13" s="7">
        <v>34264.800000000003</v>
      </c>
      <c r="CC13" s="7">
        <v>110.8</v>
      </c>
      <c r="CD13" s="7">
        <v>1262.2</v>
      </c>
      <c r="CE13" s="7">
        <v>238.9</v>
      </c>
      <c r="CF13" s="7">
        <v>6160.8</v>
      </c>
      <c r="CG13" s="7">
        <v>13406.8</v>
      </c>
      <c r="CH13" s="7">
        <v>5313.3</v>
      </c>
      <c r="CI13" s="7">
        <v>2.1</v>
      </c>
      <c r="CJ13" s="7">
        <v>846.8</v>
      </c>
      <c r="CK13" s="7">
        <v>3520.7</v>
      </c>
      <c r="CL13" s="7">
        <v>0.79653223488839897</v>
      </c>
      <c r="CM13" s="7">
        <v>0.24842834129342301</v>
      </c>
      <c r="CN13" s="7">
        <v>0.33183858884069301</v>
      </c>
      <c r="CO13" s="7">
        <v>0.877806743562627</v>
      </c>
      <c r="CP13" s="7">
        <v>2.32550134702776E-2</v>
      </c>
      <c r="CQ13" s="7">
        <v>0.83287143347322201</v>
      </c>
      <c r="CR13" s="7">
        <v>0.51456017920220498</v>
      </c>
      <c r="CS13" s="7">
        <v>0.61729805251722702</v>
      </c>
      <c r="CT13" s="7">
        <v>0.58343116079771495</v>
      </c>
      <c r="CU13" s="7">
        <v>0.34766771517276701</v>
      </c>
      <c r="CV13" s="12">
        <v>37226</v>
      </c>
      <c r="CW13" s="7">
        <v>0.11986301369863001</v>
      </c>
      <c r="CX13" s="7">
        <v>0.25391822082129401</v>
      </c>
      <c r="CY13" s="7">
        <v>0.26043700926261198</v>
      </c>
      <c r="CZ13" s="15">
        <v>57309.166666666693</v>
      </c>
      <c r="DA13" s="15">
        <v>188098.66666666677</v>
      </c>
      <c r="DB13" s="1">
        <v>2.2999999999999998</v>
      </c>
      <c r="DC13" s="12">
        <v>37226</v>
      </c>
      <c r="DD13" s="17">
        <v>0</v>
      </c>
      <c r="DE13" s="17">
        <v>0</v>
      </c>
      <c r="DF13" s="17">
        <v>0</v>
      </c>
      <c r="DG13" s="17">
        <v>0</v>
      </c>
      <c r="DH13" s="18">
        <f t="shared" si="0"/>
        <v>2.2449999999999992</v>
      </c>
      <c r="DI13">
        <v>1.5630869565217389</v>
      </c>
      <c r="DJ13" s="19">
        <v>18.299999</v>
      </c>
      <c r="DK13" s="19">
        <v>20</v>
      </c>
      <c r="DL13" s="19">
        <v>17.850000000000001</v>
      </c>
      <c r="DM13" s="19">
        <v>19.239999999999998</v>
      </c>
      <c r="DN13" s="19">
        <v>11.876153</v>
      </c>
      <c r="DO13" s="19">
        <v>17088100</v>
      </c>
      <c r="DP13" s="19">
        <v>23.16</v>
      </c>
      <c r="DQ13" s="19">
        <v>25.200001</v>
      </c>
      <c r="DR13" s="19">
        <v>22.549999</v>
      </c>
      <c r="DS13" s="19">
        <v>24.549999</v>
      </c>
      <c r="DT13" s="19">
        <v>14.056832</v>
      </c>
      <c r="DU13" s="19">
        <v>11382100</v>
      </c>
      <c r="DV13" s="19">
        <v>12.65</v>
      </c>
      <c r="DW13" s="19">
        <v>15</v>
      </c>
      <c r="DX13" s="19">
        <v>12.4</v>
      </c>
      <c r="DY13" s="19">
        <v>13.8</v>
      </c>
      <c r="DZ13" s="19">
        <v>6.1850100000000001</v>
      </c>
      <c r="EA13" s="19">
        <v>22100</v>
      </c>
      <c r="EB13" s="19">
        <v>1.82</v>
      </c>
      <c r="EC13" s="20">
        <v>1.55E-2</v>
      </c>
      <c r="ED13" s="19">
        <v>25.23</v>
      </c>
      <c r="EE13" s="19">
        <v>27.219999000000001</v>
      </c>
      <c r="EF13" s="19">
        <v>24.700001</v>
      </c>
      <c r="EG13" s="19">
        <v>26.700001</v>
      </c>
      <c r="EH13" s="19">
        <v>19.505436</v>
      </c>
      <c r="EI13" s="19">
        <v>6896300</v>
      </c>
      <c r="EJ13" s="22"/>
      <c r="EK13" s="22"/>
      <c r="EL13" s="22"/>
      <c r="EM13" s="22"/>
      <c r="EN13" s="22"/>
      <c r="EO13" s="22"/>
      <c r="EP13" s="22"/>
      <c r="EQ13" s="22"/>
    </row>
    <row r="14" spans="1:147" ht="15.75" customHeight="1" x14ac:dyDescent="0.2">
      <c r="A14" s="11">
        <v>14591.101000000001</v>
      </c>
      <c r="B14" s="11">
        <v>203.422</v>
      </c>
      <c r="C14" s="11">
        <v>8.4779999999999998</v>
      </c>
      <c r="D14" s="11">
        <v>6687.4530000000004</v>
      </c>
      <c r="E14" s="11">
        <v>103.435</v>
      </c>
      <c r="F14" s="11">
        <v>3246.8890000000001</v>
      </c>
      <c r="G14" s="11">
        <v>2515.5250000000001</v>
      </c>
      <c r="H14" s="11">
        <v>1811.9985200000001</v>
      </c>
      <c r="I14" s="11">
        <v>-162.14699999999999</v>
      </c>
      <c r="J14" s="11">
        <v>34.22148</v>
      </c>
      <c r="K14" s="11">
        <v>1147.97</v>
      </c>
      <c r="L14" s="11">
        <v>1052.664</v>
      </c>
      <c r="M14" s="11">
        <v>1631.4561100000001</v>
      </c>
      <c r="N14" s="11">
        <v>54.04</v>
      </c>
      <c r="O14" s="11">
        <v>63.29</v>
      </c>
      <c r="P14" s="11">
        <v>47.27</v>
      </c>
      <c r="Q14" s="11">
        <v>11.32</v>
      </c>
      <c r="R14" s="11">
        <v>221.72</v>
      </c>
      <c r="S14" s="11">
        <v>15.114000000000001</v>
      </c>
      <c r="T14" s="11">
        <v>3.056</v>
      </c>
      <c r="U14" s="11">
        <v>8.2539999999999996</v>
      </c>
      <c r="V14" s="11">
        <v>169.36699999999999</v>
      </c>
      <c r="W14" s="11">
        <v>33.695</v>
      </c>
      <c r="X14" s="11">
        <v>23.789000000000001</v>
      </c>
      <c r="Y14" s="11">
        <v>226.851</v>
      </c>
      <c r="Z14" s="11">
        <v>474.99599999999998</v>
      </c>
      <c r="AA14" s="11">
        <v>3.79</v>
      </c>
      <c r="AB14" s="11">
        <v>7.38</v>
      </c>
      <c r="AC14" s="11">
        <v>6.51</v>
      </c>
      <c r="AD14" s="11">
        <v>4.05</v>
      </c>
      <c r="AE14" s="11">
        <v>3.1</v>
      </c>
      <c r="AF14" s="11">
        <v>306.17099999999999</v>
      </c>
      <c r="AG14" s="11">
        <v>0.59699999999999998</v>
      </c>
      <c r="AH14" s="11">
        <v>13.173</v>
      </c>
      <c r="AI14" s="11">
        <v>319.94099999999997</v>
      </c>
      <c r="AJ14" s="11">
        <v>3.306</v>
      </c>
      <c r="AK14" s="11">
        <v>0.84099999999999997</v>
      </c>
      <c r="AL14" s="11">
        <v>2.4649999999999999</v>
      </c>
      <c r="AM14" s="11">
        <v>17.135999999999999</v>
      </c>
      <c r="AN14" s="11">
        <v>290.96699999999998</v>
      </c>
      <c r="AO14" s="11">
        <v>14.303000000000001</v>
      </c>
      <c r="AP14" s="11">
        <v>305.27100000000002</v>
      </c>
      <c r="AQ14" s="11">
        <v>8.07</v>
      </c>
      <c r="AR14" s="11">
        <v>7.49</v>
      </c>
      <c r="AS14" s="11">
        <v>4.7300000000000004</v>
      </c>
      <c r="AT14" s="11">
        <v>6.95</v>
      </c>
      <c r="AU14" s="11">
        <v>815.22699999999998</v>
      </c>
      <c r="AV14" s="11">
        <v>435.23399999999998</v>
      </c>
      <c r="AW14" s="11">
        <v>95.507999999999996</v>
      </c>
      <c r="AX14" s="11">
        <v>113.889</v>
      </c>
      <c r="AY14" s="11">
        <v>572.21900000000005</v>
      </c>
      <c r="AZ14" s="11">
        <v>686.10799999999995</v>
      </c>
      <c r="BA14" s="11">
        <v>781.61599999999999</v>
      </c>
      <c r="BB14" s="11">
        <v>72.856999999999999</v>
      </c>
      <c r="BC14" s="11">
        <v>1.27</v>
      </c>
      <c r="BD14" s="11">
        <v>74.126999999999995</v>
      </c>
      <c r="BE14" s="11">
        <v>381.43400000000003</v>
      </c>
      <c r="BF14" s="11">
        <v>2487.6379999999999</v>
      </c>
      <c r="BG14" s="11">
        <v>87.299000000000007</v>
      </c>
      <c r="BH14" s="11">
        <v>57783.392</v>
      </c>
      <c r="BI14" s="11">
        <v>19863.788260000001</v>
      </c>
      <c r="BJ14" s="11">
        <v>153.55000000000001</v>
      </c>
      <c r="BK14" s="11">
        <v>57486</v>
      </c>
      <c r="BL14" s="7">
        <v>429</v>
      </c>
      <c r="BM14" s="7">
        <v>11713</v>
      </c>
      <c r="BN14" s="7">
        <v>32689</v>
      </c>
      <c r="BO14" s="7">
        <v>4456</v>
      </c>
      <c r="BP14" s="7">
        <v>542</v>
      </c>
      <c r="BQ14" s="7">
        <v>173</v>
      </c>
      <c r="BR14" s="7">
        <v>53</v>
      </c>
      <c r="BS14" s="7">
        <v>1139</v>
      </c>
      <c r="BT14" s="7">
        <v>2623</v>
      </c>
      <c r="BU14" s="7">
        <v>1744</v>
      </c>
      <c r="BV14" s="7">
        <v>2</v>
      </c>
      <c r="BW14" s="7">
        <v>378</v>
      </c>
      <c r="BX14" s="7">
        <v>1544</v>
      </c>
      <c r="BY14" s="7">
        <v>3010</v>
      </c>
      <c r="BZ14" s="7">
        <v>26003</v>
      </c>
      <c r="CA14" s="7">
        <v>92490</v>
      </c>
      <c r="CB14" s="7">
        <v>34353</v>
      </c>
      <c r="CC14" s="7">
        <v>87</v>
      </c>
      <c r="CD14" s="7">
        <v>1265</v>
      </c>
      <c r="CE14" s="7">
        <v>240</v>
      </c>
      <c r="CF14" s="7">
        <v>6197</v>
      </c>
      <c r="CG14" s="7">
        <v>13396</v>
      </c>
      <c r="CH14" s="7">
        <v>5356</v>
      </c>
      <c r="CI14" s="7">
        <v>2</v>
      </c>
      <c r="CJ14" s="7">
        <v>848</v>
      </c>
      <c r="CK14" s="7">
        <v>3546</v>
      </c>
      <c r="CL14" s="7">
        <v>0.80094943108641703</v>
      </c>
      <c r="CM14" s="7">
        <v>0.25342602197846698</v>
      </c>
      <c r="CN14" s="7">
        <v>0.32298997149139402</v>
      </c>
      <c r="CO14" s="7">
        <v>0.88006627972750295</v>
      </c>
      <c r="CP14" s="7">
        <v>1.8323813375119999E-2</v>
      </c>
      <c r="CQ14" s="7">
        <v>0.83471903291366401</v>
      </c>
      <c r="CR14" s="7">
        <v>0.51692943913155798</v>
      </c>
      <c r="CS14" s="7">
        <v>0.62108875445496103</v>
      </c>
      <c r="CT14" s="7">
        <v>0.58300562115601795</v>
      </c>
      <c r="CU14" s="7">
        <v>0.35058229651041001</v>
      </c>
      <c r="CV14" s="12">
        <v>37257</v>
      </c>
      <c r="CW14" s="7">
        <v>0.11415525114155201</v>
      </c>
      <c r="CX14" s="7">
        <v>0.25609432002125998</v>
      </c>
      <c r="CY14" s="7">
        <v>0.262172616935197</v>
      </c>
      <c r="CZ14" s="15">
        <v>57486</v>
      </c>
      <c r="DA14" s="15">
        <v>186793</v>
      </c>
      <c r="DB14" s="1">
        <v>2.3199999999999998</v>
      </c>
      <c r="DC14" s="12">
        <v>37257</v>
      </c>
      <c r="DD14" s="17">
        <v>0</v>
      </c>
      <c r="DE14" s="17">
        <v>0</v>
      </c>
      <c r="DF14" s="17">
        <v>0</v>
      </c>
      <c r="DG14" s="17">
        <v>0</v>
      </c>
      <c r="DH14" s="18">
        <f t="shared" si="0"/>
        <v>2.2729523809523813</v>
      </c>
      <c r="DI14">
        <v>1.6710000000000003</v>
      </c>
      <c r="DJ14" s="19">
        <v>19.100000000000001</v>
      </c>
      <c r="DK14" s="19">
        <v>21.5</v>
      </c>
      <c r="DL14" s="19">
        <v>18.860001</v>
      </c>
      <c r="DM14" s="19">
        <v>21.5</v>
      </c>
      <c r="DN14" s="19">
        <v>13.271169</v>
      </c>
      <c r="DO14" s="19">
        <v>29149300</v>
      </c>
      <c r="DP14" s="19">
        <v>24.5</v>
      </c>
      <c r="DQ14" s="19">
        <v>25.92</v>
      </c>
      <c r="DR14" s="19">
        <v>23.42</v>
      </c>
      <c r="DS14" s="19">
        <v>23.950001</v>
      </c>
      <c r="DT14" s="19">
        <v>13.856975</v>
      </c>
      <c r="DU14" s="19">
        <v>11531400</v>
      </c>
      <c r="DV14" s="19">
        <v>13.8</v>
      </c>
      <c r="DW14" s="19">
        <v>15.75</v>
      </c>
      <c r="DX14" s="19">
        <v>13.8</v>
      </c>
      <c r="DY14" s="19">
        <v>15.15</v>
      </c>
      <c r="DZ14" s="19">
        <v>6.7900619999999998</v>
      </c>
      <c r="EA14" s="19">
        <v>87600</v>
      </c>
      <c r="EB14" s="19">
        <v>1.73</v>
      </c>
      <c r="EC14" s="20">
        <v>1.14E-2</v>
      </c>
      <c r="ED14" s="19">
        <v>26.700001</v>
      </c>
      <c r="EE14" s="19">
        <v>28</v>
      </c>
      <c r="EF14" s="19">
        <v>23.200001</v>
      </c>
      <c r="EG14" s="19">
        <v>25.75</v>
      </c>
      <c r="EH14" s="19">
        <v>18.888933000000002</v>
      </c>
      <c r="EI14" s="19">
        <v>5965000</v>
      </c>
      <c r="EJ14" s="22"/>
      <c r="EK14" s="22"/>
      <c r="EL14" s="22"/>
      <c r="EM14" s="22"/>
      <c r="EN14" s="22"/>
      <c r="EO14" s="22"/>
      <c r="EP14" s="22"/>
      <c r="EQ14" s="22"/>
    </row>
    <row r="15" spans="1:147" ht="15.75" customHeight="1" x14ac:dyDescent="0.2">
      <c r="A15" s="11">
        <v>12655.472</v>
      </c>
      <c r="B15" s="11">
        <v>183.98400000000001</v>
      </c>
      <c r="C15" s="11">
        <v>17.693000000000001</v>
      </c>
      <c r="D15" s="11">
        <v>5888.0420000000004</v>
      </c>
      <c r="E15" s="11">
        <v>79.38</v>
      </c>
      <c r="F15" s="11">
        <v>2868.8380000000002</v>
      </c>
      <c r="G15" s="11">
        <v>1920.923</v>
      </c>
      <c r="H15" s="11">
        <v>1626.9538</v>
      </c>
      <c r="I15" s="11">
        <v>-65.137</v>
      </c>
      <c r="J15" s="11">
        <v>31.083200000000001</v>
      </c>
      <c r="K15" s="11">
        <v>1010.228</v>
      </c>
      <c r="L15" s="11">
        <v>912.10500000000002</v>
      </c>
      <c r="M15" s="11">
        <v>1634.9304709999999</v>
      </c>
      <c r="N15" s="11">
        <v>59.6</v>
      </c>
      <c r="O15" s="11">
        <v>70.89</v>
      </c>
      <c r="P15" s="11">
        <v>38.86</v>
      </c>
      <c r="Q15" s="11">
        <v>11.17</v>
      </c>
      <c r="R15" s="11">
        <v>205.41</v>
      </c>
      <c r="S15" s="11">
        <v>13.339</v>
      </c>
      <c r="T15" s="11">
        <v>3.41</v>
      </c>
      <c r="U15" s="11">
        <v>7.2629999999999999</v>
      </c>
      <c r="V15" s="11">
        <v>148.458</v>
      </c>
      <c r="W15" s="11">
        <v>29.727</v>
      </c>
      <c r="X15" s="11">
        <v>21.184999999999999</v>
      </c>
      <c r="Y15" s="11">
        <v>199.37</v>
      </c>
      <c r="Z15" s="11">
        <v>428.79199999999997</v>
      </c>
      <c r="AA15" s="11">
        <v>3.76</v>
      </c>
      <c r="AB15" s="11">
        <v>7.23</v>
      </c>
      <c r="AC15" s="11">
        <v>6.4</v>
      </c>
      <c r="AD15" s="11">
        <v>3.7</v>
      </c>
      <c r="AE15" s="11">
        <v>2.86</v>
      </c>
      <c r="AF15" s="11">
        <v>269.476</v>
      </c>
      <c r="AG15" s="11">
        <v>0.5</v>
      </c>
      <c r="AH15" s="11">
        <v>11.85</v>
      </c>
      <c r="AI15" s="11">
        <v>281.82600000000002</v>
      </c>
      <c r="AJ15" s="11">
        <v>2.7930000000000001</v>
      </c>
      <c r="AK15" s="11">
        <v>0.86299999999999999</v>
      </c>
      <c r="AL15" s="11">
        <v>1.93</v>
      </c>
      <c r="AM15" s="11">
        <v>7.2</v>
      </c>
      <c r="AN15" s="11">
        <v>263.72800000000001</v>
      </c>
      <c r="AO15" s="11">
        <v>12.827</v>
      </c>
      <c r="AP15" s="11">
        <v>276.55599999999998</v>
      </c>
      <c r="AQ15" s="11">
        <v>8.19</v>
      </c>
      <c r="AR15" s="11">
        <v>7.68</v>
      </c>
      <c r="AS15" s="11">
        <v>4.76</v>
      </c>
      <c r="AT15" s="11">
        <v>6.97</v>
      </c>
      <c r="AU15" s="11">
        <v>712.86300000000006</v>
      </c>
      <c r="AV15" s="11">
        <v>399.911</v>
      </c>
      <c r="AW15" s="11">
        <v>86.015000000000001</v>
      </c>
      <c r="AX15" s="11">
        <v>99.869</v>
      </c>
      <c r="AY15" s="11">
        <v>532.75300000000004</v>
      </c>
      <c r="AZ15" s="11">
        <v>632.62099999999998</v>
      </c>
      <c r="BA15" s="11">
        <v>718.63599999999997</v>
      </c>
      <c r="BB15" s="11">
        <v>65.626000000000005</v>
      </c>
      <c r="BC15" s="11">
        <v>1.147</v>
      </c>
      <c r="BD15" s="11">
        <v>66.772000000000006</v>
      </c>
      <c r="BE15" s="11">
        <v>344.24299999999999</v>
      </c>
      <c r="BF15" s="11">
        <v>2242.4270000000001</v>
      </c>
      <c r="BG15" s="11">
        <v>89.900999999999996</v>
      </c>
      <c r="BH15" s="11">
        <v>49870.076999999997</v>
      </c>
      <c r="BI15" s="11">
        <v>17781.300579999999</v>
      </c>
      <c r="BJ15" s="11">
        <v>151.52000000000001</v>
      </c>
      <c r="BK15" s="11">
        <f>BK14+(BK26-BK14)/12</f>
        <v>57652.583333333336</v>
      </c>
      <c r="BL15" s="7">
        <v>429</v>
      </c>
      <c r="BM15" s="7">
        <v>11713</v>
      </c>
      <c r="BN15" s="7">
        <v>32858.300000000003</v>
      </c>
      <c r="BO15" s="7">
        <v>4456</v>
      </c>
      <c r="BP15" s="7">
        <v>542</v>
      </c>
      <c r="BQ15" s="7">
        <v>173</v>
      </c>
      <c r="BR15" s="7">
        <v>53</v>
      </c>
      <c r="BS15" s="7">
        <v>1134.3</v>
      </c>
      <c r="BT15" s="7">
        <v>2623</v>
      </c>
      <c r="BU15" s="7">
        <v>1743.7</v>
      </c>
      <c r="BV15" s="7">
        <v>2</v>
      </c>
      <c r="BW15" s="7">
        <v>378</v>
      </c>
      <c r="BX15" s="7">
        <v>1546.3</v>
      </c>
      <c r="BY15" s="7">
        <v>3012</v>
      </c>
      <c r="BZ15" s="7">
        <v>26363.200000000001</v>
      </c>
      <c r="CA15" s="7">
        <v>92632.3</v>
      </c>
      <c r="CB15" s="7">
        <v>34456.400000000001</v>
      </c>
      <c r="CC15" s="7">
        <v>88.3</v>
      </c>
      <c r="CD15" s="7">
        <v>1262.7</v>
      </c>
      <c r="CE15" s="7">
        <v>243.9</v>
      </c>
      <c r="CF15" s="7">
        <v>6188.4</v>
      </c>
      <c r="CG15" s="7">
        <v>13390.4</v>
      </c>
      <c r="CH15" s="7">
        <v>5409.3</v>
      </c>
      <c r="CI15" s="7">
        <v>2</v>
      </c>
      <c r="CJ15" s="7">
        <v>840.4</v>
      </c>
      <c r="CK15" s="7">
        <v>3526.8</v>
      </c>
      <c r="CL15" s="7">
        <v>0.80148162339943096</v>
      </c>
      <c r="CM15" s="7">
        <v>0.256936542038331</v>
      </c>
      <c r="CN15" s="7">
        <v>0.32182016325615198</v>
      </c>
      <c r="CO15" s="7">
        <v>0.88271521441512302</v>
      </c>
      <c r="CP15" s="7">
        <v>1.85976174830241E-2</v>
      </c>
      <c r="CQ15" s="7">
        <v>0.83320136194473005</v>
      </c>
      <c r="CR15" s="7">
        <v>0.52532954251744601</v>
      </c>
      <c r="CS15" s="7">
        <v>0.62279675232688303</v>
      </c>
      <c r="CT15" s="7">
        <v>0.58276190426452301</v>
      </c>
      <c r="CU15" s="7">
        <v>0.35413201812238299</v>
      </c>
      <c r="CV15" s="12">
        <v>37288</v>
      </c>
      <c r="CW15" s="7">
        <v>0.11415525114155201</v>
      </c>
      <c r="CX15" s="7">
        <v>0.25379913507767299</v>
      </c>
      <c r="CY15" s="7">
        <v>0.26036522002588502</v>
      </c>
      <c r="CZ15" s="15">
        <v>57652.583333333336</v>
      </c>
      <c r="DA15" s="15">
        <v>187416.25</v>
      </c>
      <c r="DB15" s="1">
        <v>2.3199999999999998</v>
      </c>
      <c r="DC15" s="12">
        <v>37288</v>
      </c>
      <c r="DD15" s="17">
        <v>0</v>
      </c>
      <c r="DE15" s="17">
        <v>0</v>
      </c>
      <c r="DF15" s="17">
        <v>0</v>
      </c>
      <c r="DG15" s="17">
        <v>0</v>
      </c>
      <c r="DH15" s="18">
        <f t="shared" si="0"/>
        <v>2.2198260869565218</v>
      </c>
      <c r="DI15">
        <v>1.6654999999999998</v>
      </c>
      <c r="DJ15" s="19">
        <v>21.299999</v>
      </c>
      <c r="DK15" s="19">
        <v>22.389999</v>
      </c>
      <c r="DL15" s="19">
        <v>19.610001</v>
      </c>
      <c r="DM15" s="19">
        <v>21.209999</v>
      </c>
      <c r="DN15" s="19">
        <v>13.092162</v>
      </c>
      <c r="DO15" s="19">
        <v>24125500</v>
      </c>
      <c r="DP15" s="19">
        <v>23.700001</v>
      </c>
      <c r="DQ15" s="19">
        <v>24.09</v>
      </c>
      <c r="DR15" s="19">
        <v>22.27</v>
      </c>
      <c r="DS15" s="19">
        <v>22.32</v>
      </c>
      <c r="DT15" s="19">
        <v>12.913883999999999</v>
      </c>
      <c r="DU15" s="19">
        <v>9804900</v>
      </c>
      <c r="DV15" s="19">
        <v>15.15</v>
      </c>
      <c r="DW15" s="19">
        <v>16.600000000000001</v>
      </c>
      <c r="DX15" s="19">
        <v>15.15</v>
      </c>
      <c r="DY15" s="19">
        <v>16</v>
      </c>
      <c r="DZ15" s="19">
        <v>7.1710250000000002</v>
      </c>
      <c r="EA15" s="19">
        <v>74300</v>
      </c>
      <c r="EB15" s="19">
        <v>1.74</v>
      </c>
      <c r="EC15" s="20">
        <v>1.14E-2</v>
      </c>
      <c r="ED15" s="19">
        <v>25.77</v>
      </c>
      <c r="EE15" s="19">
        <v>27</v>
      </c>
      <c r="EF15" s="19">
        <v>24.83</v>
      </c>
      <c r="EG15" s="19">
        <v>26.629999000000002</v>
      </c>
      <c r="EH15" s="19">
        <v>19.534454</v>
      </c>
      <c r="EI15" s="19">
        <v>11707000</v>
      </c>
      <c r="EJ15" s="22"/>
      <c r="EK15" s="22"/>
      <c r="EL15" s="22"/>
      <c r="EM15" s="22"/>
      <c r="EN15" s="22"/>
      <c r="EO15" s="22"/>
      <c r="EP15" s="22"/>
      <c r="EQ15" s="22"/>
    </row>
    <row r="16" spans="1:147" ht="15.75" customHeight="1" x14ac:dyDescent="0.2">
      <c r="A16" s="11">
        <v>15788.657999999999</v>
      </c>
      <c r="B16" s="11">
        <v>213.429</v>
      </c>
      <c r="C16" s="11">
        <v>6.819</v>
      </c>
      <c r="D16" s="11">
        <v>7704.1009999999997</v>
      </c>
      <c r="E16" s="11">
        <v>115.71</v>
      </c>
      <c r="F16" s="11">
        <v>3227.002</v>
      </c>
      <c r="G16" s="11">
        <v>2452.4789999999998</v>
      </c>
      <c r="H16" s="11">
        <v>1933.86384</v>
      </c>
      <c r="I16" s="11">
        <v>-53.866999999999997</v>
      </c>
      <c r="J16" s="11">
        <v>33.518160000000002</v>
      </c>
      <c r="K16" s="11">
        <v>1117.7260000000001</v>
      </c>
      <c r="L16" s="11">
        <v>1030.249</v>
      </c>
      <c r="M16" s="11">
        <v>1638.4048319999999</v>
      </c>
      <c r="N16" s="11">
        <v>55.29</v>
      </c>
      <c r="O16" s="11">
        <v>67.77</v>
      </c>
      <c r="P16" s="11">
        <v>51.49</v>
      </c>
      <c r="Q16" s="11">
        <v>11.35</v>
      </c>
      <c r="R16" s="11">
        <v>213.72300000000001</v>
      </c>
      <c r="S16" s="11">
        <v>14.682</v>
      </c>
      <c r="T16" s="11">
        <v>4.819</v>
      </c>
      <c r="U16" s="11">
        <v>8.6679999999999993</v>
      </c>
      <c r="V16" s="11">
        <v>159.64400000000001</v>
      </c>
      <c r="W16" s="11">
        <v>33.920999999999999</v>
      </c>
      <c r="X16" s="11">
        <v>21.036999999999999</v>
      </c>
      <c r="Y16" s="11">
        <v>214.601</v>
      </c>
      <c r="Z16" s="11">
        <v>456.49299999999999</v>
      </c>
      <c r="AA16" s="11">
        <v>3.84</v>
      </c>
      <c r="AB16" s="11">
        <v>7.1</v>
      </c>
      <c r="AC16" s="11">
        <v>6.28</v>
      </c>
      <c r="AD16" s="11">
        <v>3.78</v>
      </c>
      <c r="AE16" s="11">
        <v>3.37</v>
      </c>
      <c r="AF16" s="11">
        <v>289.322</v>
      </c>
      <c r="AG16" s="11">
        <v>0.57299999999999995</v>
      </c>
      <c r="AH16" s="11">
        <v>12.654</v>
      </c>
      <c r="AI16" s="11">
        <v>302.54899999999998</v>
      </c>
      <c r="AJ16" s="11">
        <v>3.3119999999999998</v>
      </c>
      <c r="AK16" s="11">
        <v>1.7849999999999999</v>
      </c>
      <c r="AL16" s="11">
        <v>1.5269999999999999</v>
      </c>
      <c r="AM16" s="11">
        <v>22.878</v>
      </c>
      <c r="AN16" s="11">
        <v>267.45999999999998</v>
      </c>
      <c r="AO16" s="11">
        <v>13.738</v>
      </c>
      <c r="AP16" s="11">
        <v>281.19799999999998</v>
      </c>
      <c r="AQ16" s="11">
        <v>8.17</v>
      </c>
      <c r="AR16" s="11">
        <v>7.72</v>
      </c>
      <c r="AS16" s="11">
        <v>4.7300000000000004</v>
      </c>
      <c r="AT16" s="11">
        <v>6.95</v>
      </c>
      <c r="AU16" s="11">
        <v>660.43</v>
      </c>
      <c r="AV16" s="11">
        <v>372.84500000000003</v>
      </c>
      <c r="AW16" s="11">
        <v>95.646000000000001</v>
      </c>
      <c r="AX16" s="11">
        <v>106.89</v>
      </c>
      <c r="AY16" s="11">
        <v>548.96299999999997</v>
      </c>
      <c r="AZ16" s="11">
        <v>655.85400000000004</v>
      </c>
      <c r="BA16" s="11">
        <v>751.5</v>
      </c>
      <c r="BB16" s="11">
        <v>65.87</v>
      </c>
      <c r="BC16" s="11">
        <v>1.27</v>
      </c>
      <c r="BD16" s="11">
        <v>67.14</v>
      </c>
      <c r="BE16" s="11">
        <v>406.51600000000002</v>
      </c>
      <c r="BF16" s="11">
        <v>2258.431</v>
      </c>
      <c r="BG16" s="11">
        <v>94.771000000000001</v>
      </c>
      <c r="BH16" s="11">
        <v>67319.509999999995</v>
      </c>
      <c r="BI16" s="11">
        <v>18227.132689999999</v>
      </c>
      <c r="BJ16" s="11">
        <v>160.12200000000001</v>
      </c>
      <c r="BK16" s="11">
        <f>BK15+(BK26-BK14)/12</f>
        <v>57819.166666666672</v>
      </c>
      <c r="BL16" s="7">
        <v>429</v>
      </c>
      <c r="BM16" s="7">
        <v>11713</v>
      </c>
      <c r="BN16" s="7">
        <v>33027.699999999997</v>
      </c>
      <c r="BO16" s="7">
        <v>4456</v>
      </c>
      <c r="BP16" s="7">
        <v>542</v>
      </c>
      <c r="BQ16" s="7">
        <v>173</v>
      </c>
      <c r="BR16" s="7">
        <v>53</v>
      </c>
      <c r="BS16" s="7">
        <v>1129.7</v>
      </c>
      <c r="BT16" s="7">
        <v>2623</v>
      </c>
      <c r="BU16" s="7">
        <v>1743.3</v>
      </c>
      <c r="BV16" s="7">
        <v>2</v>
      </c>
      <c r="BW16" s="7">
        <v>378</v>
      </c>
      <c r="BX16" s="7">
        <v>1548.5</v>
      </c>
      <c r="BY16" s="7">
        <v>3014</v>
      </c>
      <c r="BZ16" s="7">
        <v>26723.3</v>
      </c>
      <c r="CA16" s="7">
        <v>92774.7</v>
      </c>
      <c r="CB16" s="7">
        <v>34559.800000000003</v>
      </c>
      <c r="CC16" s="7">
        <v>89.7</v>
      </c>
      <c r="CD16" s="7">
        <v>1260.3</v>
      </c>
      <c r="CE16" s="7">
        <v>247.8</v>
      </c>
      <c r="CF16" s="7">
        <v>6179.8</v>
      </c>
      <c r="CG16" s="7">
        <v>13384.8</v>
      </c>
      <c r="CH16" s="7">
        <v>5462.7</v>
      </c>
      <c r="CI16" s="7">
        <v>2</v>
      </c>
      <c r="CJ16" s="7">
        <v>832.8</v>
      </c>
      <c r="CK16" s="7">
        <v>3507.7</v>
      </c>
      <c r="CL16" s="7">
        <v>0.80201381571244501</v>
      </c>
      <c r="CM16" s="7">
        <v>0.26044608749518</v>
      </c>
      <c r="CN16" s="7">
        <v>0.32066172267769699</v>
      </c>
      <c r="CO16" s="7">
        <v>0.88536414910274297</v>
      </c>
      <c r="CP16" s="7">
        <v>1.8892483445382399E-2</v>
      </c>
      <c r="CQ16" s="7">
        <v>0.83161770528149404</v>
      </c>
      <c r="CR16" s="7">
        <v>0.53372964590333405</v>
      </c>
      <c r="CS16" s="7">
        <v>0.62446368151240705</v>
      </c>
      <c r="CT16" s="7">
        <v>0.58251818737302696</v>
      </c>
      <c r="CU16" s="7">
        <v>0.35771002719609801</v>
      </c>
      <c r="CV16" s="12">
        <v>37316</v>
      </c>
      <c r="CW16" s="7">
        <v>0.11415525114155201</v>
      </c>
      <c r="CX16" s="7">
        <v>0.251503950134087</v>
      </c>
      <c r="CY16" s="7">
        <v>0.25858726149772199</v>
      </c>
      <c r="CZ16" s="15">
        <v>57819.166666666672</v>
      </c>
      <c r="DA16" s="15">
        <v>188039.5</v>
      </c>
      <c r="DB16" s="1">
        <v>3.03</v>
      </c>
      <c r="DC16" s="12">
        <v>37316</v>
      </c>
      <c r="DD16" s="17">
        <v>0</v>
      </c>
      <c r="DE16" s="17">
        <v>0</v>
      </c>
      <c r="DF16" s="17">
        <v>0</v>
      </c>
      <c r="DG16" s="17">
        <v>0</v>
      </c>
      <c r="DH16" s="18">
        <f t="shared" si="0"/>
        <v>2.2585263157894735</v>
      </c>
      <c r="DI16">
        <v>1.6543333333333332</v>
      </c>
      <c r="DJ16" s="19">
        <v>21.25</v>
      </c>
      <c r="DK16" s="19">
        <v>23.66</v>
      </c>
      <c r="DL16" s="19">
        <v>20.82</v>
      </c>
      <c r="DM16" s="19">
        <v>23.559999000000001</v>
      </c>
      <c r="DN16" s="19">
        <v>14.542736</v>
      </c>
      <c r="DO16" s="19">
        <v>25564000</v>
      </c>
      <c r="DP16" s="19">
        <v>22.299999</v>
      </c>
      <c r="DQ16" s="19">
        <v>25.25</v>
      </c>
      <c r="DR16" s="19">
        <v>22.15</v>
      </c>
      <c r="DS16" s="19">
        <v>25.15</v>
      </c>
      <c r="DT16" s="19">
        <v>14.551266</v>
      </c>
      <c r="DU16" s="19">
        <v>13703300</v>
      </c>
      <c r="DV16" s="19">
        <v>15.7</v>
      </c>
      <c r="DW16" s="19">
        <v>16.049999</v>
      </c>
      <c r="DX16" s="19">
        <v>15</v>
      </c>
      <c r="DY16" s="19">
        <v>15.6</v>
      </c>
      <c r="DZ16" s="19">
        <v>7.6877469999999999</v>
      </c>
      <c r="EA16" s="19">
        <v>29700</v>
      </c>
      <c r="EB16" s="19">
        <v>1.73</v>
      </c>
      <c r="EC16" s="20">
        <v>1.4800000000000001E-2</v>
      </c>
      <c r="ED16" s="19">
        <v>26.98</v>
      </c>
      <c r="EE16" s="19">
        <v>29.25</v>
      </c>
      <c r="EF16" s="19">
        <v>26.719999000000001</v>
      </c>
      <c r="EG16" s="19">
        <v>28.889999</v>
      </c>
      <c r="EH16" s="19">
        <v>21.19228</v>
      </c>
      <c r="EI16" s="19">
        <v>8185500</v>
      </c>
      <c r="EJ16" s="22"/>
      <c r="EK16" s="22"/>
      <c r="EL16" s="22"/>
      <c r="EM16" s="22"/>
      <c r="EN16" s="22"/>
      <c r="EO16" s="22"/>
      <c r="EP16" s="22"/>
      <c r="EQ16" s="22"/>
    </row>
    <row r="17" spans="1:147" ht="15.75" customHeight="1" x14ac:dyDescent="0.2">
      <c r="A17" s="11">
        <v>13995.826999999999</v>
      </c>
      <c r="B17" s="11">
        <v>158.37</v>
      </c>
      <c r="C17" s="11">
        <v>16.41</v>
      </c>
      <c r="D17" s="11">
        <v>5634.5619999999999</v>
      </c>
      <c r="E17" s="11">
        <v>114.715</v>
      </c>
      <c r="F17" s="11">
        <v>3111.2750000000001</v>
      </c>
      <c r="G17" s="11">
        <v>2913.902</v>
      </c>
      <c r="H17" s="11">
        <v>1895.40032</v>
      </c>
      <c r="I17" s="11">
        <v>-0.752</v>
      </c>
      <c r="J17" s="11">
        <v>27.193680000000001</v>
      </c>
      <c r="K17" s="11">
        <v>1005.016</v>
      </c>
      <c r="L17" s="11">
        <v>918.35799999999995</v>
      </c>
      <c r="M17" s="11">
        <v>1641.879193</v>
      </c>
      <c r="N17" s="11">
        <v>57.28</v>
      </c>
      <c r="O17" s="11">
        <v>71.430000000000007</v>
      </c>
      <c r="P17" s="11">
        <v>70.290000000000006</v>
      </c>
      <c r="Q17" s="11">
        <v>10.99</v>
      </c>
      <c r="R17" s="11">
        <v>246.661</v>
      </c>
      <c r="S17" s="11">
        <v>13.292</v>
      </c>
      <c r="T17" s="11">
        <v>5.28</v>
      </c>
      <c r="U17" s="11">
        <v>10.420999999999999</v>
      </c>
      <c r="V17" s="11">
        <v>158.33600000000001</v>
      </c>
      <c r="W17" s="11">
        <v>31.600999999999999</v>
      </c>
      <c r="X17" s="11">
        <v>22.43</v>
      </c>
      <c r="Y17" s="11">
        <v>212.36600000000001</v>
      </c>
      <c r="Z17" s="11">
        <v>488.02</v>
      </c>
      <c r="AA17" s="11">
        <v>4.21</v>
      </c>
      <c r="AB17" s="11">
        <v>7.66</v>
      </c>
      <c r="AC17" s="11">
        <v>6.56</v>
      </c>
      <c r="AD17" s="11">
        <v>3.64</v>
      </c>
      <c r="AE17" s="11">
        <v>3.8</v>
      </c>
      <c r="AF17" s="11">
        <v>277.12599999999998</v>
      </c>
      <c r="AG17" s="11">
        <v>0.54600000000000004</v>
      </c>
      <c r="AH17" s="11">
        <v>12.176</v>
      </c>
      <c r="AI17" s="11">
        <v>289.84800000000001</v>
      </c>
      <c r="AJ17" s="11">
        <v>3.411</v>
      </c>
      <c r="AK17" s="11">
        <v>1.73</v>
      </c>
      <c r="AL17" s="11">
        <v>1.681</v>
      </c>
      <c r="AM17" s="11">
        <v>20.369</v>
      </c>
      <c r="AN17" s="11">
        <v>257.94600000000003</v>
      </c>
      <c r="AO17" s="11">
        <v>13.214</v>
      </c>
      <c r="AP17" s="11">
        <v>271.16000000000003</v>
      </c>
      <c r="AQ17" s="11">
        <v>8.3699999999999992</v>
      </c>
      <c r="AR17" s="11">
        <v>7.68</v>
      </c>
      <c r="AS17" s="11">
        <v>4.7300000000000004</v>
      </c>
      <c r="AT17" s="11">
        <v>6.95</v>
      </c>
      <c r="AU17" s="11">
        <v>415.19600000000003</v>
      </c>
      <c r="AV17" s="11">
        <v>267.20600000000002</v>
      </c>
      <c r="AW17" s="11">
        <v>91.995000000000005</v>
      </c>
      <c r="AX17" s="11">
        <v>97.361000000000004</v>
      </c>
      <c r="AY17" s="11">
        <v>549.173</v>
      </c>
      <c r="AZ17" s="11">
        <v>646.53399999999999</v>
      </c>
      <c r="BA17" s="11">
        <v>738.529</v>
      </c>
      <c r="BB17" s="11">
        <v>54.441000000000003</v>
      </c>
      <c r="BC17" s="11">
        <v>1.2290000000000001</v>
      </c>
      <c r="BD17" s="11">
        <v>55.67</v>
      </c>
      <c r="BE17" s="11">
        <v>404.38400000000001</v>
      </c>
      <c r="BF17" s="11">
        <v>1880.9849999999999</v>
      </c>
      <c r="BG17" s="11">
        <v>84.478999999999999</v>
      </c>
      <c r="BH17" s="11">
        <v>47627.250999999997</v>
      </c>
      <c r="BI17" s="11">
        <v>18614.308300000001</v>
      </c>
      <c r="BJ17" s="11">
        <v>144.84899999999999</v>
      </c>
      <c r="BK17" s="11">
        <f>BK16+(BK26-BK14)/12</f>
        <v>57985.750000000007</v>
      </c>
      <c r="BL17" s="7">
        <v>429</v>
      </c>
      <c r="BM17" s="7">
        <v>11713</v>
      </c>
      <c r="BN17" s="7">
        <v>33197</v>
      </c>
      <c r="BO17" s="7">
        <v>4456</v>
      </c>
      <c r="BP17" s="7">
        <v>542</v>
      </c>
      <c r="BQ17" s="7">
        <v>173</v>
      </c>
      <c r="BR17" s="7">
        <v>53</v>
      </c>
      <c r="BS17" s="7">
        <v>1125</v>
      </c>
      <c r="BT17" s="7">
        <v>2623</v>
      </c>
      <c r="BU17" s="7">
        <v>1743</v>
      </c>
      <c r="BV17" s="7">
        <v>2</v>
      </c>
      <c r="BW17" s="7">
        <v>378</v>
      </c>
      <c r="BX17" s="7">
        <v>1550.8</v>
      </c>
      <c r="BY17" s="7">
        <v>3016</v>
      </c>
      <c r="BZ17" s="7">
        <v>27083.5</v>
      </c>
      <c r="CA17" s="7">
        <v>92917</v>
      </c>
      <c r="CB17" s="7">
        <v>34663.300000000003</v>
      </c>
      <c r="CC17" s="7">
        <v>91</v>
      </c>
      <c r="CD17" s="7">
        <v>1258</v>
      </c>
      <c r="CE17" s="7">
        <v>251.8</v>
      </c>
      <c r="CF17" s="7">
        <v>6171.3</v>
      </c>
      <c r="CG17" s="7">
        <v>13379.3</v>
      </c>
      <c r="CH17" s="7">
        <v>5516</v>
      </c>
      <c r="CI17" s="7">
        <v>2</v>
      </c>
      <c r="CJ17" s="7">
        <v>825.3</v>
      </c>
      <c r="CK17" s="7">
        <v>3488.5</v>
      </c>
      <c r="CL17" s="7">
        <v>0.80254600802545994</v>
      </c>
      <c r="CM17" s="7">
        <v>0.26395660755504402</v>
      </c>
      <c r="CN17" s="7">
        <v>0.31951572341836998</v>
      </c>
      <c r="CO17" s="7">
        <v>0.88801564562275004</v>
      </c>
      <c r="CP17" s="7">
        <v>1.91662875532864E-2</v>
      </c>
      <c r="CQ17" s="7">
        <v>0.83010003431256096</v>
      </c>
      <c r="CR17" s="7">
        <v>0.54234513655552596</v>
      </c>
      <c r="CS17" s="7">
        <v>0.62621004566210003</v>
      </c>
      <c r="CT17" s="7">
        <v>0.58227882256887997</v>
      </c>
      <c r="CU17" s="7">
        <v>0.36126240120298497</v>
      </c>
      <c r="CV17" s="12">
        <v>37347</v>
      </c>
      <c r="CW17" s="7">
        <v>0.11415525114155201</v>
      </c>
      <c r="CX17" s="7">
        <v>0.24923896499238901</v>
      </c>
      <c r="CY17" s="7">
        <v>0.25679042662322998</v>
      </c>
      <c r="CZ17" s="15">
        <v>57985.750000000007</v>
      </c>
      <c r="DA17" s="15">
        <v>188662.75</v>
      </c>
      <c r="DB17" s="1">
        <v>3.43</v>
      </c>
      <c r="DC17" s="12">
        <v>37347</v>
      </c>
      <c r="DD17" s="17">
        <v>0</v>
      </c>
      <c r="DE17" s="17">
        <v>0</v>
      </c>
      <c r="DF17" s="17">
        <v>0</v>
      </c>
      <c r="DG17" s="17">
        <v>0</v>
      </c>
      <c r="DH17" s="18">
        <f t="shared" si="0"/>
        <v>2.10805</v>
      </c>
      <c r="DI17">
        <v>1.5339047619047617</v>
      </c>
      <c r="DJ17" s="19">
        <v>23.559999000000001</v>
      </c>
      <c r="DK17" s="19">
        <v>23.610001</v>
      </c>
      <c r="DL17" s="19">
        <v>22.35</v>
      </c>
      <c r="DM17" s="19">
        <v>23.5</v>
      </c>
      <c r="DN17" s="19">
        <v>14.505699999999999</v>
      </c>
      <c r="DO17" s="19">
        <v>23337100</v>
      </c>
      <c r="DP17" s="19">
        <v>25.049999</v>
      </c>
      <c r="DQ17" s="19">
        <v>26.1</v>
      </c>
      <c r="DR17" s="19">
        <v>24.51</v>
      </c>
      <c r="DS17" s="19">
        <v>25.57</v>
      </c>
      <c r="DT17" s="19">
        <v>14.949020000000001</v>
      </c>
      <c r="DU17" s="19">
        <v>27669300</v>
      </c>
      <c r="DV17" s="19">
        <v>15.3</v>
      </c>
      <c r="DW17" s="19">
        <v>15.5</v>
      </c>
      <c r="DX17" s="19">
        <v>14.5</v>
      </c>
      <c r="DY17" s="19">
        <v>15.25</v>
      </c>
      <c r="DZ17" s="19">
        <v>7.5152640000000002</v>
      </c>
      <c r="EA17" s="19">
        <v>29800</v>
      </c>
      <c r="EB17" s="19">
        <v>1.75</v>
      </c>
      <c r="EC17" s="20">
        <v>1.6400000000000001E-2</v>
      </c>
      <c r="ED17" s="19">
        <v>29.049999</v>
      </c>
      <c r="EE17" s="19">
        <v>29.52</v>
      </c>
      <c r="EF17" s="19">
        <v>27.030000999999999</v>
      </c>
      <c r="EG17" s="19">
        <v>27.85</v>
      </c>
      <c r="EH17" s="19">
        <v>20.498272</v>
      </c>
      <c r="EI17" s="19">
        <v>8995000</v>
      </c>
      <c r="EJ17" s="22"/>
      <c r="EK17" s="22"/>
      <c r="EL17" s="22"/>
      <c r="EM17" s="22"/>
      <c r="EN17" s="22"/>
      <c r="EO17" s="22"/>
      <c r="EP17" s="22"/>
      <c r="EQ17" s="22"/>
    </row>
    <row r="18" spans="1:147" ht="15.75" customHeight="1" x14ac:dyDescent="0.2">
      <c r="A18" s="11">
        <v>13934.157999999999</v>
      </c>
      <c r="B18" s="11">
        <v>166.256</v>
      </c>
      <c r="C18" s="11">
        <v>6.899</v>
      </c>
      <c r="D18" s="11">
        <v>5661.7709999999997</v>
      </c>
      <c r="E18" s="11">
        <v>105.9</v>
      </c>
      <c r="F18" s="11">
        <v>2181.9810000000002</v>
      </c>
      <c r="G18" s="11">
        <v>3462.7559999999999</v>
      </c>
      <c r="H18" s="11">
        <v>2077.2936800000002</v>
      </c>
      <c r="I18" s="11">
        <v>101.11199999999999</v>
      </c>
      <c r="J18" s="11">
        <v>33.688319999999997</v>
      </c>
      <c r="K18" s="11">
        <v>1100.673</v>
      </c>
      <c r="L18" s="11">
        <v>1006.852</v>
      </c>
      <c r="M18" s="11">
        <v>1645.353554</v>
      </c>
      <c r="N18" s="11">
        <v>61.9</v>
      </c>
      <c r="O18" s="11">
        <v>76.97</v>
      </c>
      <c r="P18" s="11">
        <v>66.930000000000007</v>
      </c>
      <c r="Q18" s="11">
        <v>12.11</v>
      </c>
      <c r="R18" s="11">
        <v>271.24</v>
      </c>
      <c r="S18" s="11">
        <v>14.385999999999999</v>
      </c>
      <c r="T18" s="11">
        <v>5.9009999999999998</v>
      </c>
      <c r="U18" s="11">
        <v>10.962999999999999</v>
      </c>
      <c r="V18" s="11">
        <v>168.01300000000001</v>
      </c>
      <c r="W18" s="11">
        <v>32.904000000000003</v>
      </c>
      <c r="X18" s="11">
        <v>23.838000000000001</v>
      </c>
      <c r="Y18" s="11">
        <v>224.755</v>
      </c>
      <c r="Z18" s="11">
        <v>527.24300000000005</v>
      </c>
      <c r="AA18" s="11">
        <v>4.07</v>
      </c>
      <c r="AB18" s="11">
        <v>8.5399999999999991</v>
      </c>
      <c r="AC18" s="11">
        <v>6.68</v>
      </c>
      <c r="AD18" s="11">
        <v>4.07</v>
      </c>
      <c r="AE18" s="11">
        <v>3.78</v>
      </c>
      <c r="AF18" s="11">
        <v>294.517</v>
      </c>
      <c r="AG18" s="11">
        <v>0.56599999999999995</v>
      </c>
      <c r="AH18" s="11">
        <v>12.592000000000001</v>
      </c>
      <c r="AI18" s="11">
        <v>307.67500000000001</v>
      </c>
      <c r="AJ18" s="11">
        <v>2.3919999999999999</v>
      </c>
      <c r="AK18" s="11">
        <v>1.766</v>
      </c>
      <c r="AL18" s="11">
        <v>0.627</v>
      </c>
      <c r="AM18" s="11">
        <v>25.312000000000001</v>
      </c>
      <c r="AN18" s="11">
        <v>269.32299999999998</v>
      </c>
      <c r="AO18" s="11">
        <v>13.666</v>
      </c>
      <c r="AP18" s="11">
        <v>282.99</v>
      </c>
      <c r="AQ18" s="11">
        <v>8.64</v>
      </c>
      <c r="AR18" s="11">
        <v>7.84</v>
      </c>
      <c r="AS18" s="11">
        <v>4.78</v>
      </c>
      <c r="AT18" s="11">
        <v>7.11</v>
      </c>
      <c r="AU18" s="11">
        <v>255.083</v>
      </c>
      <c r="AV18" s="11">
        <v>192.07</v>
      </c>
      <c r="AW18" s="11">
        <v>94.802000000000007</v>
      </c>
      <c r="AX18" s="11">
        <v>107.125</v>
      </c>
      <c r="AY18" s="11">
        <v>504.84699999999998</v>
      </c>
      <c r="AZ18" s="11">
        <v>611.97299999999996</v>
      </c>
      <c r="BA18" s="11">
        <v>706.77499999999998</v>
      </c>
      <c r="BB18" s="11">
        <v>46.146999999999998</v>
      </c>
      <c r="BC18" s="11">
        <v>1.27</v>
      </c>
      <c r="BD18" s="11">
        <v>47.417000000000002</v>
      </c>
      <c r="BE18" s="11">
        <v>410.108</v>
      </c>
      <c r="BF18" s="11">
        <v>1611.453</v>
      </c>
      <c r="BG18" s="11">
        <v>77.06</v>
      </c>
      <c r="BH18" s="11">
        <v>48577.675999999999</v>
      </c>
      <c r="BI18" s="11">
        <v>18614.747739999999</v>
      </c>
      <c r="BJ18" s="11">
        <v>139.07300000000001</v>
      </c>
      <c r="BK18" s="11">
        <f>BK17+(BK26-BK14)/12</f>
        <v>58152.333333333343</v>
      </c>
      <c r="BL18" s="7">
        <v>429</v>
      </c>
      <c r="BM18" s="7">
        <v>11713</v>
      </c>
      <c r="BN18" s="7">
        <v>33366.300000000003</v>
      </c>
      <c r="BO18" s="7">
        <v>4456</v>
      </c>
      <c r="BP18" s="7">
        <v>542</v>
      </c>
      <c r="BQ18" s="7">
        <v>173</v>
      </c>
      <c r="BR18" s="7">
        <v>53</v>
      </c>
      <c r="BS18" s="7">
        <v>1120.3</v>
      </c>
      <c r="BT18" s="7">
        <v>2623</v>
      </c>
      <c r="BU18" s="7">
        <v>1742.7</v>
      </c>
      <c r="BV18" s="7">
        <v>2</v>
      </c>
      <c r="BW18" s="7">
        <v>378</v>
      </c>
      <c r="BX18" s="7">
        <v>1553</v>
      </c>
      <c r="BY18" s="7">
        <v>3018</v>
      </c>
      <c r="BZ18" s="7">
        <v>27443.7</v>
      </c>
      <c r="CA18" s="7">
        <v>93059.3</v>
      </c>
      <c r="CB18" s="7">
        <v>34766.699999999997</v>
      </c>
      <c r="CC18" s="7">
        <v>92.3</v>
      </c>
      <c r="CD18" s="7">
        <v>1255.7</v>
      </c>
      <c r="CE18" s="7">
        <v>255.7</v>
      </c>
      <c r="CF18" s="7">
        <v>6162.7</v>
      </c>
      <c r="CG18" s="7">
        <v>13373.7</v>
      </c>
      <c r="CH18" s="7">
        <v>5569.3</v>
      </c>
      <c r="CI18" s="7">
        <v>2</v>
      </c>
      <c r="CJ18" s="7">
        <v>817.7</v>
      </c>
      <c r="CK18" s="7">
        <v>3469.3</v>
      </c>
      <c r="CL18" s="7">
        <v>0.80307820033847399</v>
      </c>
      <c r="CM18" s="7">
        <v>0.26746712761490798</v>
      </c>
      <c r="CN18" s="7">
        <v>0.31838135371788501</v>
      </c>
      <c r="CO18" s="7">
        <v>0.89066458031037099</v>
      </c>
      <c r="CP18" s="7">
        <v>1.9440091661190501E-2</v>
      </c>
      <c r="CQ18" s="7">
        <v>0.828582363343627</v>
      </c>
      <c r="CR18" s="7">
        <v>0.550745239941414</v>
      </c>
      <c r="CS18" s="7">
        <v>0.62796087316794202</v>
      </c>
      <c r="CT18" s="7">
        <v>0.58203510567738403</v>
      </c>
      <c r="CU18" s="7">
        <v>0.36481599826857602</v>
      </c>
      <c r="CV18" s="12">
        <v>37377</v>
      </c>
      <c r="CW18" s="7">
        <v>0.11415525114155201</v>
      </c>
      <c r="CX18" s="7">
        <v>0.24694378004880199</v>
      </c>
      <c r="CY18" s="7">
        <v>0.255015333409779</v>
      </c>
      <c r="CZ18" s="15">
        <v>58152.333333333343</v>
      </c>
      <c r="DA18" s="15">
        <v>189286</v>
      </c>
      <c r="DB18" s="1">
        <v>3.5</v>
      </c>
      <c r="DC18" s="12">
        <v>37377</v>
      </c>
      <c r="DD18" s="17">
        <v>0</v>
      </c>
      <c r="DE18" s="17">
        <v>0</v>
      </c>
      <c r="DF18" s="17">
        <v>0</v>
      </c>
      <c r="DG18" s="17">
        <v>0</v>
      </c>
      <c r="DH18" s="18">
        <f t="shared" si="0"/>
        <v>1.9957619047619046</v>
      </c>
      <c r="DI18">
        <v>1.6305238095238099</v>
      </c>
      <c r="DJ18" s="19">
        <v>23.4</v>
      </c>
      <c r="DK18" s="19">
        <v>23.75</v>
      </c>
      <c r="DL18" s="19">
        <v>20.440000999999999</v>
      </c>
      <c r="DM18" s="19">
        <v>21.5</v>
      </c>
      <c r="DN18" s="19">
        <v>13.271169</v>
      </c>
      <c r="DO18" s="19">
        <v>29147800</v>
      </c>
      <c r="DP18" s="19">
        <v>25.75</v>
      </c>
      <c r="DQ18" s="19">
        <v>26.25</v>
      </c>
      <c r="DR18" s="19">
        <v>23.68</v>
      </c>
      <c r="DS18" s="19">
        <v>25.01</v>
      </c>
      <c r="DT18" s="19">
        <v>14.621627999999999</v>
      </c>
      <c r="DU18" s="19">
        <v>20773900</v>
      </c>
      <c r="DV18" s="19">
        <v>14.7</v>
      </c>
      <c r="DW18" s="19">
        <v>15.26</v>
      </c>
      <c r="DX18" s="19">
        <v>14.4</v>
      </c>
      <c r="DY18" s="19">
        <v>15</v>
      </c>
      <c r="DZ18" s="19">
        <v>7.3920659999999998</v>
      </c>
      <c r="EA18" s="19">
        <v>19200</v>
      </c>
      <c r="EB18" s="19">
        <v>1.75</v>
      </c>
      <c r="EC18" s="20">
        <v>1.18E-2</v>
      </c>
      <c r="ED18" s="19">
        <v>27.65</v>
      </c>
      <c r="EE18" s="19">
        <v>28.5</v>
      </c>
      <c r="EF18" s="19">
        <v>26.780000999999999</v>
      </c>
      <c r="EG18" s="19">
        <v>27.360001</v>
      </c>
      <c r="EH18" s="19">
        <v>20.137615</v>
      </c>
      <c r="EI18" s="19">
        <v>5860200</v>
      </c>
      <c r="EJ18" s="22"/>
      <c r="EK18" s="22"/>
      <c r="EL18" s="22"/>
      <c r="EM18" s="22"/>
      <c r="EN18" s="22"/>
      <c r="EO18" s="22"/>
      <c r="EP18" s="22"/>
      <c r="EQ18" s="22"/>
    </row>
    <row r="19" spans="1:147" ht="15.75" customHeight="1" x14ac:dyDescent="0.2">
      <c r="A19" s="11">
        <v>16343.68</v>
      </c>
      <c r="B19" s="11">
        <v>204.99100000000001</v>
      </c>
      <c r="C19" s="11">
        <v>4.4489999999999998</v>
      </c>
      <c r="D19" s="11">
        <v>7874.9319999999998</v>
      </c>
      <c r="E19" s="11">
        <v>144.88200000000001</v>
      </c>
      <c r="F19" s="11">
        <v>2217.453</v>
      </c>
      <c r="G19" s="11">
        <v>3379.4940000000001</v>
      </c>
      <c r="H19" s="11">
        <v>2234.0930800000001</v>
      </c>
      <c r="I19" s="11">
        <v>83.882999999999996</v>
      </c>
      <c r="J19" s="11">
        <v>34.136920000000003</v>
      </c>
      <c r="K19" s="11">
        <v>1050.607</v>
      </c>
      <c r="L19" s="11">
        <v>946.47299999999996</v>
      </c>
      <c r="M19" s="11">
        <v>1648.8279150000001</v>
      </c>
      <c r="N19" s="11">
        <v>68.62</v>
      </c>
      <c r="O19" s="11">
        <v>85.23</v>
      </c>
      <c r="P19" s="11">
        <v>67.53</v>
      </c>
      <c r="Q19" s="11">
        <v>12.75</v>
      </c>
      <c r="R19" s="11">
        <v>287.00900000000001</v>
      </c>
      <c r="S19" s="11">
        <v>13.659000000000001</v>
      </c>
      <c r="T19" s="11">
        <v>6.3339999999999996</v>
      </c>
      <c r="U19" s="11">
        <v>11.458</v>
      </c>
      <c r="V19" s="11">
        <v>159.32599999999999</v>
      </c>
      <c r="W19" s="11">
        <v>33.365000000000002</v>
      </c>
      <c r="X19" s="11">
        <v>21.847999999999999</v>
      </c>
      <c r="Y19" s="11">
        <v>214.53899999999999</v>
      </c>
      <c r="Z19" s="11">
        <v>532.99900000000002</v>
      </c>
      <c r="AA19" s="11">
        <v>4.1500000000000004</v>
      </c>
      <c r="AB19" s="11">
        <v>9.58</v>
      </c>
      <c r="AC19" s="11">
        <v>6.8</v>
      </c>
      <c r="AD19" s="11">
        <v>3.86</v>
      </c>
      <c r="AE19" s="11">
        <v>3.61</v>
      </c>
      <c r="AF19" s="11">
        <v>327.553</v>
      </c>
      <c r="AG19" s="11">
        <v>0.64200000000000002</v>
      </c>
      <c r="AH19" s="11">
        <v>12.829000000000001</v>
      </c>
      <c r="AI19" s="11">
        <v>341.02300000000002</v>
      </c>
      <c r="AJ19" s="11">
        <v>3.1520000000000001</v>
      </c>
      <c r="AK19" s="11">
        <v>1.3380000000000001</v>
      </c>
      <c r="AL19" s="11">
        <v>1.8140000000000001</v>
      </c>
      <c r="AM19" s="11">
        <v>32.375999999999998</v>
      </c>
      <c r="AN19" s="11">
        <v>296.47000000000003</v>
      </c>
      <c r="AO19" s="11">
        <v>13.992000000000001</v>
      </c>
      <c r="AP19" s="11">
        <v>310.46100000000001</v>
      </c>
      <c r="AQ19" s="11">
        <v>8.73</v>
      </c>
      <c r="AR19" s="11">
        <v>8.18</v>
      </c>
      <c r="AS19" s="11">
        <v>5.03</v>
      </c>
      <c r="AT19" s="11">
        <v>7.45</v>
      </c>
      <c r="AU19" s="11">
        <v>159.97300000000001</v>
      </c>
      <c r="AV19" s="11">
        <v>146.15100000000001</v>
      </c>
      <c r="AW19" s="11">
        <v>91.805000000000007</v>
      </c>
      <c r="AX19" s="11">
        <v>102.419</v>
      </c>
      <c r="AY19" s="11">
        <v>493.255</v>
      </c>
      <c r="AZ19" s="11">
        <v>595.67399999999998</v>
      </c>
      <c r="BA19" s="11">
        <v>687.47900000000004</v>
      </c>
      <c r="BB19" s="11">
        <v>45.600999999999999</v>
      </c>
      <c r="BC19" s="11">
        <v>1.2290000000000001</v>
      </c>
      <c r="BD19" s="11">
        <v>46.829000000000001</v>
      </c>
      <c r="BE19" s="11">
        <v>550.94100000000003</v>
      </c>
      <c r="BF19" s="11">
        <v>1591.373</v>
      </c>
      <c r="BG19" s="11">
        <v>96.472999999999999</v>
      </c>
      <c r="BH19" s="11">
        <v>68439.194000000003</v>
      </c>
      <c r="BI19" s="11">
        <v>19525.509470000001</v>
      </c>
      <c r="BJ19" s="11">
        <v>154.815</v>
      </c>
      <c r="BK19" s="11">
        <f>BK18+(BK26-BK14)/12</f>
        <v>58318.916666666679</v>
      </c>
      <c r="BL19" s="7">
        <v>429</v>
      </c>
      <c r="BM19" s="7">
        <v>11713</v>
      </c>
      <c r="BN19" s="7">
        <v>33535.699999999997</v>
      </c>
      <c r="BO19" s="7">
        <v>4456</v>
      </c>
      <c r="BP19" s="7">
        <v>542</v>
      </c>
      <c r="BQ19" s="7">
        <v>173</v>
      </c>
      <c r="BR19" s="7">
        <v>53</v>
      </c>
      <c r="BS19" s="7">
        <v>1115.7</v>
      </c>
      <c r="BT19" s="7">
        <v>2623</v>
      </c>
      <c r="BU19" s="7">
        <v>1742.3</v>
      </c>
      <c r="BV19" s="7">
        <v>2</v>
      </c>
      <c r="BW19" s="7">
        <v>378</v>
      </c>
      <c r="BX19" s="7">
        <v>1555.3</v>
      </c>
      <c r="BY19" s="7">
        <v>3020</v>
      </c>
      <c r="BZ19" s="7">
        <v>27803.8</v>
      </c>
      <c r="CA19" s="7">
        <v>93201.7</v>
      </c>
      <c r="CB19" s="7">
        <v>34870.1</v>
      </c>
      <c r="CC19" s="7">
        <v>93.7</v>
      </c>
      <c r="CD19" s="7">
        <v>1253.3</v>
      </c>
      <c r="CE19" s="7">
        <v>259.60000000000002</v>
      </c>
      <c r="CF19" s="7">
        <v>6154.1</v>
      </c>
      <c r="CG19" s="7">
        <v>13368.1</v>
      </c>
      <c r="CH19" s="7">
        <v>5622.7</v>
      </c>
      <c r="CI19" s="7">
        <v>2</v>
      </c>
      <c r="CJ19" s="7">
        <v>810.1</v>
      </c>
      <c r="CK19" s="7">
        <v>3450.2</v>
      </c>
      <c r="CL19" s="7">
        <v>0.80361039265148804</v>
      </c>
      <c r="CM19" s="7">
        <v>0.27097667307175699</v>
      </c>
      <c r="CN19" s="7">
        <v>0.31725783181265399</v>
      </c>
      <c r="CO19" s="7">
        <v>0.89331351499799105</v>
      </c>
      <c r="CP19" s="7">
        <v>1.97349576235488E-2</v>
      </c>
      <c r="CQ19" s="7">
        <v>0.82699870668039099</v>
      </c>
      <c r="CR19" s="7">
        <v>0.55914534332730204</v>
      </c>
      <c r="CS19" s="7">
        <v>0.62967001080059803</v>
      </c>
      <c r="CT19" s="7">
        <v>0.58179138878588899</v>
      </c>
      <c r="CU19" s="7">
        <v>0.368398513799923</v>
      </c>
      <c r="CV19" s="12">
        <v>37408</v>
      </c>
      <c r="CW19" s="7">
        <v>0.11415525114155201</v>
      </c>
      <c r="CX19" s="7">
        <v>0.244648595105216</v>
      </c>
      <c r="CY19" s="7">
        <v>0.25323631935226898</v>
      </c>
      <c r="CZ19" s="15">
        <v>58318.916666666679</v>
      </c>
      <c r="DA19" s="15">
        <v>189909.25</v>
      </c>
      <c r="DB19" s="1">
        <v>3.26</v>
      </c>
      <c r="DC19" s="12">
        <v>37408</v>
      </c>
      <c r="DD19" s="17">
        <v>0</v>
      </c>
      <c r="DE19" s="17">
        <v>0</v>
      </c>
      <c r="DF19" s="17">
        <v>0</v>
      </c>
      <c r="DG19" s="17">
        <v>0</v>
      </c>
      <c r="DH19" s="18">
        <f t="shared" si="0"/>
        <v>1.9247619047619047</v>
      </c>
      <c r="DI19">
        <v>1.4549545454545452</v>
      </c>
      <c r="DJ19" s="19">
        <v>21.700001</v>
      </c>
      <c r="DK19" s="19">
        <v>21.950001</v>
      </c>
      <c r="DL19" s="19">
        <v>16.350000000000001</v>
      </c>
      <c r="DM19" s="19">
        <v>17.889999</v>
      </c>
      <c r="DN19" s="19">
        <v>11.04285</v>
      </c>
      <c r="DO19" s="19">
        <v>30547400</v>
      </c>
      <c r="DP19" s="19">
        <v>25</v>
      </c>
      <c r="DQ19" s="19">
        <v>25.01</v>
      </c>
      <c r="DR19" s="19">
        <v>21.52</v>
      </c>
      <c r="DS19" s="19">
        <v>22.129999000000002</v>
      </c>
      <c r="DT19" s="19">
        <v>12.937892</v>
      </c>
      <c r="DU19" s="19">
        <v>20522000</v>
      </c>
      <c r="DV19" s="19">
        <v>15.2</v>
      </c>
      <c r="DW19" s="19">
        <v>15.2</v>
      </c>
      <c r="DX19" s="19">
        <v>14.25</v>
      </c>
      <c r="DY19" s="19">
        <v>15.05</v>
      </c>
      <c r="DZ19" s="19">
        <v>7.564927</v>
      </c>
      <c r="EA19" s="19">
        <v>21600</v>
      </c>
      <c r="EB19" s="19">
        <v>1.75</v>
      </c>
      <c r="EC19" s="20">
        <v>1.0699999999999999E-2</v>
      </c>
      <c r="ED19" s="19">
        <v>27.25</v>
      </c>
      <c r="EE19" s="19">
        <v>27.25</v>
      </c>
      <c r="EF19" s="19">
        <v>25.25</v>
      </c>
      <c r="EG19" s="19">
        <v>26.200001</v>
      </c>
      <c r="EH19" s="19">
        <v>19.283829000000001</v>
      </c>
      <c r="EI19" s="19">
        <v>4299400</v>
      </c>
      <c r="EJ19" s="22"/>
      <c r="EK19" s="22"/>
      <c r="EL19" s="22"/>
      <c r="EM19" s="22"/>
      <c r="EN19" s="22"/>
      <c r="EO19" s="22"/>
      <c r="EP19" s="22"/>
      <c r="EQ19" s="22"/>
    </row>
    <row r="20" spans="1:147" ht="15.75" customHeight="1" x14ac:dyDescent="0.2">
      <c r="A20" s="11">
        <v>19633.135999999999</v>
      </c>
      <c r="B20" s="11">
        <v>204.37700000000001</v>
      </c>
      <c r="C20" s="11">
        <v>7.883</v>
      </c>
      <c r="D20" s="11">
        <v>10383.127</v>
      </c>
      <c r="E20" s="11">
        <v>143.04599999999999</v>
      </c>
      <c r="F20" s="11">
        <v>3168.0740000000001</v>
      </c>
      <c r="G20" s="11">
        <v>3282.221</v>
      </c>
      <c r="H20" s="11">
        <v>2204.8850000000002</v>
      </c>
      <c r="I20" s="11">
        <v>19.364999999999998</v>
      </c>
      <c r="J20" s="11">
        <v>36.573</v>
      </c>
      <c r="K20" s="11">
        <v>1123.7840000000001</v>
      </c>
      <c r="L20" s="11">
        <v>1016.9640000000001</v>
      </c>
      <c r="M20" s="11">
        <v>1652.3022759999999</v>
      </c>
      <c r="N20" s="11">
        <v>74.709999999999994</v>
      </c>
      <c r="O20" s="11">
        <v>92.05</v>
      </c>
      <c r="P20" s="11">
        <v>57.82</v>
      </c>
      <c r="Q20" s="11">
        <v>13.77</v>
      </c>
      <c r="R20" s="11">
        <v>259.113</v>
      </c>
      <c r="S20" s="11">
        <v>14.856999999999999</v>
      </c>
      <c r="T20" s="11">
        <v>6.4989999999999997</v>
      </c>
      <c r="U20" s="11">
        <v>9.0589999999999993</v>
      </c>
      <c r="V20" s="11">
        <v>176.434</v>
      </c>
      <c r="W20" s="11">
        <v>35.264000000000003</v>
      </c>
      <c r="X20" s="11">
        <v>24.562999999999999</v>
      </c>
      <c r="Y20" s="11">
        <v>236.261</v>
      </c>
      <c r="Z20" s="11">
        <v>525.78899999999999</v>
      </c>
      <c r="AA20" s="11">
        <v>3.95</v>
      </c>
      <c r="AB20" s="11">
        <v>10.31</v>
      </c>
      <c r="AC20" s="11">
        <v>6.62</v>
      </c>
      <c r="AD20" s="11">
        <v>3.8</v>
      </c>
      <c r="AE20" s="11">
        <v>3.49</v>
      </c>
      <c r="AF20" s="11">
        <v>366.98</v>
      </c>
      <c r="AG20" s="11">
        <v>0.74299999999999999</v>
      </c>
      <c r="AH20" s="11">
        <v>13.82</v>
      </c>
      <c r="AI20" s="11">
        <v>381.54199999999997</v>
      </c>
      <c r="AJ20" s="11">
        <v>4.2930000000000001</v>
      </c>
      <c r="AK20" s="11">
        <v>0.70699999999999996</v>
      </c>
      <c r="AL20" s="11">
        <v>3.5870000000000002</v>
      </c>
      <c r="AM20" s="11">
        <v>32.718000000000004</v>
      </c>
      <c r="AN20" s="11">
        <v>337.28500000000003</v>
      </c>
      <c r="AO20" s="11">
        <v>15.125999999999999</v>
      </c>
      <c r="AP20" s="11">
        <v>352.411</v>
      </c>
      <c r="AQ20" s="11">
        <v>8.82</v>
      </c>
      <c r="AR20" s="11">
        <v>8.33</v>
      </c>
      <c r="AS20" s="11">
        <v>5.27</v>
      </c>
      <c r="AT20" s="11">
        <v>7.68</v>
      </c>
      <c r="AU20" s="11">
        <v>125.065</v>
      </c>
      <c r="AV20" s="11">
        <v>136.84100000000001</v>
      </c>
      <c r="AW20" s="11">
        <v>95.227000000000004</v>
      </c>
      <c r="AX20" s="11">
        <v>110.68899999999999</v>
      </c>
      <c r="AY20" s="11">
        <v>495.09699999999998</v>
      </c>
      <c r="AZ20" s="11">
        <v>605.78599999999994</v>
      </c>
      <c r="BA20" s="11">
        <v>701.01300000000003</v>
      </c>
      <c r="BB20" s="11">
        <v>50.359000000000002</v>
      </c>
      <c r="BC20" s="11">
        <v>1.27</v>
      </c>
      <c r="BD20" s="11">
        <v>51.628999999999998</v>
      </c>
      <c r="BE20" s="11">
        <v>733.88699999999994</v>
      </c>
      <c r="BF20" s="11">
        <v>1748.4349999999999</v>
      </c>
      <c r="BG20" s="11">
        <v>97.495000000000005</v>
      </c>
      <c r="BH20" s="11">
        <v>94270.095000000001</v>
      </c>
      <c r="BI20" s="11">
        <v>22334.835230000001</v>
      </c>
      <c r="BJ20" s="11">
        <v>157.416</v>
      </c>
      <c r="BK20" s="11">
        <f>BK19+(BK26-BK14)/12</f>
        <v>58485.500000000015</v>
      </c>
      <c r="BL20" s="7">
        <v>429</v>
      </c>
      <c r="BM20" s="7">
        <v>11713</v>
      </c>
      <c r="BN20" s="7">
        <v>33705</v>
      </c>
      <c r="BO20" s="7">
        <v>4456</v>
      </c>
      <c r="BP20" s="7">
        <v>542</v>
      </c>
      <c r="BQ20" s="7">
        <v>173</v>
      </c>
      <c r="BR20" s="7">
        <v>53</v>
      </c>
      <c r="BS20" s="7">
        <v>1111</v>
      </c>
      <c r="BT20" s="7">
        <v>2623</v>
      </c>
      <c r="BU20" s="7">
        <v>1742</v>
      </c>
      <c r="BV20" s="7">
        <v>2</v>
      </c>
      <c r="BW20" s="7">
        <v>378</v>
      </c>
      <c r="BX20" s="7">
        <v>1557.5</v>
      </c>
      <c r="BY20" s="7">
        <v>3022</v>
      </c>
      <c r="BZ20" s="7">
        <v>28164</v>
      </c>
      <c r="CA20" s="7">
        <v>93344</v>
      </c>
      <c r="CB20" s="7">
        <v>34973.5</v>
      </c>
      <c r="CC20" s="7">
        <v>95</v>
      </c>
      <c r="CD20" s="7">
        <v>1251</v>
      </c>
      <c r="CE20" s="7">
        <v>263.5</v>
      </c>
      <c r="CF20" s="7">
        <v>6145.5</v>
      </c>
      <c r="CG20" s="7">
        <v>13362.5</v>
      </c>
      <c r="CH20" s="7">
        <v>5676</v>
      </c>
      <c r="CI20" s="7">
        <v>2</v>
      </c>
      <c r="CJ20" s="7">
        <v>802.5</v>
      </c>
      <c r="CK20" s="7">
        <v>3431</v>
      </c>
      <c r="CL20" s="7">
        <v>0.80414258496450197</v>
      </c>
      <c r="CM20" s="7">
        <v>0.27448719313162101</v>
      </c>
      <c r="CN20" s="7">
        <v>0.31614620271642402</v>
      </c>
      <c r="CO20" s="7">
        <v>0.89596244968561101</v>
      </c>
      <c r="CP20" s="7">
        <v>2.0008761731452902E-2</v>
      </c>
      <c r="CQ20" s="7">
        <v>0.82548103571145703</v>
      </c>
      <c r="CR20" s="7">
        <v>0.56754544671318996</v>
      </c>
      <c r="CS20" s="7">
        <v>0.63145013131450101</v>
      </c>
      <c r="CT20" s="7">
        <v>0.58154767189439305</v>
      </c>
      <c r="CU20" s="7">
        <v>0.37195476778384101</v>
      </c>
      <c r="CV20" s="12">
        <v>37438</v>
      </c>
      <c r="CW20" s="7">
        <v>0.11415525114155201</v>
      </c>
      <c r="CX20" s="7">
        <v>0.24235341016162901</v>
      </c>
      <c r="CY20" s="7">
        <v>0.25147137506688</v>
      </c>
      <c r="CZ20" s="15">
        <v>58485.500000000015</v>
      </c>
      <c r="DA20" s="15">
        <v>190532.5</v>
      </c>
      <c r="DB20" s="1">
        <v>2.99</v>
      </c>
      <c r="DC20" s="12">
        <v>37438</v>
      </c>
      <c r="DD20" s="17">
        <v>0</v>
      </c>
      <c r="DE20" s="17">
        <v>0</v>
      </c>
      <c r="DF20" s="17">
        <v>0</v>
      </c>
      <c r="DG20" s="17">
        <v>0</v>
      </c>
      <c r="DH20" s="18">
        <f t="shared" si="0"/>
        <v>2.1188095238095239</v>
      </c>
      <c r="DI20">
        <v>1.4003478260869564</v>
      </c>
      <c r="DJ20" s="19">
        <v>17.700001</v>
      </c>
      <c r="DK20" s="19">
        <v>17.75</v>
      </c>
      <c r="DL20" s="19">
        <v>10.64</v>
      </c>
      <c r="DM20" s="19">
        <v>13.9</v>
      </c>
      <c r="DN20" s="19">
        <v>8.5799649999999996</v>
      </c>
      <c r="DO20" s="19">
        <v>35958200</v>
      </c>
      <c r="DP20" s="19">
        <v>22.25</v>
      </c>
      <c r="DQ20" s="19">
        <v>22.530000999999999</v>
      </c>
      <c r="DR20" s="19">
        <v>15.5</v>
      </c>
      <c r="DS20" s="19">
        <v>21.200001</v>
      </c>
      <c r="DT20" s="19">
        <v>12.522702000000001</v>
      </c>
      <c r="DU20" s="19">
        <v>34267800</v>
      </c>
      <c r="DV20" s="19">
        <v>14.8</v>
      </c>
      <c r="DW20" s="19">
        <v>15</v>
      </c>
      <c r="DX20" s="19">
        <v>11</v>
      </c>
      <c r="DY20" s="19">
        <v>12.25</v>
      </c>
      <c r="DZ20" s="19">
        <v>6.1574989999999996</v>
      </c>
      <c r="EA20" s="19">
        <v>60000</v>
      </c>
      <c r="EB20" s="19">
        <v>1.73</v>
      </c>
      <c r="EC20" s="20">
        <v>1.46E-2</v>
      </c>
      <c r="ED20" s="19">
        <v>26.26</v>
      </c>
      <c r="EE20" s="19">
        <v>26.35</v>
      </c>
      <c r="EF20" s="19">
        <v>19.379999000000002</v>
      </c>
      <c r="EG20" s="19">
        <v>22.57</v>
      </c>
      <c r="EH20" s="19">
        <v>16.712181000000001</v>
      </c>
      <c r="EI20" s="19">
        <v>13229800</v>
      </c>
      <c r="EJ20" s="22"/>
      <c r="EK20" s="22"/>
      <c r="EL20" s="22"/>
      <c r="EM20" s="22"/>
      <c r="EN20" s="22"/>
      <c r="EO20" s="22"/>
      <c r="EP20" s="22"/>
      <c r="EQ20" s="22"/>
    </row>
    <row r="21" spans="1:147" ht="15.75" customHeight="1" x14ac:dyDescent="0.2">
      <c r="A21" s="11">
        <v>18765.891</v>
      </c>
      <c r="B21" s="11">
        <v>208.08600000000001</v>
      </c>
      <c r="C21" s="11">
        <v>6.9050000000000002</v>
      </c>
      <c r="D21" s="11">
        <v>9813.9140000000007</v>
      </c>
      <c r="E21" s="11">
        <v>92.55</v>
      </c>
      <c r="F21" s="11">
        <v>3195.924</v>
      </c>
      <c r="G21" s="11">
        <v>3068.6410000000001</v>
      </c>
      <c r="H21" s="11">
        <v>2189.7153600000001</v>
      </c>
      <c r="I21" s="11">
        <v>-29.898</v>
      </c>
      <c r="J21" s="11">
        <v>35.379640000000002</v>
      </c>
      <c r="K21" s="11">
        <v>1122.144</v>
      </c>
      <c r="L21" s="11">
        <v>1015.599</v>
      </c>
      <c r="M21" s="11">
        <v>1655.7766369999999</v>
      </c>
      <c r="N21" s="11">
        <v>77</v>
      </c>
      <c r="O21" s="11">
        <v>94.33</v>
      </c>
      <c r="P21" s="11">
        <v>38.08</v>
      </c>
      <c r="Q21" s="11">
        <v>13.27</v>
      </c>
      <c r="R21" s="11">
        <v>214.48699999999999</v>
      </c>
      <c r="S21" s="11">
        <v>14.5</v>
      </c>
      <c r="T21" s="11">
        <v>6.3330000000000002</v>
      </c>
      <c r="U21" s="11">
        <v>9.9359999999999999</v>
      </c>
      <c r="V21" s="11">
        <v>163.55600000000001</v>
      </c>
      <c r="W21" s="11">
        <v>35.426000000000002</v>
      </c>
      <c r="X21" s="11">
        <v>24.98</v>
      </c>
      <c r="Y21" s="11">
        <v>223.96299999999999</v>
      </c>
      <c r="Z21" s="11">
        <v>469.21800000000002</v>
      </c>
      <c r="AA21" s="11">
        <v>3.67</v>
      </c>
      <c r="AB21" s="11">
        <v>10.44</v>
      </c>
      <c r="AC21" s="11">
        <v>6.45</v>
      </c>
      <c r="AD21" s="11">
        <v>3.62</v>
      </c>
      <c r="AE21" s="11">
        <v>3.42</v>
      </c>
      <c r="AF21" s="11">
        <v>360.351</v>
      </c>
      <c r="AG21" s="11">
        <v>0.79700000000000004</v>
      </c>
      <c r="AH21" s="11">
        <v>13.438000000000001</v>
      </c>
      <c r="AI21" s="11">
        <v>374.58600000000001</v>
      </c>
      <c r="AJ21" s="11">
        <v>4.0670000000000002</v>
      </c>
      <c r="AK21" s="11">
        <v>1.1060000000000001</v>
      </c>
      <c r="AL21" s="11">
        <v>2.9609999999999999</v>
      </c>
      <c r="AM21" s="11">
        <v>24.646999999999998</v>
      </c>
      <c r="AN21" s="11">
        <v>338.11500000000001</v>
      </c>
      <c r="AO21" s="11">
        <v>14.786</v>
      </c>
      <c r="AP21" s="11">
        <v>352.9</v>
      </c>
      <c r="AQ21" s="11">
        <v>8.7200000000000006</v>
      </c>
      <c r="AR21" s="11">
        <v>8.24</v>
      </c>
      <c r="AS21" s="11">
        <v>5.15</v>
      </c>
      <c r="AT21" s="11">
        <v>7.58</v>
      </c>
      <c r="AU21" s="11">
        <v>115.678</v>
      </c>
      <c r="AV21" s="11">
        <v>135.71700000000001</v>
      </c>
      <c r="AW21" s="11">
        <v>93.998000000000005</v>
      </c>
      <c r="AX21" s="11">
        <v>107.943</v>
      </c>
      <c r="AY21" s="11">
        <v>503.87900000000002</v>
      </c>
      <c r="AZ21" s="11">
        <v>611.822</v>
      </c>
      <c r="BA21" s="11">
        <v>705.81899999999996</v>
      </c>
      <c r="BB21" s="11">
        <v>49.634999999999998</v>
      </c>
      <c r="BC21" s="11">
        <v>1.27</v>
      </c>
      <c r="BD21" s="11">
        <v>50.905000000000001</v>
      </c>
      <c r="BE21" s="11">
        <v>717.59199999999998</v>
      </c>
      <c r="BF21" s="11">
        <v>1725.712</v>
      </c>
      <c r="BG21" s="11">
        <v>96.296000000000006</v>
      </c>
      <c r="BH21" s="11">
        <v>85237.516000000003</v>
      </c>
      <c r="BI21" s="11">
        <v>22224.41865</v>
      </c>
      <c r="BJ21" s="11">
        <v>151.846</v>
      </c>
      <c r="BK21" s="11">
        <f>BK20+(BK26-BK14)/12</f>
        <v>58652.08333333335</v>
      </c>
      <c r="BL21" s="7">
        <v>429</v>
      </c>
      <c r="BM21" s="7">
        <v>11713</v>
      </c>
      <c r="BN21" s="7">
        <v>33874.300000000003</v>
      </c>
      <c r="BO21" s="7">
        <v>4456</v>
      </c>
      <c r="BP21" s="7">
        <v>542</v>
      </c>
      <c r="BQ21" s="7">
        <v>173</v>
      </c>
      <c r="BR21" s="7">
        <v>53</v>
      </c>
      <c r="BS21" s="7">
        <v>1106.3</v>
      </c>
      <c r="BT21" s="7">
        <v>2623</v>
      </c>
      <c r="BU21" s="7">
        <v>1741.7</v>
      </c>
      <c r="BV21" s="7">
        <v>2</v>
      </c>
      <c r="BW21" s="7">
        <v>378</v>
      </c>
      <c r="BX21" s="7">
        <v>1559.8</v>
      </c>
      <c r="BY21" s="7">
        <v>3024</v>
      </c>
      <c r="BZ21" s="7">
        <v>28524.2</v>
      </c>
      <c r="CA21" s="7">
        <v>93486.3</v>
      </c>
      <c r="CB21" s="7">
        <v>35076.9</v>
      </c>
      <c r="CC21" s="7">
        <v>96.3</v>
      </c>
      <c r="CD21" s="7">
        <v>1248.7</v>
      </c>
      <c r="CE21" s="7">
        <v>267.39999999999998</v>
      </c>
      <c r="CF21" s="7">
        <v>6136.9</v>
      </c>
      <c r="CG21" s="7">
        <v>13356.9</v>
      </c>
      <c r="CH21" s="7">
        <v>5729.3</v>
      </c>
      <c r="CI21" s="7">
        <v>2</v>
      </c>
      <c r="CJ21" s="7">
        <v>794.9</v>
      </c>
      <c r="CK21" s="7">
        <v>3411.8</v>
      </c>
      <c r="CL21" s="7">
        <v>0.80467477727751702</v>
      </c>
      <c r="CM21" s="7">
        <v>0.27799771319148497</v>
      </c>
      <c r="CN21" s="7">
        <v>0.31504568521842502</v>
      </c>
      <c r="CO21" s="7">
        <v>0.89861138437323196</v>
      </c>
      <c r="CP21" s="7">
        <v>2.0282565839356999E-2</v>
      </c>
      <c r="CQ21" s="7">
        <v>0.82396336474252296</v>
      </c>
      <c r="CR21" s="7">
        <v>0.575945550099078</v>
      </c>
      <c r="CS21" s="7">
        <v>0.63324537714055196</v>
      </c>
      <c r="CT21" s="7">
        <v>0.581303955002898</v>
      </c>
      <c r="CU21" s="7">
        <v>0.37551224686530199</v>
      </c>
      <c r="CV21" s="12">
        <v>37469</v>
      </c>
      <c r="CW21" s="7">
        <v>0.11415525114155201</v>
      </c>
      <c r="CX21" s="7">
        <v>0.24005822521804199</v>
      </c>
      <c r="CY21" s="7">
        <v>0.24969540059286299</v>
      </c>
      <c r="CZ21" s="15">
        <v>58652.08333333335</v>
      </c>
      <c r="DA21" s="15">
        <v>191155.75</v>
      </c>
      <c r="DB21" s="1">
        <v>3.09</v>
      </c>
      <c r="DC21" s="12">
        <v>37469</v>
      </c>
      <c r="DD21" s="17">
        <v>0</v>
      </c>
      <c r="DE21" s="17">
        <v>0</v>
      </c>
      <c r="DF21" s="17">
        <v>0</v>
      </c>
      <c r="DG21" s="17">
        <v>0</v>
      </c>
      <c r="DH21" s="18">
        <f t="shared" si="0"/>
        <v>2.0524090909090908</v>
      </c>
      <c r="DI21">
        <v>1.3921999999999999</v>
      </c>
      <c r="DJ21" s="19">
        <v>11</v>
      </c>
      <c r="DK21" s="19">
        <v>12.75</v>
      </c>
      <c r="DL21" s="19">
        <v>8</v>
      </c>
      <c r="DM21" s="19">
        <v>11.35</v>
      </c>
      <c r="DN21" s="19">
        <v>7.0059420000000001</v>
      </c>
      <c r="DO21" s="19">
        <v>76854600</v>
      </c>
      <c r="DP21" s="19">
        <v>21.200001</v>
      </c>
      <c r="DQ21" s="19">
        <v>24.110001</v>
      </c>
      <c r="DR21" s="19">
        <v>20.52</v>
      </c>
      <c r="DS21" s="19">
        <v>24.01</v>
      </c>
      <c r="DT21" s="19">
        <v>14.182548000000001</v>
      </c>
      <c r="DU21" s="19">
        <v>20615500</v>
      </c>
      <c r="DV21" s="19">
        <v>12.25</v>
      </c>
      <c r="DW21" s="19">
        <v>13.75</v>
      </c>
      <c r="DX21" s="19">
        <v>11.99</v>
      </c>
      <c r="DY21" s="19">
        <v>13.26</v>
      </c>
      <c r="DZ21" s="19">
        <v>6.6651800000000003</v>
      </c>
      <c r="EA21" s="19">
        <v>54500</v>
      </c>
      <c r="EB21" s="19">
        <v>1.74</v>
      </c>
      <c r="EC21" s="20">
        <v>1.7999999999999999E-2</v>
      </c>
      <c r="ED21" s="19">
        <v>22.18</v>
      </c>
      <c r="EE21" s="19">
        <v>23.99</v>
      </c>
      <c r="EF21" s="19">
        <v>20.120000999999998</v>
      </c>
      <c r="EG21" s="19">
        <v>22.91</v>
      </c>
      <c r="EH21" s="19">
        <v>16.963944999999999</v>
      </c>
      <c r="EI21" s="19">
        <v>5151900</v>
      </c>
      <c r="EJ21" s="22"/>
      <c r="EK21" s="22"/>
      <c r="EL21" s="22"/>
      <c r="EM21" s="22"/>
      <c r="EN21" s="22"/>
      <c r="EO21" s="22"/>
      <c r="EP21" s="22"/>
      <c r="EQ21" s="22"/>
    </row>
    <row r="22" spans="1:147" ht="15.75" customHeight="1" x14ac:dyDescent="0.2">
      <c r="A22" s="11">
        <v>16987.396000000001</v>
      </c>
      <c r="B22" s="11">
        <v>201.92699999999999</v>
      </c>
      <c r="C22" s="11">
        <v>12.048</v>
      </c>
      <c r="D22" s="11">
        <v>9012.4439999999995</v>
      </c>
      <c r="E22" s="11">
        <v>87.388999999999996</v>
      </c>
      <c r="F22" s="11">
        <v>3150.3910000000001</v>
      </c>
      <c r="G22" s="11">
        <v>2400.1709999999998</v>
      </c>
      <c r="H22" s="11">
        <v>1954.52568</v>
      </c>
      <c r="I22" s="11">
        <v>-38.395000000000003</v>
      </c>
      <c r="J22" s="11">
        <v>33.456319999999998</v>
      </c>
      <c r="K22" s="11">
        <v>1085.0519999999999</v>
      </c>
      <c r="L22" s="11">
        <v>981.33600000000001</v>
      </c>
      <c r="M22" s="11">
        <v>1659.250998</v>
      </c>
      <c r="N22" s="11">
        <v>75.87</v>
      </c>
      <c r="O22" s="11">
        <v>90.83</v>
      </c>
      <c r="P22" s="11">
        <v>38.15</v>
      </c>
      <c r="Q22" s="11">
        <v>12.24</v>
      </c>
      <c r="R22" s="11">
        <v>173.82400000000001</v>
      </c>
      <c r="S22" s="11">
        <v>14.109</v>
      </c>
      <c r="T22" s="11">
        <v>5.6159999999999997</v>
      </c>
      <c r="U22" s="11">
        <v>7.4859999999999998</v>
      </c>
      <c r="V22" s="11">
        <v>171.21100000000001</v>
      </c>
      <c r="W22" s="11">
        <v>33.393999999999998</v>
      </c>
      <c r="X22" s="11">
        <v>25.367000000000001</v>
      </c>
      <c r="Y22" s="11">
        <v>229.971</v>
      </c>
      <c r="Z22" s="11">
        <v>431.00599999999997</v>
      </c>
      <c r="AA22" s="11">
        <v>3.99</v>
      </c>
      <c r="AB22" s="11">
        <v>10.23</v>
      </c>
      <c r="AC22" s="11">
        <v>6.54</v>
      </c>
      <c r="AD22" s="11">
        <v>3.89</v>
      </c>
      <c r="AE22" s="11">
        <v>3.71</v>
      </c>
      <c r="AF22" s="11">
        <v>317.976</v>
      </c>
      <c r="AG22" s="11">
        <v>0.67600000000000005</v>
      </c>
      <c r="AH22" s="11">
        <v>12.628</v>
      </c>
      <c r="AI22" s="11">
        <v>331.279</v>
      </c>
      <c r="AJ22" s="11">
        <v>2.7629999999999999</v>
      </c>
      <c r="AK22" s="11">
        <v>1.1539999999999999</v>
      </c>
      <c r="AL22" s="11">
        <v>1.609</v>
      </c>
      <c r="AM22" s="11">
        <v>8.5719999999999992</v>
      </c>
      <c r="AN22" s="11">
        <v>310.49799999999999</v>
      </c>
      <c r="AO22" s="11">
        <v>13.818</v>
      </c>
      <c r="AP22" s="11">
        <v>324.31599999999997</v>
      </c>
      <c r="AQ22" s="11">
        <v>8.59</v>
      </c>
      <c r="AR22" s="11">
        <v>8</v>
      </c>
      <c r="AS22" s="11">
        <v>4.9800000000000004</v>
      </c>
      <c r="AT22" s="11">
        <v>7.36</v>
      </c>
      <c r="AU22" s="11">
        <v>123.904</v>
      </c>
      <c r="AV22" s="11">
        <v>141.45699999999999</v>
      </c>
      <c r="AW22" s="11">
        <v>89.314999999999998</v>
      </c>
      <c r="AX22" s="11">
        <v>100.89700000000001</v>
      </c>
      <c r="AY22" s="11">
        <v>472.41300000000001</v>
      </c>
      <c r="AZ22" s="11">
        <v>573.30999999999995</v>
      </c>
      <c r="BA22" s="11">
        <v>662.625</v>
      </c>
      <c r="BB22" s="11">
        <v>44.256</v>
      </c>
      <c r="BC22" s="11">
        <v>1.2290000000000001</v>
      </c>
      <c r="BD22" s="11">
        <v>45.484999999999999</v>
      </c>
      <c r="BE22" s="11">
        <v>568.69899999999996</v>
      </c>
      <c r="BF22" s="11">
        <v>1542.17</v>
      </c>
      <c r="BG22" s="11">
        <v>88.697000000000003</v>
      </c>
      <c r="BH22" s="11">
        <v>79281.021999999997</v>
      </c>
      <c r="BI22" s="11">
        <v>21095.011170000002</v>
      </c>
      <c r="BJ22" s="11">
        <v>152.47</v>
      </c>
      <c r="BK22" s="11">
        <f>BK21+(BK26-BK14)/12</f>
        <v>58818.666666666686</v>
      </c>
      <c r="BL22" s="7">
        <v>429</v>
      </c>
      <c r="BM22" s="7">
        <v>11713</v>
      </c>
      <c r="BN22" s="7">
        <v>34043.699999999997</v>
      </c>
      <c r="BO22" s="7">
        <v>4456</v>
      </c>
      <c r="BP22" s="7">
        <v>542</v>
      </c>
      <c r="BQ22" s="7">
        <v>173</v>
      </c>
      <c r="BR22" s="7">
        <v>53</v>
      </c>
      <c r="BS22" s="7">
        <v>1101.7</v>
      </c>
      <c r="BT22" s="7">
        <v>2623</v>
      </c>
      <c r="BU22" s="7">
        <v>1741.3</v>
      </c>
      <c r="BV22" s="7">
        <v>2</v>
      </c>
      <c r="BW22" s="7">
        <v>378</v>
      </c>
      <c r="BX22" s="7">
        <v>1562</v>
      </c>
      <c r="BY22" s="7">
        <v>3026</v>
      </c>
      <c r="BZ22" s="7">
        <v>28884.3</v>
      </c>
      <c r="CA22" s="7">
        <v>93628.7</v>
      </c>
      <c r="CB22" s="7">
        <v>35180.300000000003</v>
      </c>
      <c r="CC22" s="7">
        <v>97.7</v>
      </c>
      <c r="CD22" s="7">
        <v>1246.3</v>
      </c>
      <c r="CE22" s="7">
        <v>271.3</v>
      </c>
      <c r="CF22" s="7">
        <v>6128.3</v>
      </c>
      <c r="CG22" s="7">
        <v>13351.3</v>
      </c>
      <c r="CH22" s="7">
        <v>5782.7</v>
      </c>
      <c r="CI22" s="7">
        <v>2</v>
      </c>
      <c r="CJ22" s="7">
        <v>787.3</v>
      </c>
      <c r="CK22" s="7">
        <v>3392.7</v>
      </c>
      <c r="CL22" s="7">
        <v>0.80520696959053095</v>
      </c>
      <c r="CM22" s="7">
        <v>0.28150725864833398</v>
      </c>
      <c r="CN22" s="7">
        <v>0.31395552664831</v>
      </c>
      <c r="CO22" s="7">
        <v>0.90126031906085202</v>
      </c>
      <c r="CP22" s="7">
        <v>2.0577431801715201E-2</v>
      </c>
      <c r="CQ22" s="7">
        <v>0.82237970807928795</v>
      </c>
      <c r="CR22" s="7">
        <v>0.58434565348496503</v>
      </c>
      <c r="CS22" s="7">
        <v>0.63499829860286405</v>
      </c>
      <c r="CT22" s="7">
        <v>0.58106023811140295</v>
      </c>
      <c r="CU22" s="7">
        <v>0.379099276848478</v>
      </c>
      <c r="CV22" s="12">
        <v>37500</v>
      </c>
      <c r="CW22" s="7">
        <v>0.11415525114155201</v>
      </c>
      <c r="CX22" s="7">
        <v>0.237763040274455</v>
      </c>
      <c r="CY22" s="7">
        <v>0.247947836458351</v>
      </c>
      <c r="CZ22" s="15">
        <v>58818.666666666686</v>
      </c>
      <c r="DA22" s="15">
        <v>191779</v>
      </c>
      <c r="DB22" s="1">
        <v>3.55</v>
      </c>
      <c r="DC22" s="12">
        <v>37500</v>
      </c>
      <c r="DD22" s="17">
        <v>0</v>
      </c>
      <c r="DE22" s="17">
        <v>0</v>
      </c>
      <c r="DF22" s="17">
        <v>0</v>
      </c>
      <c r="DG22" s="17">
        <v>0</v>
      </c>
      <c r="DH22" s="18">
        <f t="shared" si="0"/>
        <v>1.8880434782608695</v>
      </c>
      <c r="DI22">
        <v>1.5465454545454547</v>
      </c>
      <c r="DJ22" s="19">
        <v>11.4</v>
      </c>
      <c r="DK22" s="19">
        <v>13</v>
      </c>
      <c r="DL22" s="19">
        <v>10.37</v>
      </c>
      <c r="DM22" s="19">
        <v>11.26</v>
      </c>
      <c r="DN22" s="19">
        <v>6.9503899999999996</v>
      </c>
      <c r="DO22" s="19">
        <v>40540300</v>
      </c>
      <c r="DP22" s="19">
        <v>24.01</v>
      </c>
      <c r="DQ22" s="19">
        <v>24.01</v>
      </c>
      <c r="DR22" s="19">
        <v>18.200001</v>
      </c>
      <c r="DS22" s="19">
        <v>19.649999999999999</v>
      </c>
      <c r="DT22" s="19">
        <v>11.607120999999999</v>
      </c>
      <c r="DU22" s="19">
        <v>20981000</v>
      </c>
      <c r="DV22" s="19">
        <v>13.26</v>
      </c>
      <c r="DW22" s="19">
        <v>13.5</v>
      </c>
      <c r="DX22" s="19">
        <v>12.5</v>
      </c>
      <c r="DY22" s="19">
        <v>13.25</v>
      </c>
      <c r="DZ22" s="19">
        <v>6.8266669999999996</v>
      </c>
      <c r="EA22" s="19">
        <v>45200</v>
      </c>
      <c r="EB22" s="19">
        <v>1.75</v>
      </c>
      <c r="EC22" s="20">
        <v>1.5100000000000001E-2</v>
      </c>
      <c r="ED22" s="19">
        <v>22.4</v>
      </c>
      <c r="EE22" s="19">
        <v>23.26</v>
      </c>
      <c r="EF22" s="19">
        <v>20.51</v>
      </c>
      <c r="EG22" s="19">
        <v>21.16</v>
      </c>
      <c r="EH22" s="19">
        <v>15.668136000000001</v>
      </c>
      <c r="EI22" s="19">
        <v>4293500</v>
      </c>
      <c r="EJ22" s="22"/>
      <c r="EK22" s="22"/>
      <c r="EL22" s="22"/>
      <c r="EM22" s="22"/>
      <c r="EN22" s="22"/>
      <c r="EO22" s="22"/>
      <c r="EP22" s="22"/>
      <c r="EQ22" s="22"/>
    </row>
    <row r="23" spans="1:147" ht="15.75" customHeight="1" x14ac:dyDescent="0.2">
      <c r="A23" s="11">
        <v>14336.933000000001</v>
      </c>
      <c r="B23" s="11">
        <v>217.024</v>
      </c>
      <c r="C23" s="11">
        <v>9.4280000000000008</v>
      </c>
      <c r="D23" s="11">
        <v>7070.808</v>
      </c>
      <c r="E23" s="11">
        <v>100.20099999999999</v>
      </c>
      <c r="F23" s="11">
        <v>2948.8330000000001</v>
      </c>
      <c r="G23" s="11">
        <v>1864.41</v>
      </c>
      <c r="H23" s="11">
        <v>1942.4256800000001</v>
      </c>
      <c r="I23" s="11">
        <v>-7.85</v>
      </c>
      <c r="J23" s="11">
        <v>36.282319999999999</v>
      </c>
      <c r="K23" s="11">
        <v>1119.4449999999999</v>
      </c>
      <c r="L23" s="11">
        <v>1012.519</v>
      </c>
      <c r="M23" s="11">
        <v>1662.725359</v>
      </c>
      <c r="N23" s="11">
        <v>61.68</v>
      </c>
      <c r="O23" s="11">
        <v>74.97</v>
      </c>
      <c r="P23" s="11">
        <v>61.77</v>
      </c>
      <c r="Q23" s="11">
        <v>12.68</v>
      </c>
      <c r="R23" s="11">
        <v>174.684</v>
      </c>
      <c r="S23" s="11">
        <v>14.581</v>
      </c>
      <c r="T23" s="11">
        <v>4.9459999999999997</v>
      </c>
      <c r="U23" s="11">
        <v>7.4710000000000001</v>
      </c>
      <c r="V23" s="11">
        <v>180.316</v>
      </c>
      <c r="W23" s="11">
        <v>33.603000000000002</v>
      </c>
      <c r="X23" s="11">
        <v>29.756</v>
      </c>
      <c r="Y23" s="11">
        <v>243.67400000000001</v>
      </c>
      <c r="Z23" s="11">
        <v>445.35599999999999</v>
      </c>
      <c r="AA23" s="11">
        <v>4.32</v>
      </c>
      <c r="AB23" s="11">
        <v>8.61</v>
      </c>
      <c r="AC23" s="11">
        <v>6.64</v>
      </c>
      <c r="AD23" s="11">
        <v>4.18</v>
      </c>
      <c r="AE23" s="11">
        <v>4.1900000000000004</v>
      </c>
      <c r="AF23" s="11">
        <v>294.096</v>
      </c>
      <c r="AG23" s="11">
        <v>0.6</v>
      </c>
      <c r="AH23" s="11">
        <v>12.363</v>
      </c>
      <c r="AI23" s="11">
        <v>307.05900000000003</v>
      </c>
      <c r="AJ23" s="11">
        <v>2.4820000000000002</v>
      </c>
      <c r="AK23" s="11">
        <v>1.1599999999999999</v>
      </c>
      <c r="AL23" s="11">
        <v>1.3220000000000001</v>
      </c>
      <c r="AM23" s="11">
        <v>10.739000000000001</v>
      </c>
      <c r="AN23" s="11">
        <v>284.178</v>
      </c>
      <c r="AO23" s="11">
        <v>13.465</v>
      </c>
      <c r="AP23" s="11">
        <v>297.64299999999997</v>
      </c>
      <c r="AQ23" s="11">
        <v>8.4700000000000006</v>
      </c>
      <c r="AR23" s="11">
        <v>8</v>
      </c>
      <c r="AS23" s="11">
        <v>4.91</v>
      </c>
      <c r="AT23" s="11">
        <v>7.2</v>
      </c>
      <c r="AU23" s="11">
        <v>250.57300000000001</v>
      </c>
      <c r="AV23" s="11">
        <v>199.28800000000001</v>
      </c>
      <c r="AW23" s="11">
        <v>91.673000000000002</v>
      </c>
      <c r="AX23" s="11">
        <v>97.430999999999997</v>
      </c>
      <c r="AY23" s="11">
        <v>516.01700000000005</v>
      </c>
      <c r="AZ23" s="11">
        <v>613.44799999999998</v>
      </c>
      <c r="BA23" s="11">
        <v>705.12099999999998</v>
      </c>
      <c r="BB23" s="11">
        <v>47.265000000000001</v>
      </c>
      <c r="BC23" s="11">
        <v>1.27</v>
      </c>
      <c r="BD23" s="11">
        <v>48.534999999999997</v>
      </c>
      <c r="BE23" s="11">
        <v>442.35700000000003</v>
      </c>
      <c r="BF23" s="11">
        <v>1645.873</v>
      </c>
      <c r="BG23" s="11">
        <v>101.96299999999999</v>
      </c>
      <c r="BH23" s="11">
        <v>61193.608</v>
      </c>
      <c r="BI23" s="11">
        <v>20947.433489999999</v>
      </c>
      <c r="BJ23" s="11">
        <v>163.31700000000001</v>
      </c>
      <c r="BK23" s="11">
        <f>BK22+(BK26-BK14)/12</f>
        <v>58985.250000000022</v>
      </c>
      <c r="BL23" s="7">
        <v>429</v>
      </c>
      <c r="BM23" s="7">
        <v>11713</v>
      </c>
      <c r="BN23" s="7">
        <v>34213</v>
      </c>
      <c r="BO23" s="7">
        <v>4456</v>
      </c>
      <c r="BP23" s="7">
        <v>542</v>
      </c>
      <c r="BQ23" s="7">
        <v>173</v>
      </c>
      <c r="BR23" s="7">
        <v>53</v>
      </c>
      <c r="BS23" s="7">
        <v>1097</v>
      </c>
      <c r="BT23" s="7">
        <v>2623</v>
      </c>
      <c r="BU23" s="7">
        <v>1741</v>
      </c>
      <c r="BV23" s="7">
        <v>2</v>
      </c>
      <c r="BW23" s="7">
        <v>378</v>
      </c>
      <c r="BX23" s="7">
        <v>1564.3</v>
      </c>
      <c r="BY23" s="7">
        <v>3028</v>
      </c>
      <c r="BZ23" s="7">
        <v>29244.5</v>
      </c>
      <c r="CA23" s="7">
        <v>93771</v>
      </c>
      <c r="CB23" s="7">
        <v>35283.800000000003</v>
      </c>
      <c r="CC23" s="7">
        <v>99</v>
      </c>
      <c r="CD23" s="7">
        <v>1244</v>
      </c>
      <c r="CE23" s="7">
        <v>275.3</v>
      </c>
      <c r="CF23" s="7">
        <v>6119.8</v>
      </c>
      <c r="CG23" s="7">
        <v>13345.8</v>
      </c>
      <c r="CH23" s="7">
        <v>5836</v>
      </c>
      <c r="CI23" s="7">
        <v>2</v>
      </c>
      <c r="CJ23" s="7">
        <v>779.8</v>
      </c>
      <c r="CK23" s="7">
        <v>3373.5</v>
      </c>
      <c r="CL23" s="7">
        <v>0.805739161903545</v>
      </c>
      <c r="CM23" s="7">
        <v>0.285017778708198</v>
      </c>
      <c r="CN23" s="7">
        <v>0.31287674436016999</v>
      </c>
      <c r="CO23" s="7">
        <v>0.90391181558085898</v>
      </c>
      <c r="CP23" s="7">
        <v>2.0851235909619299E-2</v>
      </c>
      <c r="CQ23" s="7">
        <v>0.82086203711035399</v>
      </c>
      <c r="CR23" s="7">
        <v>0.59296114413715795</v>
      </c>
      <c r="CS23" s="7">
        <v>0.63683437186515301</v>
      </c>
      <c r="CT23" s="7">
        <v>0.58082087330725496</v>
      </c>
      <c r="CU23" s="7">
        <v>0.38265941738202203</v>
      </c>
      <c r="CV23" s="12">
        <v>37530</v>
      </c>
      <c r="CW23" s="7">
        <v>0.11415525114155201</v>
      </c>
      <c r="CX23" s="7">
        <v>0.23549805513275801</v>
      </c>
      <c r="CY23" s="7">
        <v>0.24618215158602999</v>
      </c>
      <c r="CZ23" s="15">
        <v>58985.250000000022</v>
      </c>
      <c r="DA23" s="15">
        <v>192402.25</v>
      </c>
      <c r="DB23" s="1">
        <v>4.13</v>
      </c>
      <c r="DC23" s="12">
        <v>37530</v>
      </c>
      <c r="DD23" s="17">
        <v>0</v>
      </c>
      <c r="DE23" s="17">
        <v>0</v>
      </c>
      <c r="DF23" s="17">
        <v>0</v>
      </c>
      <c r="DG23" s="17">
        <v>0</v>
      </c>
      <c r="DH23" s="18">
        <f t="shared" si="0"/>
        <v>1.9018000000000002</v>
      </c>
      <c r="DI23">
        <v>1.4531904761904764</v>
      </c>
      <c r="DJ23" s="19">
        <v>11.24</v>
      </c>
      <c r="DK23" s="19">
        <v>11.75</v>
      </c>
      <c r="DL23" s="19">
        <v>8.17</v>
      </c>
      <c r="DM23" s="19">
        <v>10.85</v>
      </c>
      <c r="DN23" s="19">
        <v>6.6973120000000002</v>
      </c>
      <c r="DO23" s="19">
        <v>38396600</v>
      </c>
      <c r="DP23" s="19">
        <v>19.649999999999999</v>
      </c>
      <c r="DQ23" s="19">
        <v>22.25</v>
      </c>
      <c r="DR23" s="19">
        <v>16.700001</v>
      </c>
      <c r="DS23" s="19">
        <v>22.139999</v>
      </c>
      <c r="DT23" s="19">
        <v>13.238220999999999</v>
      </c>
      <c r="DU23" s="19">
        <v>34887100</v>
      </c>
      <c r="DV23" s="19">
        <v>13.25</v>
      </c>
      <c r="DW23" s="19">
        <v>13.75</v>
      </c>
      <c r="DX23" s="19">
        <v>13</v>
      </c>
      <c r="DY23" s="19">
        <v>13.7</v>
      </c>
      <c r="DZ23" s="19">
        <v>7.058516</v>
      </c>
      <c r="EA23" s="19">
        <v>29300</v>
      </c>
      <c r="EB23" s="19">
        <v>1.75</v>
      </c>
      <c r="EC23" s="20">
        <v>2.0299999999999999E-2</v>
      </c>
      <c r="ED23" s="19">
        <v>21.200001</v>
      </c>
      <c r="EE23" s="19">
        <v>22.860001</v>
      </c>
      <c r="EF23" s="19">
        <v>20.190000999999999</v>
      </c>
      <c r="EG23" s="19">
        <v>21.549999</v>
      </c>
      <c r="EH23" s="19">
        <v>16.043821000000001</v>
      </c>
      <c r="EI23" s="19">
        <v>7631100</v>
      </c>
      <c r="EJ23" s="22"/>
      <c r="EK23" s="22"/>
      <c r="EL23" s="22"/>
      <c r="EM23" s="22"/>
      <c r="EN23" s="22"/>
      <c r="EO23" s="22"/>
      <c r="EP23" s="22"/>
      <c r="EQ23" s="22"/>
    </row>
    <row r="24" spans="1:147" ht="15.75" customHeight="1" x14ac:dyDescent="0.2">
      <c r="A24" s="11">
        <v>12642.57</v>
      </c>
      <c r="B24" s="11">
        <v>158.40700000000001</v>
      </c>
      <c r="C24" s="11">
        <v>21.995999999999999</v>
      </c>
      <c r="D24" s="11">
        <v>6585.8969999999999</v>
      </c>
      <c r="E24" s="11">
        <v>61.953000000000003</v>
      </c>
      <c r="F24" s="11">
        <v>2163.1790000000001</v>
      </c>
      <c r="G24" s="11">
        <v>1771.0229999999999</v>
      </c>
      <c r="H24" s="11">
        <v>1758.81348</v>
      </c>
      <c r="I24" s="11">
        <v>-51.95</v>
      </c>
      <c r="J24" s="11">
        <v>25.570519999999998</v>
      </c>
      <c r="K24" s="11">
        <v>1077.288</v>
      </c>
      <c r="L24" s="11">
        <v>988.41099999999994</v>
      </c>
      <c r="M24" s="11">
        <v>1666.1997200000001</v>
      </c>
      <c r="N24" s="11">
        <v>64.02</v>
      </c>
      <c r="O24" s="11">
        <v>73.77</v>
      </c>
      <c r="P24" s="11">
        <v>37.74</v>
      </c>
      <c r="Q24" s="11">
        <v>12.09</v>
      </c>
      <c r="R24" s="11">
        <v>200.714</v>
      </c>
      <c r="S24" s="11">
        <v>14.051</v>
      </c>
      <c r="T24" s="11">
        <v>4.085</v>
      </c>
      <c r="U24" s="11">
        <v>6.673</v>
      </c>
      <c r="V24" s="11">
        <v>166.49199999999999</v>
      </c>
      <c r="W24" s="11">
        <v>33.835000000000001</v>
      </c>
      <c r="X24" s="11">
        <v>32.207000000000001</v>
      </c>
      <c r="Y24" s="11">
        <v>232.53299999999999</v>
      </c>
      <c r="Z24" s="11">
        <v>458.05500000000001</v>
      </c>
      <c r="AA24" s="11">
        <v>4.6500000000000004</v>
      </c>
      <c r="AB24" s="11">
        <v>7.99</v>
      </c>
      <c r="AC24" s="11">
        <v>6.89</v>
      </c>
      <c r="AD24" s="11">
        <v>4.72</v>
      </c>
      <c r="AE24" s="11">
        <v>4.3499999999999996</v>
      </c>
      <c r="AF24" s="11">
        <v>283.37400000000002</v>
      </c>
      <c r="AG24" s="11">
        <v>0.55400000000000005</v>
      </c>
      <c r="AH24" s="11">
        <v>12.361000000000001</v>
      </c>
      <c r="AI24" s="11">
        <v>296.29000000000002</v>
      </c>
      <c r="AJ24" s="11">
        <v>2.5369999999999999</v>
      </c>
      <c r="AK24" s="11">
        <v>1.6040000000000001</v>
      </c>
      <c r="AL24" s="11">
        <v>0.93300000000000005</v>
      </c>
      <c r="AM24" s="11">
        <v>20.774000000000001</v>
      </c>
      <c r="AN24" s="11">
        <v>263.03399999999999</v>
      </c>
      <c r="AO24" s="11">
        <v>13.414999999999999</v>
      </c>
      <c r="AP24" s="11">
        <v>276.44900000000001</v>
      </c>
      <c r="AQ24" s="11">
        <v>8.31</v>
      </c>
      <c r="AR24" s="11">
        <v>7.64</v>
      </c>
      <c r="AS24" s="11">
        <v>4.71</v>
      </c>
      <c r="AT24" s="11">
        <v>6.94</v>
      </c>
      <c r="AU24" s="11">
        <v>483.19200000000001</v>
      </c>
      <c r="AV24" s="11">
        <v>298.09100000000001</v>
      </c>
      <c r="AW24" s="11">
        <v>91.84</v>
      </c>
      <c r="AX24" s="11">
        <v>97.393000000000001</v>
      </c>
      <c r="AY24" s="11">
        <v>534.87900000000002</v>
      </c>
      <c r="AZ24" s="11">
        <v>632.27300000000002</v>
      </c>
      <c r="BA24" s="11">
        <v>724.11199999999997</v>
      </c>
      <c r="BB24" s="11">
        <v>55.393999999999998</v>
      </c>
      <c r="BC24" s="11">
        <v>1.2290000000000001</v>
      </c>
      <c r="BD24" s="11">
        <v>56.622999999999998</v>
      </c>
      <c r="BE24" s="11">
        <v>351.61200000000002</v>
      </c>
      <c r="BF24" s="11">
        <v>1913.6289999999999</v>
      </c>
      <c r="BG24" s="11">
        <v>71.429000000000002</v>
      </c>
      <c r="BH24" s="11">
        <v>55732.45</v>
      </c>
      <c r="BI24" s="11">
        <v>16962.604770000002</v>
      </c>
      <c r="BJ24" s="11">
        <v>132.01300000000001</v>
      </c>
      <c r="BK24" s="11">
        <f>BK23+(BK26-BK14)/12</f>
        <v>59151.833333333358</v>
      </c>
      <c r="BL24" s="7">
        <v>429</v>
      </c>
      <c r="BM24" s="7">
        <v>11713</v>
      </c>
      <c r="BN24" s="7">
        <v>34382.300000000003</v>
      </c>
      <c r="BO24" s="7">
        <v>4456</v>
      </c>
      <c r="BP24" s="7">
        <v>542</v>
      </c>
      <c r="BQ24" s="7">
        <v>173</v>
      </c>
      <c r="BR24" s="7">
        <v>53</v>
      </c>
      <c r="BS24" s="7">
        <v>1092.3</v>
      </c>
      <c r="BT24" s="7">
        <v>2623</v>
      </c>
      <c r="BU24" s="7">
        <v>1740.7</v>
      </c>
      <c r="BV24" s="7">
        <v>2</v>
      </c>
      <c r="BW24" s="7">
        <v>378</v>
      </c>
      <c r="BX24" s="7">
        <v>1566.5</v>
      </c>
      <c r="BY24" s="7">
        <v>3030</v>
      </c>
      <c r="BZ24" s="7">
        <v>29604.7</v>
      </c>
      <c r="CA24" s="7">
        <v>93913.3</v>
      </c>
      <c r="CB24" s="7">
        <v>35387.199999999997</v>
      </c>
      <c r="CC24" s="7">
        <v>100.3</v>
      </c>
      <c r="CD24" s="7">
        <v>1241.7</v>
      </c>
      <c r="CE24" s="7">
        <v>279.2</v>
      </c>
      <c r="CF24" s="7">
        <v>6111.2</v>
      </c>
      <c r="CG24" s="7">
        <v>13340.2</v>
      </c>
      <c r="CH24" s="7">
        <v>5889.3</v>
      </c>
      <c r="CI24" s="7">
        <v>2</v>
      </c>
      <c r="CJ24" s="7">
        <v>772.2</v>
      </c>
      <c r="CK24" s="7">
        <v>3354.3</v>
      </c>
      <c r="CL24" s="7">
        <v>0.80627135421655904</v>
      </c>
      <c r="CM24" s="7">
        <v>0.28852829876806202</v>
      </c>
      <c r="CN24" s="7">
        <v>0.311808586017571</v>
      </c>
      <c r="CO24" s="7">
        <v>0.90656075026847904</v>
      </c>
      <c r="CP24" s="7">
        <v>2.1125040017523401E-2</v>
      </c>
      <c r="CQ24" s="7">
        <v>0.81934436614142003</v>
      </c>
      <c r="CR24" s="7">
        <v>0.60136124752304598</v>
      </c>
      <c r="CS24" s="7">
        <v>0.63867579490639503</v>
      </c>
      <c r="CT24" s="7">
        <v>0.58057715641576002</v>
      </c>
      <c r="CU24" s="7">
        <v>0.38622078505655399</v>
      </c>
      <c r="CV24" s="12">
        <v>37561</v>
      </c>
      <c r="CW24" s="7">
        <v>0.11415525114155201</v>
      </c>
      <c r="CX24" s="7">
        <v>0.23320287018917099</v>
      </c>
      <c r="CY24" s="7">
        <v>0.24443725432755101</v>
      </c>
      <c r="CZ24" s="15">
        <v>59151.833333333358</v>
      </c>
      <c r="DA24" s="15">
        <v>193025.5</v>
      </c>
      <c r="DB24" s="1">
        <v>4.04</v>
      </c>
      <c r="DC24" s="12">
        <v>37561</v>
      </c>
      <c r="DD24" s="17">
        <v>0</v>
      </c>
      <c r="DE24" s="17">
        <v>0</v>
      </c>
      <c r="DF24" s="17">
        <v>0</v>
      </c>
      <c r="DG24" s="17">
        <v>0</v>
      </c>
      <c r="DH24" s="18">
        <f t="shared" si="0"/>
        <v>2.1425000000000001</v>
      </c>
      <c r="DI24">
        <v>1.2962380952380952</v>
      </c>
      <c r="DJ24" s="19">
        <v>10.95</v>
      </c>
      <c r="DK24" s="19">
        <v>14.09</v>
      </c>
      <c r="DL24" s="19">
        <v>10.9</v>
      </c>
      <c r="DM24" s="19">
        <v>13.81</v>
      </c>
      <c r="DN24" s="19">
        <v>8.5244110000000006</v>
      </c>
      <c r="DO24" s="19">
        <v>27903800</v>
      </c>
      <c r="DP24" s="19">
        <v>22.059999000000001</v>
      </c>
      <c r="DQ24" s="19">
        <v>23.41</v>
      </c>
      <c r="DR24" s="19">
        <v>20.82</v>
      </c>
      <c r="DS24" s="19">
        <v>23.17</v>
      </c>
      <c r="DT24" s="19">
        <v>13.854086000000001</v>
      </c>
      <c r="DU24" s="19">
        <v>16856800</v>
      </c>
      <c r="DV24" s="19">
        <v>13.15</v>
      </c>
      <c r="DW24" s="19">
        <v>14</v>
      </c>
      <c r="DX24" s="19">
        <v>12.75</v>
      </c>
      <c r="DY24" s="19">
        <v>14</v>
      </c>
      <c r="DZ24" s="19">
        <v>7.2130799999999997</v>
      </c>
      <c r="EA24" s="19">
        <v>16600</v>
      </c>
      <c r="EB24" s="19">
        <v>1.34</v>
      </c>
      <c r="EC24" s="20">
        <v>2.1999999999999999E-2</v>
      </c>
      <c r="ED24" s="19">
        <v>21.549999</v>
      </c>
      <c r="EE24" s="19">
        <v>22.559999000000001</v>
      </c>
      <c r="EF24" s="19">
        <v>20.799999</v>
      </c>
      <c r="EG24" s="19">
        <v>22.440000999999999</v>
      </c>
      <c r="EH24" s="19">
        <v>16.706413000000001</v>
      </c>
      <c r="EI24" s="19">
        <v>3982100</v>
      </c>
      <c r="EJ24" s="22"/>
      <c r="EK24" s="22"/>
      <c r="EL24" s="22"/>
      <c r="EM24" s="22"/>
      <c r="EN24" s="22"/>
      <c r="EO24" s="22"/>
      <c r="EP24" s="22"/>
      <c r="EQ24" s="22"/>
    </row>
    <row r="25" spans="1:147" ht="15.75" customHeight="1" x14ac:dyDescent="0.2">
      <c r="A25" s="11">
        <v>14535.214</v>
      </c>
      <c r="B25" s="11">
        <v>207.535</v>
      </c>
      <c r="C25" s="11">
        <v>12.428000000000001</v>
      </c>
      <c r="D25" s="11">
        <v>7306.9930000000004</v>
      </c>
      <c r="E25" s="11">
        <v>90.891999999999996</v>
      </c>
      <c r="F25" s="11">
        <v>2872.5010000000002</v>
      </c>
      <c r="G25" s="11">
        <v>2109.0830000000001</v>
      </c>
      <c r="H25" s="11">
        <v>1777.0128</v>
      </c>
      <c r="I25" s="11">
        <v>-35.360999999999997</v>
      </c>
      <c r="J25" s="11">
        <v>37.005200000000002</v>
      </c>
      <c r="K25" s="11">
        <v>1113.683</v>
      </c>
      <c r="L25" s="11">
        <v>1007.747</v>
      </c>
      <c r="M25" s="11">
        <v>1669.6740809999999</v>
      </c>
      <c r="N25" s="11">
        <v>53.09</v>
      </c>
      <c r="O25" s="11">
        <v>62</v>
      </c>
      <c r="P25" s="11">
        <v>56.14</v>
      </c>
      <c r="Q25" s="11">
        <v>11.94</v>
      </c>
      <c r="R25" s="11">
        <v>220.434</v>
      </c>
      <c r="S25" s="11">
        <v>14.593999999999999</v>
      </c>
      <c r="T25" s="11">
        <v>3.649</v>
      </c>
      <c r="U25" s="11">
        <v>7.6829999999999998</v>
      </c>
      <c r="V25" s="11">
        <v>174.13300000000001</v>
      </c>
      <c r="W25" s="11">
        <v>35.270000000000003</v>
      </c>
      <c r="X25" s="11">
        <v>32.335000000000001</v>
      </c>
      <c r="Y25" s="11">
        <v>241.73699999999999</v>
      </c>
      <c r="Z25" s="11">
        <v>488.09800000000001</v>
      </c>
      <c r="AA25" s="11">
        <v>4.74</v>
      </c>
      <c r="AB25" s="11">
        <v>7.87</v>
      </c>
      <c r="AC25" s="11">
        <v>7.16</v>
      </c>
      <c r="AD25" s="11">
        <v>4.92</v>
      </c>
      <c r="AE25" s="11">
        <v>4.72</v>
      </c>
      <c r="AF25" s="11">
        <v>311.51600000000002</v>
      </c>
      <c r="AG25" s="11">
        <v>0.622</v>
      </c>
      <c r="AH25" s="11">
        <v>12.696999999999999</v>
      </c>
      <c r="AI25" s="11">
        <v>324.834</v>
      </c>
      <c r="AJ25" s="11">
        <v>2.27</v>
      </c>
      <c r="AK25" s="11">
        <v>1.7430000000000001</v>
      </c>
      <c r="AL25" s="11">
        <v>0.52700000000000002</v>
      </c>
      <c r="AM25" s="11">
        <v>25.065000000000001</v>
      </c>
      <c r="AN25" s="11">
        <v>286.46199999999999</v>
      </c>
      <c r="AO25" s="11">
        <v>13.833</v>
      </c>
      <c r="AP25" s="11">
        <v>300.29599999999999</v>
      </c>
      <c r="AQ25" s="11">
        <v>8.08</v>
      </c>
      <c r="AR25" s="11">
        <v>7.59</v>
      </c>
      <c r="AS25" s="11">
        <v>4.72</v>
      </c>
      <c r="AT25" s="11">
        <v>6.96</v>
      </c>
      <c r="AU25" s="11">
        <v>771.63400000000001</v>
      </c>
      <c r="AV25" s="11">
        <v>419.358</v>
      </c>
      <c r="AW25" s="11">
        <v>95.259</v>
      </c>
      <c r="AX25" s="11">
        <v>98.302000000000007</v>
      </c>
      <c r="AY25" s="11">
        <v>563.48</v>
      </c>
      <c r="AZ25" s="11">
        <v>661.78200000000004</v>
      </c>
      <c r="BA25" s="11">
        <v>757.04100000000005</v>
      </c>
      <c r="BB25" s="11">
        <v>69.468999999999994</v>
      </c>
      <c r="BC25" s="11">
        <v>1.27</v>
      </c>
      <c r="BD25" s="11">
        <v>70.739000000000004</v>
      </c>
      <c r="BE25" s="11">
        <v>360.12299999999999</v>
      </c>
      <c r="BF25" s="11">
        <v>2378.895</v>
      </c>
      <c r="BG25" s="11">
        <v>95.308999999999997</v>
      </c>
      <c r="BH25" s="11">
        <v>61552.517999999996</v>
      </c>
      <c r="BI25" s="11">
        <v>19022.24164</v>
      </c>
      <c r="BJ25" s="11">
        <v>160.626</v>
      </c>
      <c r="BK25" s="11">
        <f>BK24+(BK26-BK14)/12</f>
        <v>59318.416666666693</v>
      </c>
      <c r="BL25" s="7">
        <v>429</v>
      </c>
      <c r="BM25" s="7">
        <v>11713</v>
      </c>
      <c r="BN25" s="7">
        <v>34551.699999999997</v>
      </c>
      <c r="BO25" s="7">
        <v>4456</v>
      </c>
      <c r="BP25" s="7">
        <v>542</v>
      </c>
      <c r="BQ25" s="7">
        <v>173</v>
      </c>
      <c r="BR25" s="7">
        <v>53</v>
      </c>
      <c r="BS25" s="7">
        <v>1087.7</v>
      </c>
      <c r="BT25" s="7">
        <v>2623</v>
      </c>
      <c r="BU25" s="7">
        <v>1740.3</v>
      </c>
      <c r="BV25" s="7">
        <v>2</v>
      </c>
      <c r="BW25" s="7">
        <v>378</v>
      </c>
      <c r="BX25" s="7">
        <v>1568.8</v>
      </c>
      <c r="BY25" s="7">
        <v>3032</v>
      </c>
      <c r="BZ25" s="7">
        <v>29964.799999999999</v>
      </c>
      <c r="CA25" s="7">
        <v>94055.7</v>
      </c>
      <c r="CB25" s="7">
        <v>35490.6</v>
      </c>
      <c r="CC25" s="7">
        <v>101.7</v>
      </c>
      <c r="CD25" s="7">
        <v>1239.3</v>
      </c>
      <c r="CE25" s="7">
        <v>283.10000000000002</v>
      </c>
      <c r="CF25" s="7">
        <v>6102.6</v>
      </c>
      <c r="CG25" s="7">
        <v>13334.6</v>
      </c>
      <c r="CH25" s="7">
        <v>5942.7</v>
      </c>
      <c r="CI25" s="7">
        <v>2</v>
      </c>
      <c r="CJ25" s="7">
        <v>764.6</v>
      </c>
      <c r="CK25" s="7">
        <v>3335.2</v>
      </c>
      <c r="CL25" s="7">
        <v>0.80680354652957298</v>
      </c>
      <c r="CM25" s="7">
        <v>0.29203784422491103</v>
      </c>
      <c r="CN25" s="7">
        <v>0.31075032646134598</v>
      </c>
      <c r="CO25" s="7">
        <v>0.90920968495609999</v>
      </c>
      <c r="CP25" s="7">
        <v>2.14199059798817E-2</v>
      </c>
      <c r="CQ25" s="7">
        <v>0.81776070947818502</v>
      </c>
      <c r="CR25" s="7">
        <v>0.60976135090893402</v>
      </c>
      <c r="CS25" s="7">
        <v>0.64047424438396405</v>
      </c>
      <c r="CT25" s="7">
        <v>0.58033343952426397</v>
      </c>
      <c r="CU25" s="7">
        <v>0.38981233750439798</v>
      </c>
      <c r="CV25" s="12">
        <v>37591</v>
      </c>
      <c r="CW25" s="7">
        <v>0.11415525114155201</v>
      </c>
      <c r="CX25" s="7">
        <v>0.230907685245584</v>
      </c>
      <c r="CY25" s="7">
        <v>0.24268905762831799</v>
      </c>
      <c r="CZ25" s="15">
        <v>59318.416666666693</v>
      </c>
      <c r="DA25" s="15">
        <v>193648.75</v>
      </c>
      <c r="DB25" s="1">
        <v>4.74</v>
      </c>
      <c r="DC25" s="12">
        <v>37591</v>
      </c>
      <c r="DD25" s="17">
        <v>0</v>
      </c>
      <c r="DE25" s="17">
        <v>0</v>
      </c>
      <c r="DF25" s="17">
        <v>0</v>
      </c>
      <c r="DG25" s="17">
        <v>0</v>
      </c>
      <c r="DH25" s="18">
        <f t="shared" si="0"/>
        <v>2.0254285714285714</v>
      </c>
      <c r="DI25">
        <v>1.1895000000000002</v>
      </c>
      <c r="DJ25" s="19">
        <v>13.8</v>
      </c>
      <c r="DK25" s="19">
        <v>14.18</v>
      </c>
      <c r="DL25" s="19">
        <v>12.53</v>
      </c>
      <c r="DM25" s="19">
        <v>13.9</v>
      </c>
      <c r="DN25" s="19">
        <v>8.5799649999999996</v>
      </c>
      <c r="DO25" s="19">
        <v>25515100</v>
      </c>
      <c r="DP25" s="19">
        <v>23.85</v>
      </c>
      <c r="DQ25" s="19">
        <v>24.620000999999998</v>
      </c>
      <c r="DR25" s="19">
        <v>22.290001</v>
      </c>
      <c r="DS25" s="19">
        <v>23.65</v>
      </c>
      <c r="DT25" s="19">
        <v>14.141102</v>
      </c>
      <c r="DU25" s="19">
        <v>17891600</v>
      </c>
      <c r="DV25" s="19">
        <v>14</v>
      </c>
      <c r="DW25" s="19">
        <v>14.2</v>
      </c>
      <c r="DX25" s="19">
        <v>13</v>
      </c>
      <c r="DY25" s="19">
        <v>14.18</v>
      </c>
      <c r="DZ25" s="19">
        <v>7.4687140000000003</v>
      </c>
      <c r="EA25" s="19">
        <v>22800</v>
      </c>
      <c r="EB25" s="19">
        <v>1.24</v>
      </c>
      <c r="EC25" s="20">
        <v>2.3800000000000002E-2</v>
      </c>
      <c r="ED25" s="19">
        <v>22.530000999999999</v>
      </c>
      <c r="EE25" s="19">
        <v>23.379999000000002</v>
      </c>
      <c r="EF25" s="19">
        <v>21.950001</v>
      </c>
      <c r="EG25" s="19">
        <v>22.33</v>
      </c>
      <c r="EH25" s="19">
        <v>16.624524999999998</v>
      </c>
      <c r="EI25" s="19">
        <v>6810800</v>
      </c>
      <c r="EJ25" s="22"/>
      <c r="EK25" s="22"/>
      <c r="EL25" s="22"/>
      <c r="EM25" s="22"/>
      <c r="EN25" s="22"/>
      <c r="EO25" s="22"/>
      <c r="EP25" s="22"/>
      <c r="EQ25" s="22"/>
    </row>
    <row r="26" spans="1:147" ht="15.75" customHeight="1" x14ac:dyDescent="0.2">
      <c r="A26" s="11">
        <v>14215.325999999999</v>
      </c>
      <c r="B26" s="11">
        <v>210.749</v>
      </c>
      <c r="C26" s="11">
        <v>7.1210000000000004</v>
      </c>
      <c r="D26" s="11">
        <v>6915.2430000000004</v>
      </c>
      <c r="E26" s="11">
        <v>105.751</v>
      </c>
      <c r="F26" s="11">
        <v>2610.6550000000002</v>
      </c>
      <c r="G26" s="11">
        <v>2600.2109999999998</v>
      </c>
      <c r="H26" s="11">
        <v>1788.3748000000001</v>
      </c>
      <c r="I26" s="11">
        <v>-206.309</v>
      </c>
      <c r="J26" s="11">
        <v>25.088200000000001</v>
      </c>
      <c r="K26" s="11">
        <v>1138.3130000000001</v>
      </c>
      <c r="L26" s="11">
        <v>1040.923</v>
      </c>
      <c r="M26" s="11">
        <v>1675.9554880000001</v>
      </c>
      <c r="N26" s="11">
        <v>63.38</v>
      </c>
      <c r="O26" s="11">
        <v>73.099999999999994</v>
      </c>
      <c r="P26" s="11">
        <v>39.07</v>
      </c>
      <c r="Q26" s="11">
        <v>11.52</v>
      </c>
      <c r="R26" s="11">
        <v>208.57599999999999</v>
      </c>
      <c r="S26" s="11">
        <v>15.061</v>
      </c>
      <c r="T26" s="11">
        <v>3.0030000000000001</v>
      </c>
      <c r="U26" s="11">
        <v>6.4020000000000001</v>
      </c>
      <c r="V26" s="11">
        <v>169.56399999999999</v>
      </c>
      <c r="W26" s="11">
        <v>34.430999999999997</v>
      </c>
      <c r="X26" s="11">
        <v>30.722999999999999</v>
      </c>
      <c r="Y26" s="11">
        <v>234.71700000000001</v>
      </c>
      <c r="Z26" s="11">
        <v>467.76</v>
      </c>
      <c r="AA26" s="11">
        <v>5.28</v>
      </c>
      <c r="AB26" s="11">
        <v>8.18</v>
      </c>
      <c r="AC26" s="11">
        <v>7.48</v>
      </c>
      <c r="AD26" s="11">
        <v>5.65</v>
      </c>
      <c r="AE26" s="11">
        <v>5.33</v>
      </c>
      <c r="AF26" s="11">
        <v>327.44600000000003</v>
      </c>
      <c r="AG26" s="11">
        <v>0.61699999999999999</v>
      </c>
      <c r="AH26" s="11">
        <v>13.926</v>
      </c>
      <c r="AI26" s="11">
        <v>341.98899999999998</v>
      </c>
      <c r="AJ26" s="11">
        <v>3.0630000000000002</v>
      </c>
      <c r="AK26" s="11">
        <v>1.7370000000000001</v>
      </c>
      <c r="AL26" s="11">
        <v>1.3260000000000001</v>
      </c>
      <c r="AM26" s="11">
        <v>23.946000000000002</v>
      </c>
      <c r="AN26" s="11">
        <v>304.26299999999998</v>
      </c>
      <c r="AO26" s="11">
        <v>15.106</v>
      </c>
      <c r="AP26" s="11">
        <v>319.36900000000003</v>
      </c>
      <c r="AQ26" s="11">
        <v>8</v>
      </c>
      <c r="AR26" s="11">
        <v>7.45</v>
      </c>
      <c r="AS26" s="11">
        <v>4.92</v>
      </c>
      <c r="AT26" s="11">
        <v>7</v>
      </c>
      <c r="AU26" s="11">
        <v>945.97500000000002</v>
      </c>
      <c r="AV26" s="11">
        <v>514.94500000000005</v>
      </c>
      <c r="AW26" s="11">
        <v>94.992999999999995</v>
      </c>
      <c r="AX26" s="11">
        <v>106.35299999999999</v>
      </c>
      <c r="AY26" s="11">
        <v>581.46799999999996</v>
      </c>
      <c r="AZ26" s="11">
        <v>687.82100000000003</v>
      </c>
      <c r="BA26" s="11">
        <v>782.81399999999996</v>
      </c>
      <c r="BB26" s="11">
        <v>72.816000000000003</v>
      </c>
      <c r="BC26" s="11">
        <v>1.552</v>
      </c>
      <c r="BD26" s="11">
        <v>74.367999999999995</v>
      </c>
      <c r="BE26" s="11">
        <v>382.44299999999998</v>
      </c>
      <c r="BF26" s="11">
        <v>2700.5450000000001</v>
      </c>
      <c r="BG26" s="11">
        <v>90.253</v>
      </c>
      <c r="BH26" s="11">
        <v>57058.432000000001</v>
      </c>
      <c r="BI26" s="11">
        <v>19979.420620000001</v>
      </c>
      <c r="BJ26" s="11">
        <v>152.31200000000001</v>
      </c>
      <c r="BK26" s="11">
        <v>59485</v>
      </c>
      <c r="BL26" s="7">
        <v>429</v>
      </c>
      <c r="BM26" s="7">
        <v>11713</v>
      </c>
      <c r="BN26" s="7">
        <v>34721</v>
      </c>
      <c r="BO26" s="7">
        <v>4456</v>
      </c>
      <c r="BP26" s="7">
        <v>542</v>
      </c>
      <c r="BQ26" s="7">
        <v>173</v>
      </c>
      <c r="BR26" s="7">
        <v>53</v>
      </c>
      <c r="BS26" s="7">
        <v>1083</v>
      </c>
      <c r="BT26" s="7">
        <v>2623</v>
      </c>
      <c r="BU26" s="7">
        <v>1740</v>
      </c>
      <c r="BV26" s="7">
        <v>2</v>
      </c>
      <c r="BW26" s="7">
        <v>378</v>
      </c>
      <c r="BX26" s="7">
        <v>1571</v>
      </c>
      <c r="BY26" s="7">
        <v>3034</v>
      </c>
      <c r="BZ26" s="7">
        <v>30325</v>
      </c>
      <c r="CA26" s="7">
        <v>94198</v>
      </c>
      <c r="CB26" s="7">
        <v>35594</v>
      </c>
      <c r="CC26" s="7">
        <v>103</v>
      </c>
      <c r="CD26" s="7">
        <v>1237</v>
      </c>
      <c r="CE26" s="7">
        <v>287</v>
      </c>
      <c r="CF26" s="7">
        <v>6094</v>
      </c>
      <c r="CG26" s="7">
        <v>13329</v>
      </c>
      <c r="CH26" s="7">
        <v>5996</v>
      </c>
      <c r="CI26" s="7">
        <v>2</v>
      </c>
      <c r="CJ26" s="7">
        <v>757</v>
      </c>
      <c r="CK26" s="7">
        <v>3316</v>
      </c>
      <c r="CL26" s="7">
        <v>0.80733573884258802</v>
      </c>
      <c r="CM26" s="7">
        <v>0.29554836428477499</v>
      </c>
      <c r="CN26" s="7">
        <v>0.30970295633858302</v>
      </c>
      <c r="CO26" s="7">
        <v>0.91185861964371995</v>
      </c>
      <c r="CP26" s="7">
        <v>2.1693710087785801E-2</v>
      </c>
      <c r="CQ26" s="7">
        <v>0.81624303850925095</v>
      </c>
      <c r="CR26" s="7">
        <v>0.61816145429482205</v>
      </c>
      <c r="CS26" s="7">
        <v>0.64234727650657497</v>
      </c>
      <c r="CT26" s="7">
        <v>0.58008972263276903</v>
      </c>
      <c r="CU26" s="7">
        <v>0.39337637117514201</v>
      </c>
      <c r="CV26" s="12">
        <v>37622</v>
      </c>
      <c r="CW26" s="7">
        <v>0.11415525114155201</v>
      </c>
      <c r="CX26" s="7">
        <v>0.22861250030199801</v>
      </c>
      <c r="CY26" s="7">
        <v>0.24095405014983301</v>
      </c>
      <c r="CZ26" s="15">
        <v>59485</v>
      </c>
      <c r="DA26" s="15">
        <v>194272</v>
      </c>
      <c r="DB26" s="1">
        <v>5.43</v>
      </c>
      <c r="DC26" s="12">
        <v>37622</v>
      </c>
      <c r="DD26" s="17">
        <v>0</v>
      </c>
      <c r="DE26" s="17">
        <v>0</v>
      </c>
      <c r="DF26" s="17">
        <v>0</v>
      </c>
      <c r="DG26" s="17">
        <v>0</v>
      </c>
      <c r="DH26" s="18">
        <f t="shared" si="0"/>
        <v>2.0511428571428572</v>
      </c>
      <c r="DI26">
        <v>1.0322999999999998</v>
      </c>
      <c r="DJ26" s="19">
        <v>14</v>
      </c>
      <c r="DK26" s="19">
        <v>15.35</v>
      </c>
      <c r="DL26" s="19">
        <v>13.25</v>
      </c>
      <c r="DM26" s="19">
        <v>13.8</v>
      </c>
      <c r="DN26" s="19">
        <v>8.5182380000000002</v>
      </c>
      <c r="DO26" s="19">
        <v>26290300</v>
      </c>
      <c r="DP26" s="19">
        <v>23.67</v>
      </c>
      <c r="DQ26" s="19">
        <v>26</v>
      </c>
      <c r="DR26" s="19">
        <v>23.200001</v>
      </c>
      <c r="DS26" s="19">
        <v>24.1</v>
      </c>
      <c r="DT26" s="19">
        <v>14.561536</v>
      </c>
      <c r="DU26" s="19">
        <v>18126100</v>
      </c>
      <c r="DV26" s="19">
        <v>14.19</v>
      </c>
      <c r="DW26" s="19">
        <v>15.75</v>
      </c>
      <c r="DX26" s="19">
        <v>14.19</v>
      </c>
      <c r="DY26" s="19">
        <v>15.7</v>
      </c>
      <c r="DZ26" s="19">
        <v>8.2693119999999993</v>
      </c>
      <c r="EA26" s="19">
        <v>34600</v>
      </c>
      <c r="EB26" s="19">
        <v>1.24</v>
      </c>
      <c r="EC26" s="9" t="s">
        <v>175</v>
      </c>
      <c r="ED26" s="19">
        <v>22.450001</v>
      </c>
      <c r="EE26" s="19">
        <v>23.07</v>
      </c>
      <c r="EF26" s="19">
        <v>20.459999</v>
      </c>
      <c r="EG26" s="19">
        <v>21.77</v>
      </c>
      <c r="EH26" s="19">
        <v>16.290500999999999</v>
      </c>
      <c r="EI26" s="19">
        <v>8272700</v>
      </c>
      <c r="EJ26" s="22"/>
      <c r="EK26" s="22"/>
      <c r="EL26" s="22"/>
      <c r="EM26" s="22"/>
      <c r="EN26" s="22"/>
      <c r="EO26" s="22"/>
      <c r="EP26" s="22"/>
      <c r="EQ26" s="22"/>
    </row>
    <row r="27" spans="1:147" ht="15.75" customHeight="1" x14ac:dyDescent="0.2">
      <c r="A27" s="11">
        <v>13116.456</v>
      </c>
      <c r="B27" s="11">
        <v>194.88900000000001</v>
      </c>
      <c r="C27" s="11">
        <v>6.1289999999999996</v>
      </c>
      <c r="D27" s="11">
        <v>6628.0010000000002</v>
      </c>
      <c r="E27" s="11">
        <v>101.054</v>
      </c>
      <c r="F27" s="11">
        <v>1754.261</v>
      </c>
      <c r="G27" s="11">
        <v>2673.4059999999999</v>
      </c>
      <c r="H27" s="11">
        <v>1703.77575</v>
      </c>
      <c r="I27" s="11">
        <v>-106.422</v>
      </c>
      <c r="J27" s="11">
        <v>22.568249999999999</v>
      </c>
      <c r="K27" s="11">
        <v>1020.0119999999999</v>
      </c>
      <c r="L27" s="11">
        <v>932.077</v>
      </c>
      <c r="M27" s="11">
        <v>1682.236236</v>
      </c>
      <c r="N27" s="11">
        <v>53.72</v>
      </c>
      <c r="O27" s="11">
        <v>63.11</v>
      </c>
      <c r="P27" s="11">
        <v>55.9</v>
      </c>
      <c r="Q27" s="11">
        <v>11.65</v>
      </c>
      <c r="R27" s="11">
        <v>200.27099999999999</v>
      </c>
      <c r="S27" s="11">
        <v>13.547000000000001</v>
      </c>
      <c r="T27" s="11">
        <v>3.2730000000000001</v>
      </c>
      <c r="U27" s="11">
        <v>7.5469999999999997</v>
      </c>
      <c r="V27" s="11">
        <v>153.71799999999999</v>
      </c>
      <c r="W27" s="11">
        <v>30.507000000000001</v>
      </c>
      <c r="X27" s="11">
        <v>31.893999999999998</v>
      </c>
      <c r="Y27" s="11">
        <v>216.11799999999999</v>
      </c>
      <c r="Z27" s="11">
        <v>440.75599999999997</v>
      </c>
      <c r="AA27" s="11">
        <v>5.83</v>
      </c>
      <c r="AB27" s="11">
        <v>8.58</v>
      </c>
      <c r="AC27" s="11">
        <v>7.98</v>
      </c>
      <c r="AD27" s="11">
        <v>6.4</v>
      </c>
      <c r="AE27" s="11">
        <v>6.47</v>
      </c>
      <c r="AF27" s="11">
        <v>286.69900000000001</v>
      </c>
      <c r="AG27" s="11">
        <v>0.55000000000000004</v>
      </c>
      <c r="AH27" s="11">
        <v>11.999000000000001</v>
      </c>
      <c r="AI27" s="11">
        <v>299.24900000000002</v>
      </c>
      <c r="AJ27" s="11">
        <v>2.7250000000000001</v>
      </c>
      <c r="AK27" s="11">
        <v>1.7929999999999999</v>
      </c>
      <c r="AL27" s="11">
        <v>0.93100000000000005</v>
      </c>
      <c r="AM27" s="11">
        <v>4.9050000000000002</v>
      </c>
      <c r="AN27" s="11">
        <v>282.24</v>
      </c>
      <c r="AO27" s="11">
        <v>13.035</v>
      </c>
      <c r="AP27" s="11">
        <v>295.27499999999998</v>
      </c>
      <c r="AQ27" s="11">
        <v>8.02</v>
      </c>
      <c r="AR27" s="11">
        <v>7.65</v>
      </c>
      <c r="AS27" s="11">
        <v>4.99</v>
      </c>
      <c r="AT27" s="11">
        <v>7.05</v>
      </c>
      <c r="AU27" s="11">
        <v>884.23800000000006</v>
      </c>
      <c r="AV27" s="11">
        <v>482.48500000000001</v>
      </c>
      <c r="AW27" s="11">
        <v>86.364000000000004</v>
      </c>
      <c r="AX27" s="11">
        <v>90.991</v>
      </c>
      <c r="AY27" s="11">
        <v>552.67399999999998</v>
      </c>
      <c r="AZ27" s="11">
        <v>643.66600000000005</v>
      </c>
      <c r="BA27" s="11">
        <v>730.03</v>
      </c>
      <c r="BB27" s="11">
        <v>67.462000000000003</v>
      </c>
      <c r="BC27" s="11">
        <v>1.4019999999999999</v>
      </c>
      <c r="BD27" s="11">
        <v>68.863</v>
      </c>
      <c r="BE27" s="11">
        <v>334.69799999999998</v>
      </c>
      <c r="BF27" s="11">
        <v>2500.3150000000001</v>
      </c>
      <c r="BG27" s="11">
        <v>84.433999999999997</v>
      </c>
      <c r="BH27" s="11">
        <v>55110.847000000002</v>
      </c>
      <c r="BI27" s="11">
        <v>17313.001919999999</v>
      </c>
      <c r="BJ27" s="11">
        <v>142.58500000000001</v>
      </c>
      <c r="BK27" s="11">
        <f>BK26+(BK38-BK26)/12</f>
        <v>59570.083333333336</v>
      </c>
      <c r="BL27" s="7">
        <v>429</v>
      </c>
      <c r="BM27" s="7">
        <v>11733.8</v>
      </c>
      <c r="BN27" s="7">
        <v>34745</v>
      </c>
      <c r="BO27" s="7">
        <v>4456</v>
      </c>
      <c r="BP27" s="7">
        <v>542</v>
      </c>
      <c r="BQ27" s="7">
        <v>173</v>
      </c>
      <c r="BR27" s="7">
        <v>53</v>
      </c>
      <c r="BS27" s="7">
        <v>1082.3</v>
      </c>
      <c r="BT27" s="7">
        <v>2623</v>
      </c>
      <c r="BU27" s="7">
        <v>1739.9</v>
      </c>
      <c r="BV27" s="7">
        <v>2</v>
      </c>
      <c r="BW27" s="7">
        <v>378</v>
      </c>
      <c r="BX27" s="7">
        <v>1612.1</v>
      </c>
      <c r="BY27" s="7">
        <v>3022.5</v>
      </c>
      <c r="BZ27" s="7">
        <v>30210</v>
      </c>
      <c r="CA27" s="7">
        <v>95100.6</v>
      </c>
      <c r="CB27" s="7">
        <v>35147.9</v>
      </c>
      <c r="CC27" s="7">
        <v>105</v>
      </c>
      <c r="CD27" s="7">
        <v>1233.7</v>
      </c>
      <c r="CE27" s="7">
        <v>282.89999999999998</v>
      </c>
      <c r="CF27" s="7">
        <v>6093</v>
      </c>
      <c r="CG27" s="7">
        <v>13342.8</v>
      </c>
      <c r="CH27" s="7">
        <v>5958.4</v>
      </c>
      <c r="CI27" s="7">
        <v>2</v>
      </c>
      <c r="CJ27" s="7">
        <v>755.5</v>
      </c>
      <c r="CK27" s="7">
        <v>3394.5</v>
      </c>
      <c r="CL27" s="7">
        <v>0.80427563304275596</v>
      </c>
      <c r="CM27" s="7">
        <v>0.29390565179109002</v>
      </c>
      <c r="CN27" s="7">
        <v>0.31245453667325701</v>
      </c>
      <c r="CO27" s="7">
        <v>0.90043028536763303</v>
      </c>
      <c r="CP27" s="7">
        <v>2.2114947176869001E-2</v>
      </c>
      <c r="CQ27" s="7">
        <v>0.81406551059730203</v>
      </c>
      <c r="CR27" s="7">
        <v>0.60933057637632404</v>
      </c>
      <c r="CS27" s="7">
        <v>0.64265725326201495</v>
      </c>
      <c r="CT27" s="7">
        <v>0.58069031068681098</v>
      </c>
      <c r="CU27" s="7">
        <v>0.39093203540538302</v>
      </c>
      <c r="CV27" s="12">
        <v>37653</v>
      </c>
      <c r="CW27" s="7">
        <v>0.11415525114155201</v>
      </c>
      <c r="CX27" s="7">
        <v>0.228159503273658</v>
      </c>
      <c r="CY27" s="7">
        <v>0.24036970411264799</v>
      </c>
      <c r="CZ27" s="15">
        <v>59570.083333333336</v>
      </c>
      <c r="DA27" s="15">
        <v>194648.75</v>
      </c>
      <c r="DB27" s="1">
        <v>7.71</v>
      </c>
      <c r="DC27" s="12">
        <v>37653</v>
      </c>
      <c r="DD27" s="17">
        <v>0</v>
      </c>
      <c r="DE27" s="17">
        <v>0</v>
      </c>
      <c r="DF27" s="17">
        <v>0</v>
      </c>
      <c r="DG27" s="17">
        <v>0</v>
      </c>
      <c r="DH27" s="18">
        <f t="shared" si="0"/>
        <v>2.0194545454545452</v>
      </c>
      <c r="DI27">
        <v>1.0388500000000003</v>
      </c>
      <c r="DJ27" s="19">
        <v>13.79</v>
      </c>
      <c r="DK27" s="19">
        <v>13.98</v>
      </c>
      <c r="DL27" s="19">
        <v>11.69</v>
      </c>
      <c r="DM27" s="19">
        <v>12.75</v>
      </c>
      <c r="DN27" s="19">
        <v>7.8701129999999999</v>
      </c>
      <c r="DO27" s="19">
        <v>35901300</v>
      </c>
      <c r="DP27" s="19">
        <v>24.549999</v>
      </c>
      <c r="DQ27" s="19">
        <v>25.219999000000001</v>
      </c>
      <c r="DR27" s="19">
        <v>22.309999000000001</v>
      </c>
      <c r="DS27" s="19">
        <v>23.200001</v>
      </c>
      <c r="DT27" s="19">
        <v>14.017749</v>
      </c>
      <c r="DU27" s="19">
        <v>21283900</v>
      </c>
      <c r="DV27" s="19">
        <v>15.85</v>
      </c>
      <c r="DW27" s="19">
        <v>15.85</v>
      </c>
      <c r="DX27" s="19">
        <v>14.66</v>
      </c>
      <c r="DY27" s="19">
        <v>14.9</v>
      </c>
      <c r="DZ27" s="19">
        <v>7.8479450000000002</v>
      </c>
      <c r="EA27" s="19">
        <v>16500</v>
      </c>
      <c r="EB27" s="19">
        <v>1.26</v>
      </c>
      <c r="EC27" s="20">
        <v>2.98E-2</v>
      </c>
      <c r="ED27" s="19">
        <v>21.799999</v>
      </c>
      <c r="EE27" s="19">
        <v>22.83</v>
      </c>
      <c r="EF27" s="19">
        <v>21.059999000000001</v>
      </c>
      <c r="EG27" s="19">
        <v>22.41</v>
      </c>
      <c r="EH27" s="19">
        <v>16.769418999999999</v>
      </c>
      <c r="EI27" s="19">
        <v>8332200</v>
      </c>
      <c r="EJ27" s="22"/>
      <c r="EK27" s="22"/>
      <c r="EL27" s="22"/>
      <c r="EM27" s="22"/>
      <c r="EN27" s="22"/>
      <c r="EO27" s="22"/>
      <c r="EP27" s="22"/>
      <c r="EQ27" s="22"/>
    </row>
    <row r="28" spans="1:147" ht="15.75" customHeight="1" x14ac:dyDescent="0.2">
      <c r="A28" s="11">
        <v>14464.511</v>
      </c>
      <c r="B28" s="11">
        <v>181.77500000000001</v>
      </c>
      <c r="C28" s="11">
        <v>27.687000000000001</v>
      </c>
      <c r="D28" s="11">
        <v>6956.5990000000002</v>
      </c>
      <c r="E28" s="11">
        <v>162.22</v>
      </c>
      <c r="F28" s="11">
        <v>2508.4079999999999</v>
      </c>
      <c r="G28" s="11">
        <v>2579.2089999999998</v>
      </c>
      <c r="H28" s="11">
        <v>1983.0066999999999</v>
      </c>
      <c r="I28" s="11">
        <v>-116.779</v>
      </c>
      <c r="J28" s="11">
        <v>23.0793</v>
      </c>
      <c r="K28" s="11">
        <v>1088.481</v>
      </c>
      <c r="L28" s="11">
        <v>1008.996</v>
      </c>
      <c r="M28" s="11">
        <v>1688.516985</v>
      </c>
      <c r="N28" s="11">
        <v>58.33</v>
      </c>
      <c r="O28" s="11">
        <v>70.45</v>
      </c>
      <c r="P28" s="11">
        <v>52.73</v>
      </c>
      <c r="Q28" s="11">
        <v>10.62</v>
      </c>
      <c r="R28" s="11">
        <v>245.048</v>
      </c>
      <c r="S28" s="11">
        <v>14.606999999999999</v>
      </c>
      <c r="T28" s="11">
        <v>4.7679999999999998</v>
      </c>
      <c r="U28" s="11">
        <v>10.491</v>
      </c>
      <c r="V28" s="11">
        <v>166.33699999999999</v>
      </c>
      <c r="W28" s="11">
        <v>34.302999999999997</v>
      </c>
      <c r="X28" s="11">
        <v>30.555</v>
      </c>
      <c r="Y28" s="11">
        <v>231.19499999999999</v>
      </c>
      <c r="Z28" s="11">
        <v>506.10899999999998</v>
      </c>
      <c r="AA28" s="11">
        <v>7.63</v>
      </c>
      <c r="AB28" s="11">
        <v>9.77</v>
      </c>
      <c r="AC28" s="11">
        <v>9.1999999999999993</v>
      </c>
      <c r="AD28" s="11">
        <v>8.27</v>
      </c>
      <c r="AE28" s="11">
        <v>7.05</v>
      </c>
      <c r="AF28" s="11">
        <v>291.08600000000001</v>
      </c>
      <c r="AG28" s="11">
        <v>0.59399999999999997</v>
      </c>
      <c r="AH28" s="11">
        <v>12.637</v>
      </c>
      <c r="AI28" s="11">
        <v>304.31700000000001</v>
      </c>
      <c r="AJ28" s="11">
        <v>2.758</v>
      </c>
      <c r="AK28" s="11">
        <v>2.3839999999999999</v>
      </c>
      <c r="AL28" s="11">
        <v>0.374</v>
      </c>
      <c r="AM28" s="11">
        <v>16.475000000000001</v>
      </c>
      <c r="AN28" s="11">
        <v>274.47300000000001</v>
      </c>
      <c r="AO28" s="11">
        <v>13.743</v>
      </c>
      <c r="AP28" s="11">
        <v>288.21699999999998</v>
      </c>
      <c r="AQ28" s="11">
        <v>8.35</v>
      </c>
      <c r="AR28" s="11">
        <v>7.78</v>
      </c>
      <c r="AS28" s="11">
        <v>5.0199999999999996</v>
      </c>
      <c r="AT28" s="11">
        <v>7.16</v>
      </c>
      <c r="AU28" s="11">
        <v>674.58199999999999</v>
      </c>
      <c r="AV28" s="11">
        <v>388.19</v>
      </c>
      <c r="AW28" s="11">
        <v>97.721000000000004</v>
      </c>
      <c r="AX28" s="11">
        <v>93.578000000000003</v>
      </c>
      <c r="AY28" s="11">
        <v>522.37800000000004</v>
      </c>
      <c r="AZ28" s="11">
        <v>615.95600000000002</v>
      </c>
      <c r="BA28" s="11">
        <v>713.678</v>
      </c>
      <c r="BB28" s="11">
        <v>58.692</v>
      </c>
      <c r="BC28" s="11">
        <v>1.552</v>
      </c>
      <c r="BD28" s="11">
        <v>60.244</v>
      </c>
      <c r="BE28" s="11">
        <v>361.24299999999999</v>
      </c>
      <c r="BF28" s="11">
        <v>2197.9360000000001</v>
      </c>
      <c r="BG28" s="11">
        <v>75.914000000000001</v>
      </c>
      <c r="BH28" s="11">
        <v>55695.843999999997</v>
      </c>
      <c r="BI28" s="11">
        <v>18402.455740000001</v>
      </c>
      <c r="BJ28" s="11">
        <v>138.44900000000001</v>
      </c>
      <c r="BK28" s="11">
        <f>BK27+(BK38-BK26)/12</f>
        <v>59655.166666666672</v>
      </c>
      <c r="BL28" s="7">
        <v>429</v>
      </c>
      <c r="BM28" s="7">
        <v>11754.5</v>
      </c>
      <c r="BN28" s="7">
        <v>34769</v>
      </c>
      <c r="BO28" s="7">
        <v>4456</v>
      </c>
      <c r="BP28" s="7">
        <v>542</v>
      </c>
      <c r="BQ28" s="7">
        <v>173</v>
      </c>
      <c r="BR28" s="7">
        <v>53</v>
      </c>
      <c r="BS28" s="7">
        <v>1081.7</v>
      </c>
      <c r="BT28" s="7">
        <v>2623</v>
      </c>
      <c r="BU28" s="7">
        <v>1739.8</v>
      </c>
      <c r="BV28" s="7">
        <v>2</v>
      </c>
      <c r="BW28" s="7">
        <v>378</v>
      </c>
      <c r="BX28" s="7">
        <v>1653.2</v>
      </c>
      <c r="BY28" s="7">
        <v>3011</v>
      </c>
      <c r="BZ28" s="7">
        <v>30095</v>
      </c>
      <c r="CA28" s="7">
        <v>96003.199999999997</v>
      </c>
      <c r="CB28" s="7">
        <v>34701.800000000003</v>
      </c>
      <c r="CC28" s="7">
        <v>107</v>
      </c>
      <c r="CD28" s="7">
        <v>1230.3</v>
      </c>
      <c r="CE28" s="7">
        <v>278.8</v>
      </c>
      <c r="CF28" s="7">
        <v>6092</v>
      </c>
      <c r="CG28" s="7">
        <v>13356.5</v>
      </c>
      <c r="CH28" s="7">
        <v>5920.8</v>
      </c>
      <c r="CI28" s="7">
        <v>2</v>
      </c>
      <c r="CJ28" s="7">
        <v>754</v>
      </c>
      <c r="CK28" s="7">
        <v>3473</v>
      </c>
      <c r="CL28" s="7">
        <v>0.801215527242924</v>
      </c>
      <c r="CM28" s="7">
        <v>0.29227123936407501</v>
      </c>
      <c r="CN28" s="7">
        <v>0.31520231834084</v>
      </c>
      <c r="CO28" s="7">
        <v>0.88900195109154501</v>
      </c>
      <c r="CP28" s="7">
        <v>2.2536184265952199E-2</v>
      </c>
      <c r="CQ28" s="7">
        <v>0.81182199699105195</v>
      </c>
      <c r="CR28" s="7">
        <v>0.60049969845782702</v>
      </c>
      <c r="CS28" s="7">
        <v>0.64290819076854699</v>
      </c>
      <c r="CT28" s="7">
        <v>0.58128654665350499</v>
      </c>
      <c r="CU28" s="7">
        <v>0.38848741864519098</v>
      </c>
      <c r="CV28" s="12">
        <v>37681</v>
      </c>
      <c r="CW28" s="7">
        <v>0.11415525114155201</v>
      </c>
      <c r="CX28" s="7">
        <v>0.22770650624531899</v>
      </c>
      <c r="CY28" s="7">
        <v>0.23981441278406199</v>
      </c>
      <c r="CZ28" s="15">
        <v>59655.166666666672</v>
      </c>
      <c r="DA28" s="15">
        <v>195025.5</v>
      </c>
      <c r="DB28" s="1">
        <v>5.93</v>
      </c>
      <c r="DC28" s="12">
        <v>37681</v>
      </c>
      <c r="DD28" s="17">
        <v>0</v>
      </c>
      <c r="DE28" s="17">
        <v>0</v>
      </c>
      <c r="DF28" s="17">
        <v>0</v>
      </c>
      <c r="DG28" s="17">
        <v>0</v>
      </c>
      <c r="DH28">
        <v>1.8771499999999997</v>
      </c>
      <c r="DI28">
        <v>1.2126521739130438</v>
      </c>
      <c r="DJ28" s="19">
        <v>13.1</v>
      </c>
      <c r="DK28" s="19">
        <v>13.8</v>
      </c>
      <c r="DL28" s="19">
        <v>12.45</v>
      </c>
      <c r="DM28" s="19">
        <v>13.45</v>
      </c>
      <c r="DN28" s="19">
        <v>8.3021969999999996</v>
      </c>
      <c r="DO28" s="19">
        <v>29802300</v>
      </c>
      <c r="DP28" s="19">
        <v>23.549999</v>
      </c>
      <c r="DQ28" s="19">
        <v>25.16</v>
      </c>
      <c r="DR28" s="19">
        <v>22.25</v>
      </c>
      <c r="DS28" s="19">
        <v>24.959999</v>
      </c>
      <c r="DT28" s="19">
        <v>15.081156</v>
      </c>
      <c r="DU28" s="19">
        <v>26616700</v>
      </c>
      <c r="DV28" s="19">
        <v>14.85</v>
      </c>
      <c r="DW28" s="19">
        <v>15.35</v>
      </c>
      <c r="DX28" s="19">
        <v>14.8</v>
      </c>
      <c r="DY28" s="19">
        <v>15.1</v>
      </c>
      <c r="DZ28" s="19">
        <v>8.1075890000000008</v>
      </c>
      <c r="EA28" s="19">
        <v>8900</v>
      </c>
      <c r="EB28" s="19">
        <v>1.25</v>
      </c>
      <c r="EC28" s="20">
        <v>3.0200000000000001E-2</v>
      </c>
      <c r="ED28" s="19">
        <v>22.360001</v>
      </c>
      <c r="EE28" s="19">
        <v>22.85</v>
      </c>
      <c r="EF28" s="19">
        <v>21.450001</v>
      </c>
      <c r="EG28" s="19">
        <v>22.32</v>
      </c>
      <c r="EH28" s="19">
        <v>16.702072000000001</v>
      </c>
      <c r="EI28" s="19">
        <v>14874300</v>
      </c>
      <c r="EJ28" s="22"/>
      <c r="EK28" s="22"/>
      <c r="EL28" s="22"/>
      <c r="EM28" s="22"/>
      <c r="EN28" s="22"/>
      <c r="EO28" s="22"/>
      <c r="EP28" s="22"/>
      <c r="EQ28" s="22"/>
    </row>
    <row r="29" spans="1:147" ht="15.75" customHeight="1" x14ac:dyDescent="0.2">
      <c r="A29" s="11">
        <v>13673.534</v>
      </c>
      <c r="B29" s="11">
        <v>123.75700000000001</v>
      </c>
      <c r="C29" s="11">
        <v>24.439</v>
      </c>
      <c r="D29" s="11">
        <v>5627.6769999999997</v>
      </c>
      <c r="E29" s="11">
        <v>142.983</v>
      </c>
      <c r="F29" s="11">
        <v>2805.373</v>
      </c>
      <c r="G29" s="11">
        <v>2802.4780000000001</v>
      </c>
      <c r="H29" s="11">
        <v>1994.0262</v>
      </c>
      <c r="I29" s="11">
        <v>5.4969999999999999</v>
      </c>
      <c r="J29" s="11">
        <v>26.8188</v>
      </c>
      <c r="K29" s="11">
        <v>1037.8689999999999</v>
      </c>
      <c r="L29" s="11">
        <v>948.91399999999999</v>
      </c>
      <c r="M29" s="11">
        <v>1694.797734</v>
      </c>
      <c r="N29" s="11">
        <v>54.81</v>
      </c>
      <c r="O29" s="11">
        <v>66.97</v>
      </c>
      <c r="P29" s="11">
        <v>63.07</v>
      </c>
      <c r="Q29" s="11">
        <v>11.73</v>
      </c>
      <c r="R29" s="11">
        <v>250.685</v>
      </c>
      <c r="S29" s="11">
        <v>14.061999999999999</v>
      </c>
      <c r="T29" s="11">
        <v>5.3079999999999998</v>
      </c>
      <c r="U29" s="11">
        <v>11.064</v>
      </c>
      <c r="V29" s="11">
        <v>162.81299999999999</v>
      </c>
      <c r="W29" s="11">
        <v>33.334000000000003</v>
      </c>
      <c r="X29" s="11">
        <v>32.588000000000001</v>
      </c>
      <c r="Y29" s="11">
        <v>228.73599999999999</v>
      </c>
      <c r="Z29" s="11">
        <v>509.85399999999998</v>
      </c>
      <c r="AA29" s="11">
        <v>5.6</v>
      </c>
      <c r="AB29" s="11">
        <v>10.18</v>
      </c>
      <c r="AC29" s="11">
        <v>8.9700000000000006</v>
      </c>
      <c r="AD29" s="11">
        <v>5.96</v>
      </c>
      <c r="AE29" s="11">
        <v>5.38</v>
      </c>
      <c r="AF29" s="11">
        <v>273.01600000000002</v>
      </c>
      <c r="AG29" s="11">
        <v>0.58099999999999996</v>
      </c>
      <c r="AH29" s="11">
        <v>12.159000000000001</v>
      </c>
      <c r="AI29" s="11">
        <v>285.75599999999997</v>
      </c>
      <c r="AJ29" s="11">
        <v>2.5609999999999999</v>
      </c>
      <c r="AK29" s="11">
        <v>1.724</v>
      </c>
      <c r="AL29" s="11">
        <v>0.83699999999999997</v>
      </c>
      <c r="AM29" s="11">
        <v>16.649999999999999</v>
      </c>
      <c r="AN29" s="11">
        <v>256.70999999999998</v>
      </c>
      <c r="AO29" s="11">
        <v>13.231999999999999</v>
      </c>
      <c r="AP29" s="11">
        <v>269.94200000000001</v>
      </c>
      <c r="AQ29" s="11">
        <v>8.82</v>
      </c>
      <c r="AR29" s="11">
        <v>7.93</v>
      </c>
      <c r="AS29" s="11">
        <v>4.99</v>
      </c>
      <c r="AT29" s="11">
        <v>7.27</v>
      </c>
      <c r="AU29" s="11">
        <v>414.495</v>
      </c>
      <c r="AV29" s="11">
        <v>261.06900000000002</v>
      </c>
      <c r="AW29" s="11">
        <v>93.569000000000003</v>
      </c>
      <c r="AX29" s="11">
        <v>90.626999999999995</v>
      </c>
      <c r="AY29" s="11">
        <v>483.99700000000001</v>
      </c>
      <c r="AZ29" s="11">
        <v>574.62400000000002</v>
      </c>
      <c r="BA29" s="11">
        <v>668.19299999999998</v>
      </c>
      <c r="BB29" s="11">
        <v>46.107999999999997</v>
      </c>
      <c r="BC29" s="11">
        <v>1.502</v>
      </c>
      <c r="BD29" s="11">
        <v>47.61</v>
      </c>
      <c r="BE29" s="11">
        <v>352.16399999999999</v>
      </c>
      <c r="BF29" s="11">
        <v>1743.53</v>
      </c>
      <c r="BG29" s="11">
        <v>49.366999999999997</v>
      </c>
      <c r="BH29" s="11">
        <v>45891.508999999998</v>
      </c>
      <c r="BI29" s="11">
        <v>17997.58252</v>
      </c>
      <c r="BJ29" s="11">
        <v>98.582999999999998</v>
      </c>
      <c r="BK29" s="11">
        <f>BK28+(BK38-BK26)/12</f>
        <v>59740.250000000007</v>
      </c>
      <c r="BL29" s="7">
        <v>429</v>
      </c>
      <c r="BM29" s="7">
        <v>11775.3</v>
      </c>
      <c r="BN29" s="7">
        <v>34793</v>
      </c>
      <c r="BO29" s="7">
        <v>4456</v>
      </c>
      <c r="BP29" s="7">
        <v>542</v>
      </c>
      <c r="BQ29" s="7">
        <v>173</v>
      </c>
      <c r="BR29" s="7">
        <v>53</v>
      </c>
      <c r="BS29" s="7">
        <v>1081</v>
      </c>
      <c r="BT29" s="7">
        <v>2623</v>
      </c>
      <c r="BU29" s="7">
        <v>1739.8</v>
      </c>
      <c r="BV29" s="7">
        <v>2</v>
      </c>
      <c r="BW29" s="7">
        <v>378</v>
      </c>
      <c r="BX29" s="7">
        <v>1694.3</v>
      </c>
      <c r="BY29" s="7">
        <v>2999.5</v>
      </c>
      <c r="BZ29" s="7">
        <v>29980</v>
      </c>
      <c r="CA29" s="7">
        <v>96905.8</v>
      </c>
      <c r="CB29" s="7">
        <v>34255.800000000003</v>
      </c>
      <c r="CC29" s="7">
        <v>109</v>
      </c>
      <c r="CD29" s="7">
        <v>1227</v>
      </c>
      <c r="CE29" s="7">
        <v>274.8</v>
      </c>
      <c r="CF29" s="7">
        <v>6091</v>
      </c>
      <c r="CG29" s="7">
        <v>13370.3</v>
      </c>
      <c r="CH29" s="7">
        <v>5883.3</v>
      </c>
      <c r="CI29" s="7">
        <v>2</v>
      </c>
      <c r="CJ29" s="7">
        <v>752.5</v>
      </c>
      <c r="CK29" s="7">
        <v>3551.5</v>
      </c>
      <c r="CL29" s="7">
        <v>0.79815542144309204</v>
      </c>
      <c r="CM29" s="7">
        <v>0.29064010506940302</v>
      </c>
      <c r="CN29" s="7">
        <v>0.317946309202226</v>
      </c>
      <c r="CO29" s="7">
        <v>0.87757617864784399</v>
      </c>
      <c r="CP29" s="7">
        <v>2.2957421355035399E-2</v>
      </c>
      <c r="CQ29" s="7">
        <v>0.80964446907910304</v>
      </c>
      <c r="CR29" s="7">
        <v>0.591884207805634</v>
      </c>
      <c r="CS29" s="7">
        <v>0.64321890351821998</v>
      </c>
      <c r="CT29" s="7">
        <v>0.58188713470754805</v>
      </c>
      <c r="CU29" s="7">
        <v>0.38602689334469198</v>
      </c>
      <c r="CV29" s="12">
        <v>37712</v>
      </c>
      <c r="CW29" s="7">
        <v>0.11415525114155201</v>
      </c>
      <c r="CX29" s="7">
        <v>0.22725350921697901</v>
      </c>
      <c r="CY29" s="7">
        <v>0.23928606175365799</v>
      </c>
      <c r="CZ29" s="15">
        <v>59740.250000000007</v>
      </c>
      <c r="DA29" s="15">
        <v>195402.25</v>
      </c>
      <c r="DB29" s="1">
        <v>5.26</v>
      </c>
      <c r="DC29" s="12">
        <v>37712</v>
      </c>
      <c r="DD29" s="17">
        <v>0</v>
      </c>
      <c r="DE29" s="17">
        <v>0</v>
      </c>
      <c r="DF29" s="17">
        <v>0</v>
      </c>
      <c r="DG29" s="17">
        <v>0</v>
      </c>
      <c r="DH29">
        <v>1.9544761904761903</v>
      </c>
      <c r="DI29">
        <v>1.4378095238095241</v>
      </c>
      <c r="DJ29" s="19">
        <v>13.45</v>
      </c>
      <c r="DK29" s="19">
        <v>15.4</v>
      </c>
      <c r="DL29" s="19">
        <v>13.41</v>
      </c>
      <c r="DM29" s="19">
        <v>14.98</v>
      </c>
      <c r="DN29" s="19">
        <v>9.2466109999999997</v>
      </c>
      <c r="DO29" s="19">
        <v>29064400</v>
      </c>
      <c r="DP29" s="19">
        <v>25.030000999999999</v>
      </c>
      <c r="DQ29" s="19">
        <v>27.25</v>
      </c>
      <c r="DR29" s="19">
        <v>24.67</v>
      </c>
      <c r="DS29" s="19">
        <v>26.84</v>
      </c>
      <c r="DT29" s="19">
        <v>16.390332999999998</v>
      </c>
      <c r="DU29" s="19">
        <v>23081800</v>
      </c>
      <c r="DV29" s="19">
        <v>15.1</v>
      </c>
      <c r="DW29" s="19">
        <v>16</v>
      </c>
      <c r="DX29" s="19">
        <v>15.1</v>
      </c>
      <c r="DY29" s="19">
        <v>16</v>
      </c>
      <c r="DZ29" s="19">
        <v>8.5908200000000008</v>
      </c>
      <c r="EA29" s="19">
        <v>6400</v>
      </c>
      <c r="EB29" s="19">
        <v>1.26</v>
      </c>
      <c r="EC29" s="20">
        <v>2.2200000000000001E-2</v>
      </c>
      <c r="ED29" s="19">
        <v>22.35</v>
      </c>
      <c r="EE29" s="19">
        <v>22.780000999999999</v>
      </c>
      <c r="EF29" s="19">
        <v>21.809999000000001</v>
      </c>
      <c r="EG29" s="19">
        <v>22.129999000000002</v>
      </c>
      <c r="EH29" s="19">
        <v>16.646967</v>
      </c>
      <c r="EI29" s="19">
        <v>9953800</v>
      </c>
      <c r="EJ29" s="22"/>
      <c r="EK29" s="22"/>
      <c r="EL29" s="22"/>
      <c r="EM29" s="22"/>
      <c r="EN29" s="22"/>
      <c r="EO29" s="22"/>
      <c r="EP29" s="22"/>
      <c r="EQ29" s="22"/>
    </row>
    <row r="30" spans="1:147" ht="15.75" customHeight="1" x14ac:dyDescent="0.2">
      <c r="A30" s="11">
        <v>15699.591</v>
      </c>
      <c r="B30" s="11">
        <v>168.21700000000001</v>
      </c>
      <c r="C30" s="11">
        <v>22.321999999999999</v>
      </c>
      <c r="D30" s="11">
        <v>5446.7579999999998</v>
      </c>
      <c r="E30" s="11">
        <v>151.03399999999999</v>
      </c>
      <c r="F30" s="11">
        <v>3310.3270000000002</v>
      </c>
      <c r="G30" s="11">
        <v>4508.1490000000003</v>
      </c>
      <c r="H30" s="11">
        <v>1970.7733000000001</v>
      </c>
      <c r="I30" s="11">
        <v>-59.195999999999998</v>
      </c>
      <c r="J30" s="11">
        <v>17.601700000000001</v>
      </c>
      <c r="K30" s="11">
        <v>1050.337</v>
      </c>
      <c r="L30" s="11">
        <v>956.17899999999997</v>
      </c>
      <c r="M30" s="11">
        <v>1701.078483</v>
      </c>
      <c r="N30" s="11">
        <v>64.099999999999994</v>
      </c>
      <c r="O30" s="11">
        <v>78.97</v>
      </c>
      <c r="P30" s="11">
        <v>60.12</v>
      </c>
      <c r="Q30" s="11">
        <v>12.15</v>
      </c>
      <c r="R30" s="11">
        <v>297.62700000000001</v>
      </c>
      <c r="S30" s="11">
        <v>14.16</v>
      </c>
      <c r="T30" s="11">
        <v>5.8730000000000002</v>
      </c>
      <c r="U30" s="11">
        <v>10.19</v>
      </c>
      <c r="V30" s="11">
        <v>163.89099999999999</v>
      </c>
      <c r="W30" s="11">
        <v>33.24</v>
      </c>
      <c r="X30" s="11">
        <v>32.694000000000003</v>
      </c>
      <c r="Y30" s="11">
        <v>229.82499999999999</v>
      </c>
      <c r="Z30" s="11">
        <v>557.67499999999995</v>
      </c>
      <c r="AA30" s="11">
        <v>5.69</v>
      </c>
      <c r="AB30" s="11">
        <v>10.79</v>
      </c>
      <c r="AC30" s="11">
        <v>8.7100000000000009</v>
      </c>
      <c r="AD30" s="11">
        <v>5.78</v>
      </c>
      <c r="AE30" s="11">
        <v>5.7</v>
      </c>
      <c r="AF30" s="11">
        <v>294.24099999999999</v>
      </c>
      <c r="AG30" s="11">
        <v>0.59799999999999998</v>
      </c>
      <c r="AH30" s="11">
        <v>12.706</v>
      </c>
      <c r="AI30" s="11">
        <v>307.54500000000002</v>
      </c>
      <c r="AJ30" s="11">
        <v>2.7829999999999999</v>
      </c>
      <c r="AK30" s="11">
        <v>2.383</v>
      </c>
      <c r="AL30" s="11">
        <v>0.39900000000000002</v>
      </c>
      <c r="AM30" s="11">
        <v>25.338000000000001</v>
      </c>
      <c r="AN30" s="11">
        <v>268.78800000000001</v>
      </c>
      <c r="AO30" s="11">
        <v>13.819000000000001</v>
      </c>
      <c r="AP30" s="11">
        <v>282.60700000000003</v>
      </c>
      <c r="AQ30" s="11">
        <v>8.99</v>
      </c>
      <c r="AR30" s="11">
        <v>8.06</v>
      </c>
      <c r="AS30" s="11">
        <v>5.0599999999999996</v>
      </c>
      <c r="AT30" s="11">
        <v>7.42</v>
      </c>
      <c r="AU30" s="11">
        <v>247.69300000000001</v>
      </c>
      <c r="AV30" s="11">
        <v>179.065</v>
      </c>
      <c r="AW30" s="11">
        <v>95.542000000000002</v>
      </c>
      <c r="AX30" s="11">
        <v>93.986000000000004</v>
      </c>
      <c r="AY30" s="11">
        <v>463.18099999999998</v>
      </c>
      <c r="AZ30" s="11">
        <v>557.16700000000003</v>
      </c>
      <c r="BA30" s="11">
        <v>652.71</v>
      </c>
      <c r="BB30" s="11">
        <v>39.656999999999996</v>
      </c>
      <c r="BC30" s="11">
        <v>1.552</v>
      </c>
      <c r="BD30" s="11">
        <v>41.209000000000003</v>
      </c>
      <c r="BE30" s="11">
        <v>394.02100000000002</v>
      </c>
      <c r="BF30" s="11">
        <v>1514.6969999999999</v>
      </c>
      <c r="BG30" s="11">
        <v>65.591999999999999</v>
      </c>
      <c r="BH30" s="11">
        <v>44811.400999999998</v>
      </c>
      <c r="BI30" s="11">
        <v>18261.643749999999</v>
      </c>
      <c r="BJ30" s="11">
        <v>133.78800000000001</v>
      </c>
      <c r="BK30" s="11">
        <f>BK29+(BK38-BK26)/12</f>
        <v>59825.333333333343</v>
      </c>
      <c r="BL30" s="7">
        <v>429</v>
      </c>
      <c r="BM30" s="7">
        <v>11796</v>
      </c>
      <c r="BN30" s="7">
        <v>34817</v>
      </c>
      <c r="BO30" s="7">
        <v>4456</v>
      </c>
      <c r="BP30" s="7">
        <v>542</v>
      </c>
      <c r="BQ30" s="7">
        <v>173</v>
      </c>
      <c r="BR30" s="7">
        <v>53</v>
      </c>
      <c r="BS30" s="7">
        <v>1080.3</v>
      </c>
      <c r="BT30" s="7">
        <v>2623</v>
      </c>
      <c r="BU30" s="7">
        <v>1739.7</v>
      </c>
      <c r="BV30" s="7">
        <v>2</v>
      </c>
      <c r="BW30" s="7">
        <v>378</v>
      </c>
      <c r="BX30" s="7">
        <v>1735.3</v>
      </c>
      <c r="BY30" s="7">
        <v>2988</v>
      </c>
      <c r="BZ30" s="7">
        <v>29865</v>
      </c>
      <c r="CA30" s="7">
        <v>97808.3</v>
      </c>
      <c r="CB30" s="7">
        <v>33809.699999999997</v>
      </c>
      <c r="CC30" s="7">
        <v>111</v>
      </c>
      <c r="CD30" s="7">
        <v>1223.7</v>
      </c>
      <c r="CE30" s="7">
        <v>270.7</v>
      </c>
      <c r="CF30" s="7">
        <v>6090</v>
      </c>
      <c r="CG30" s="7">
        <v>13384</v>
      </c>
      <c r="CH30" s="7">
        <v>5845.7</v>
      </c>
      <c r="CI30" s="7">
        <v>2</v>
      </c>
      <c r="CJ30" s="7">
        <v>751</v>
      </c>
      <c r="CK30" s="7">
        <v>3630</v>
      </c>
      <c r="CL30" s="7">
        <v>0.79509531564325997</v>
      </c>
      <c r="CM30" s="7">
        <v>0.28901717322333498</v>
      </c>
      <c r="CN30" s="7">
        <v>0.32068618922446801</v>
      </c>
      <c r="CO30" s="7">
        <v>0.86614784437175596</v>
      </c>
      <c r="CP30" s="7">
        <v>2.33786584441186E-2</v>
      </c>
      <c r="CQ30" s="7">
        <v>0.80746694116715501</v>
      </c>
      <c r="CR30" s="7">
        <v>0.58305332988713698</v>
      </c>
      <c r="CS30" s="7">
        <v>0.64353001893182804</v>
      </c>
      <c r="CT30" s="7">
        <v>0.58248337067424205</v>
      </c>
      <c r="CU30" s="7">
        <v>0.38358185411172802</v>
      </c>
      <c r="CV30" s="12">
        <v>37742</v>
      </c>
      <c r="CW30" s="7">
        <v>0.11415525114155201</v>
      </c>
      <c r="CX30" s="7">
        <v>0.22680051218864</v>
      </c>
      <c r="CY30" s="7">
        <v>0.23879649723035501</v>
      </c>
      <c r="CZ30" s="15">
        <v>59825.333333333343</v>
      </c>
      <c r="DA30" s="15">
        <v>195779</v>
      </c>
      <c r="DB30" s="1">
        <v>5.81</v>
      </c>
      <c r="DC30" s="12">
        <v>37742</v>
      </c>
      <c r="DD30" s="17">
        <v>0</v>
      </c>
      <c r="DE30" s="17">
        <v>0</v>
      </c>
      <c r="DF30" s="17">
        <v>0</v>
      </c>
      <c r="DG30" s="17">
        <v>0</v>
      </c>
      <c r="DH30">
        <v>1.6482500000000002</v>
      </c>
      <c r="DI30">
        <v>1.5534090909090907</v>
      </c>
      <c r="DJ30" s="19">
        <v>14.9</v>
      </c>
      <c r="DK30" s="19">
        <v>17.469999000000001</v>
      </c>
      <c r="DL30" s="19">
        <v>14.62</v>
      </c>
      <c r="DM30" s="19">
        <v>17</v>
      </c>
      <c r="DN30" s="19">
        <v>10.493485</v>
      </c>
      <c r="DO30" s="19">
        <v>33528700</v>
      </c>
      <c r="DP30" s="19">
        <v>26.25</v>
      </c>
      <c r="DQ30" s="19">
        <v>27.85</v>
      </c>
      <c r="DR30" s="19">
        <v>24.049999</v>
      </c>
      <c r="DS30" s="19">
        <v>27.27</v>
      </c>
      <c r="DT30" s="19">
        <v>16.652925</v>
      </c>
      <c r="DU30" s="19">
        <v>28382500</v>
      </c>
      <c r="DV30" s="19">
        <v>16</v>
      </c>
      <c r="DW30" s="19">
        <v>17.700001</v>
      </c>
      <c r="DX30" s="19">
        <v>15.48</v>
      </c>
      <c r="DY30" s="19">
        <v>16.850000000000001</v>
      </c>
      <c r="DZ30" s="19">
        <v>9.0472110000000008</v>
      </c>
      <c r="EA30" s="19">
        <v>115500</v>
      </c>
      <c r="EB30" s="19">
        <v>1.26</v>
      </c>
      <c r="EC30" s="20">
        <v>2.06E-2</v>
      </c>
      <c r="ED30" s="19">
        <v>22.32</v>
      </c>
      <c r="EE30" s="19">
        <v>24.639999</v>
      </c>
      <c r="EF30" s="19">
        <v>21.98</v>
      </c>
      <c r="EG30" s="19">
        <v>24.48</v>
      </c>
      <c r="EH30" s="19">
        <v>18.414724</v>
      </c>
      <c r="EI30" s="19">
        <v>11640100</v>
      </c>
      <c r="EJ30" s="22"/>
      <c r="EK30" s="22"/>
      <c r="EL30" s="22"/>
      <c r="EM30" s="22"/>
      <c r="EN30" s="22"/>
      <c r="EO30" s="22"/>
      <c r="EP30" s="22"/>
      <c r="EQ30" s="22"/>
    </row>
    <row r="31" spans="1:147" ht="15.75" customHeight="1" x14ac:dyDescent="0.2">
      <c r="A31" s="11">
        <v>16354.813</v>
      </c>
      <c r="B31" s="11">
        <v>197.72800000000001</v>
      </c>
      <c r="C31" s="11">
        <v>57.817</v>
      </c>
      <c r="D31" s="11">
        <v>6278.049</v>
      </c>
      <c r="E31" s="11">
        <v>149.762</v>
      </c>
      <c r="F31" s="11">
        <v>3071.4070000000002</v>
      </c>
      <c r="G31" s="11">
        <v>4225.8019999999997</v>
      </c>
      <c r="H31" s="11">
        <v>2239.3942499999998</v>
      </c>
      <c r="I31" s="11">
        <v>-69.149000000000001</v>
      </c>
      <c r="J31" s="11">
        <v>23.441749999999999</v>
      </c>
      <c r="K31" s="11">
        <v>1104.1120000000001</v>
      </c>
      <c r="L31" s="11">
        <v>1012.722</v>
      </c>
      <c r="M31" s="11">
        <v>1707.3592309999999</v>
      </c>
      <c r="N31" s="11">
        <v>65.28</v>
      </c>
      <c r="O31" s="11">
        <v>79.400000000000006</v>
      </c>
      <c r="P31" s="11">
        <v>70.61</v>
      </c>
      <c r="Q31" s="11">
        <v>13</v>
      </c>
      <c r="R31" s="11">
        <v>289.43599999999998</v>
      </c>
      <c r="S31" s="11">
        <v>14.632999999999999</v>
      </c>
      <c r="T31" s="11">
        <v>6.15</v>
      </c>
      <c r="U31" s="11">
        <v>10.602</v>
      </c>
      <c r="V31" s="11">
        <v>162.63499999999999</v>
      </c>
      <c r="W31" s="11">
        <v>32.914999999999999</v>
      </c>
      <c r="X31" s="11">
        <v>31.844000000000001</v>
      </c>
      <c r="Y31" s="11">
        <v>227.39500000000001</v>
      </c>
      <c r="Z31" s="11">
        <v>548.21600000000001</v>
      </c>
      <c r="AA31" s="11">
        <v>6.4</v>
      </c>
      <c r="AB31" s="11">
        <v>12.08</v>
      </c>
      <c r="AC31" s="11">
        <v>9</v>
      </c>
      <c r="AD31" s="11">
        <v>6.59</v>
      </c>
      <c r="AE31" s="11">
        <v>6.08</v>
      </c>
      <c r="AF31" s="11">
        <v>315.30599999999998</v>
      </c>
      <c r="AG31" s="11">
        <v>0.624</v>
      </c>
      <c r="AH31" s="11">
        <v>12.763</v>
      </c>
      <c r="AI31" s="11">
        <v>328.69400000000002</v>
      </c>
      <c r="AJ31" s="11">
        <v>2.8719999999999999</v>
      </c>
      <c r="AK31" s="11">
        <v>2.4809999999999999</v>
      </c>
      <c r="AL31" s="11">
        <v>0.39100000000000001</v>
      </c>
      <c r="AM31" s="11">
        <v>24.728999999999999</v>
      </c>
      <c r="AN31" s="11">
        <v>290.45</v>
      </c>
      <c r="AO31" s="11">
        <v>13.904999999999999</v>
      </c>
      <c r="AP31" s="11">
        <v>304.35500000000002</v>
      </c>
      <c r="AQ31" s="11">
        <v>9.25</v>
      </c>
      <c r="AR31" s="11">
        <v>8.44</v>
      </c>
      <c r="AS31" s="11">
        <v>5.28</v>
      </c>
      <c r="AT31" s="11">
        <v>7.78</v>
      </c>
      <c r="AU31" s="11">
        <v>157.45400000000001</v>
      </c>
      <c r="AV31" s="11">
        <v>134.30199999999999</v>
      </c>
      <c r="AW31" s="11">
        <v>92.521000000000001</v>
      </c>
      <c r="AX31" s="11">
        <v>94.004999999999995</v>
      </c>
      <c r="AY31" s="11">
        <v>417.334</v>
      </c>
      <c r="AZ31" s="11">
        <v>511.339</v>
      </c>
      <c r="BA31" s="11">
        <v>603.86</v>
      </c>
      <c r="BB31" s="11">
        <v>35.652000000000001</v>
      </c>
      <c r="BC31" s="11">
        <v>1.502</v>
      </c>
      <c r="BD31" s="11">
        <v>37.154000000000003</v>
      </c>
      <c r="BE31" s="11">
        <v>435.59800000000001</v>
      </c>
      <c r="BF31" s="11">
        <v>1368.3689999999999</v>
      </c>
      <c r="BG31" s="11">
        <v>81.421000000000006</v>
      </c>
      <c r="BH31" s="11">
        <v>52365.932000000001</v>
      </c>
      <c r="BI31" s="11">
        <v>20122.936969999999</v>
      </c>
      <c r="BJ31" s="11">
        <v>145.56700000000001</v>
      </c>
      <c r="BK31" s="11">
        <f>BK30+(BK38-BK26)/12</f>
        <v>59910.416666666679</v>
      </c>
      <c r="BL31" s="7">
        <v>429</v>
      </c>
      <c r="BM31" s="7">
        <v>11816.8</v>
      </c>
      <c r="BN31" s="7">
        <v>34841</v>
      </c>
      <c r="BO31" s="7">
        <v>4456</v>
      </c>
      <c r="BP31" s="7">
        <v>542</v>
      </c>
      <c r="BQ31" s="7">
        <v>173</v>
      </c>
      <c r="BR31" s="7">
        <v>53</v>
      </c>
      <c r="BS31" s="7">
        <v>1079.7</v>
      </c>
      <c r="BT31" s="7">
        <v>2623</v>
      </c>
      <c r="BU31" s="7">
        <v>1739.6</v>
      </c>
      <c r="BV31" s="7">
        <v>2</v>
      </c>
      <c r="BW31" s="7">
        <v>378</v>
      </c>
      <c r="BX31" s="7">
        <v>1776.4</v>
      </c>
      <c r="BY31" s="7">
        <v>2976.5</v>
      </c>
      <c r="BZ31" s="7">
        <v>29750</v>
      </c>
      <c r="CA31" s="7">
        <v>98710.9</v>
      </c>
      <c r="CB31" s="7">
        <v>33363.599999999999</v>
      </c>
      <c r="CC31" s="7">
        <v>113</v>
      </c>
      <c r="CD31" s="7">
        <v>1220.3</v>
      </c>
      <c r="CE31" s="7">
        <v>266.60000000000002</v>
      </c>
      <c r="CF31" s="7">
        <v>6089</v>
      </c>
      <c r="CG31" s="7">
        <v>13397.8</v>
      </c>
      <c r="CH31" s="7">
        <v>5808.1</v>
      </c>
      <c r="CI31" s="7">
        <v>2</v>
      </c>
      <c r="CJ31" s="7">
        <v>749.5</v>
      </c>
      <c r="CK31" s="7">
        <v>3708.5</v>
      </c>
      <c r="CL31" s="7">
        <v>0.79203520984342901</v>
      </c>
      <c r="CM31" s="7">
        <v>0.28739749521538699</v>
      </c>
      <c r="CN31" s="7">
        <v>0.323422622195363</v>
      </c>
      <c r="CO31" s="7">
        <v>0.85471951009566804</v>
      </c>
      <c r="CP31" s="7">
        <v>2.3799895533201901E-2</v>
      </c>
      <c r="CQ31" s="7">
        <v>0.80522342756090404</v>
      </c>
      <c r="CR31" s="7">
        <v>0.57422245196863897</v>
      </c>
      <c r="CS31" s="7">
        <v>0.64378190627110599</v>
      </c>
      <c r="CT31" s="7">
        <v>0.583083958728285</v>
      </c>
      <c r="CU31" s="7">
        <v>0.38113653377515</v>
      </c>
      <c r="CV31" s="12">
        <v>37773</v>
      </c>
      <c r="CW31" s="7">
        <v>0.11415525114155201</v>
      </c>
      <c r="CX31" s="7">
        <v>0.22634751516029999</v>
      </c>
      <c r="CY31" s="7">
        <v>0.23831611622294899</v>
      </c>
      <c r="CZ31" s="15">
        <v>59910.416666666679</v>
      </c>
      <c r="DA31" s="15">
        <v>196155.75</v>
      </c>
      <c r="DB31" s="1">
        <v>5.82</v>
      </c>
      <c r="DC31" s="12">
        <v>37773</v>
      </c>
      <c r="DD31" s="17">
        <v>0</v>
      </c>
      <c r="DE31" s="17">
        <v>0</v>
      </c>
      <c r="DF31" s="17">
        <v>0</v>
      </c>
      <c r="DG31" s="17">
        <v>0</v>
      </c>
      <c r="DH31">
        <v>1.8365</v>
      </c>
      <c r="DI31">
        <v>1.4989523809523808</v>
      </c>
      <c r="DJ31" s="19">
        <v>17</v>
      </c>
      <c r="DK31" s="19">
        <v>22.01</v>
      </c>
      <c r="DL31" s="19">
        <v>16.75</v>
      </c>
      <c r="DM31" s="19">
        <v>21.15</v>
      </c>
      <c r="DN31" s="19">
        <v>13.055126</v>
      </c>
      <c r="DO31" s="19">
        <v>60817000</v>
      </c>
      <c r="DP31" s="19">
        <v>27.370000999999998</v>
      </c>
      <c r="DQ31" s="19">
        <v>29.4</v>
      </c>
      <c r="DR31" s="19">
        <v>27.27</v>
      </c>
      <c r="DS31" s="19">
        <v>28.530000999999999</v>
      </c>
      <c r="DT31" s="19">
        <v>17.422363000000001</v>
      </c>
      <c r="DU31" s="19">
        <v>19395200</v>
      </c>
      <c r="DV31" s="19">
        <v>17</v>
      </c>
      <c r="DW31" s="19">
        <v>19.649999999999999</v>
      </c>
      <c r="DX31" s="19">
        <v>16.399999999999999</v>
      </c>
      <c r="DY31" s="19">
        <v>18.299999</v>
      </c>
      <c r="DZ31" s="19">
        <v>10.012740000000001</v>
      </c>
      <c r="EA31" s="19">
        <v>50500</v>
      </c>
      <c r="EB31" s="19">
        <v>1.22</v>
      </c>
      <c r="EC31" s="20">
        <v>2.1100000000000001E-2</v>
      </c>
      <c r="ED31" s="19">
        <v>24.6</v>
      </c>
      <c r="EE31" s="19">
        <v>25.799999</v>
      </c>
      <c r="EF31" s="19">
        <v>24.049999</v>
      </c>
      <c r="EG31" s="19">
        <v>24.049999</v>
      </c>
      <c r="EH31" s="19">
        <v>18.091263000000001</v>
      </c>
      <c r="EI31" s="19">
        <v>7342300</v>
      </c>
      <c r="EJ31" s="22"/>
      <c r="EK31" s="22"/>
      <c r="EL31" s="22"/>
      <c r="EM31" s="22"/>
      <c r="EN31" s="22"/>
      <c r="EO31" s="22"/>
      <c r="EP31" s="22"/>
      <c r="EQ31" s="22"/>
    </row>
    <row r="32" spans="1:147" ht="15.75" customHeight="1" x14ac:dyDescent="0.2">
      <c r="A32" s="11">
        <v>21007.159</v>
      </c>
      <c r="B32" s="11">
        <v>216.01300000000001</v>
      </c>
      <c r="C32" s="11">
        <v>68.793999999999997</v>
      </c>
      <c r="D32" s="11">
        <v>10817.367</v>
      </c>
      <c r="E32" s="11">
        <v>168.68600000000001</v>
      </c>
      <c r="F32" s="11">
        <v>3298.3969999999999</v>
      </c>
      <c r="G32" s="11">
        <v>4039.9740000000002</v>
      </c>
      <c r="H32" s="11">
        <v>2166.9234499999998</v>
      </c>
      <c r="I32" s="11">
        <v>-6.5119999999999996</v>
      </c>
      <c r="J32" s="11">
        <v>24.913550000000001</v>
      </c>
      <c r="K32" s="11">
        <v>1108.355</v>
      </c>
      <c r="L32" s="11">
        <v>1014.999</v>
      </c>
      <c r="M32" s="11">
        <v>1713.6399799999999</v>
      </c>
      <c r="N32" s="11">
        <v>78.39</v>
      </c>
      <c r="O32" s="11">
        <v>94.97</v>
      </c>
      <c r="P32" s="11">
        <v>47.61</v>
      </c>
      <c r="Q32" s="11">
        <v>13.84</v>
      </c>
      <c r="R32" s="11">
        <v>251.536</v>
      </c>
      <c r="S32" s="11">
        <v>14.76</v>
      </c>
      <c r="T32" s="11">
        <v>6.1239999999999997</v>
      </c>
      <c r="U32" s="11">
        <v>9.6530000000000005</v>
      </c>
      <c r="V32" s="11">
        <v>174.30799999999999</v>
      </c>
      <c r="W32" s="11">
        <v>34.984000000000002</v>
      </c>
      <c r="X32" s="11">
        <v>32.472999999999999</v>
      </c>
      <c r="Y32" s="11">
        <v>241.76599999999999</v>
      </c>
      <c r="Z32" s="11">
        <v>523.84</v>
      </c>
      <c r="AA32" s="11">
        <v>5.83</v>
      </c>
      <c r="AB32" s="11">
        <v>12.75</v>
      </c>
      <c r="AC32" s="11">
        <v>8.73</v>
      </c>
      <c r="AD32" s="11">
        <v>5.69</v>
      </c>
      <c r="AE32" s="11">
        <v>5.45</v>
      </c>
      <c r="AF32" s="11">
        <v>360.11599999999999</v>
      </c>
      <c r="AG32" s="11">
        <v>0.70899999999999996</v>
      </c>
      <c r="AH32" s="11">
        <v>13.571</v>
      </c>
      <c r="AI32" s="11">
        <v>374.39600000000002</v>
      </c>
      <c r="AJ32" s="11">
        <v>3.7269999999999999</v>
      </c>
      <c r="AK32" s="11">
        <v>1.423</v>
      </c>
      <c r="AL32" s="11">
        <v>2.3029999999999999</v>
      </c>
      <c r="AM32" s="11">
        <v>27.658000000000001</v>
      </c>
      <c r="AN32" s="11">
        <v>334.209</v>
      </c>
      <c r="AO32" s="11">
        <v>14.833</v>
      </c>
      <c r="AP32" s="11">
        <v>349.04199999999997</v>
      </c>
      <c r="AQ32" s="11">
        <v>9.2100000000000009</v>
      </c>
      <c r="AR32" s="11">
        <v>8.5500000000000007</v>
      </c>
      <c r="AS32" s="11">
        <v>5.54</v>
      </c>
      <c r="AT32" s="11">
        <v>8.02</v>
      </c>
      <c r="AU32" s="11">
        <v>126.624</v>
      </c>
      <c r="AV32" s="11">
        <v>131.88399999999999</v>
      </c>
      <c r="AW32" s="11">
        <v>93.673000000000002</v>
      </c>
      <c r="AX32" s="11">
        <v>98.688000000000002</v>
      </c>
      <c r="AY32" s="11">
        <v>475.68599999999998</v>
      </c>
      <c r="AZ32" s="11">
        <v>574.37400000000002</v>
      </c>
      <c r="BA32" s="11">
        <v>668.04600000000005</v>
      </c>
      <c r="BB32" s="11">
        <v>42.106999999999999</v>
      </c>
      <c r="BC32" s="11">
        <v>1.552</v>
      </c>
      <c r="BD32" s="11">
        <v>43.658999999999999</v>
      </c>
      <c r="BE32" s="11">
        <v>630.27</v>
      </c>
      <c r="BF32" s="11">
        <v>1600.4839999999999</v>
      </c>
      <c r="BG32" s="11">
        <v>86.147000000000006</v>
      </c>
      <c r="BH32" s="11">
        <v>91280.773000000001</v>
      </c>
      <c r="BI32" s="11">
        <v>23328.70407</v>
      </c>
      <c r="BJ32" s="11">
        <v>155.221</v>
      </c>
      <c r="BK32" s="11">
        <f>BK31+(BK38-BK26)/12</f>
        <v>59995.500000000015</v>
      </c>
      <c r="BL32" s="7">
        <v>429</v>
      </c>
      <c r="BM32" s="7">
        <v>11837.5</v>
      </c>
      <c r="BN32" s="7">
        <v>34865</v>
      </c>
      <c r="BO32" s="7">
        <v>4456</v>
      </c>
      <c r="BP32" s="7">
        <v>542</v>
      </c>
      <c r="BQ32" s="7">
        <v>173</v>
      </c>
      <c r="BR32" s="7">
        <v>53</v>
      </c>
      <c r="BS32" s="7">
        <v>1079</v>
      </c>
      <c r="BT32" s="7">
        <v>2623</v>
      </c>
      <c r="BU32" s="7">
        <v>1739.5</v>
      </c>
      <c r="BV32" s="7">
        <v>2</v>
      </c>
      <c r="BW32" s="7">
        <v>378</v>
      </c>
      <c r="BX32" s="7">
        <v>1817.5</v>
      </c>
      <c r="BY32" s="7">
        <v>2965</v>
      </c>
      <c r="BZ32" s="7">
        <v>29635</v>
      </c>
      <c r="CA32" s="7">
        <v>99613.5</v>
      </c>
      <c r="CB32" s="7">
        <v>32917.5</v>
      </c>
      <c r="CC32" s="7">
        <v>115</v>
      </c>
      <c r="CD32" s="7">
        <v>1217</v>
      </c>
      <c r="CE32" s="7">
        <v>262.5</v>
      </c>
      <c r="CF32" s="7">
        <v>6088</v>
      </c>
      <c r="CG32" s="7">
        <v>13411.5</v>
      </c>
      <c r="CH32" s="7">
        <v>5770.5</v>
      </c>
      <c r="CI32" s="7">
        <v>2</v>
      </c>
      <c r="CJ32" s="7">
        <v>748</v>
      </c>
      <c r="CK32" s="7">
        <v>3787</v>
      </c>
      <c r="CL32" s="7">
        <v>0.78897510404359705</v>
      </c>
      <c r="CM32" s="7">
        <v>0.28578592334360298</v>
      </c>
      <c r="CN32" s="7">
        <v>0.326155287812678</v>
      </c>
      <c r="CO32" s="7">
        <v>0.84329117581958102</v>
      </c>
      <c r="CP32" s="7">
        <v>2.4221132622285101E-2</v>
      </c>
      <c r="CQ32" s="7">
        <v>0.80304589964895601</v>
      </c>
      <c r="CR32" s="7">
        <v>0.56539157405014195</v>
      </c>
      <c r="CS32" s="7">
        <v>0.64409376176994504</v>
      </c>
      <c r="CT32" s="7">
        <v>0.583680194694979</v>
      </c>
      <c r="CU32" s="7">
        <v>0.37869093228647799</v>
      </c>
      <c r="CV32" s="12">
        <v>37803</v>
      </c>
      <c r="CW32" s="7">
        <v>0.11415525114155201</v>
      </c>
      <c r="CX32" s="7">
        <v>0.22589451813196099</v>
      </c>
      <c r="CY32" s="7">
        <v>0.23785746138820299</v>
      </c>
      <c r="CZ32" s="15">
        <v>59995.500000000015</v>
      </c>
      <c r="DA32" s="15">
        <v>196532.5</v>
      </c>
      <c r="DB32" s="1">
        <v>5.03</v>
      </c>
      <c r="DC32" s="12">
        <v>37803</v>
      </c>
      <c r="DD32" s="17">
        <v>0</v>
      </c>
      <c r="DE32" s="17">
        <v>0</v>
      </c>
      <c r="DF32" s="17">
        <v>0</v>
      </c>
      <c r="DG32" s="17">
        <v>0</v>
      </c>
      <c r="DH32">
        <v>1.761363636363636</v>
      </c>
      <c r="DI32">
        <v>1.5193809523809525</v>
      </c>
      <c r="DJ32" s="19">
        <v>21</v>
      </c>
      <c r="DK32" s="19">
        <v>22.15</v>
      </c>
      <c r="DL32" s="19">
        <v>20.73</v>
      </c>
      <c r="DM32" s="19">
        <v>21.450001</v>
      </c>
      <c r="DN32" s="19">
        <v>13.240309</v>
      </c>
      <c r="DO32" s="19">
        <v>36436600</v>
      </c>
      <c r="DP32" s="19">
        <v>28.540001</v>
      </c>
      <c r="DQ32" s="19">
        <v>29.09</v>
      </c>
      <c r="DR32" s="19">
        <v>27.309999000000001</v>
      </c>
      <c r="DS32" s="19">
        <v>27.83</v>
      </c>
      <c r="DT32" s="19">
        <v>17.142374</v>
      </c>
      <c r="DU32" s="19">
        <v>15045500</v>
      </c>
      <c r="DV32" s="19">
        <v>18.299999</v>
      </c>
      <c r="DW32" s="19">
        <v>18.579999999999998</v>
      </c>
      <c r="DX32" s="19">
        <v>17.200001</v>
      </c>
      <c r="DY32" s="19">
        <v>17.200001</v>
      </c>
      <c r="DZ32" s="19">
        <v>9.4108800000000006</v>
      </c>
      <c r="EA32" s="19">
        <v>42400</v>
      </c>
      <c r="EB32" s="19">
        <v>1.01</v>
      </c>
      <c r="EC32" s="20">
        <v>2.1100000000000001E-2</v>
      </c>
      <c r="ED32" s="19">
        <v>23.889999</v>
      </c>
      <c r="EE32" s="19">
        <v>24.110001</v>
      </c>
      <c r="EF32" s="19">
        <v>22.92</v>
      </c>
      <c r="EG32" s="19">
        <v>23.200001</v>
      </c>
      <c r="EH32" s="19">
        <v>17.535768999999998</v>
      </c>
      <c r="EI32" s="19">
        <v>6841400</v>
      </c>
      <c r="EJ32" s="22"/>
      <c r="EK32" s="22"/>
      <c r="EL32" s="22"/>
      <c r="EM32" s="22"/>
      <c r="EN32" s="22"/>
      <c r="EO32" s="22"/>
      <c r="EP32" s="22"/>
      <c r="EQ32" s="22"/>
    </row>
    <row r="33" spans="1:147" ht="15.75" customHeight="1" x14ac:dyDescent="0.2">
      <c r="A33" s="11">
        <v>19727.904999999999</v>
      </c>
      <c r="B33" s="11">
        <v>210.4</v>
      </c>
      <c r="C33" s="11">
        <v>81.081000000000003</v>
      </c>
      <c r="D33" s="11">
        <v>10189.546</v>
      </c>
      <c r="E33" s="11">
        <v>157.67099999999999</v>
      </c>
      <c r="F33" s="11">
        <v>3310.857</v>
      </c>
      <c r="G33" s="11">
        <v>3480.5169999999998</v>
      </c>
      <c r="H33" s="11">
        <v>2120.7787499999999</v>
      </c>
      <c r="I33" s="11">
        <v>-41.26</v>
      </c>
      <c r="J33" s="11">
        <v>23.940249999999999</v>
      </c>
      <c r="K33" s="11">
        <v>1096.9649999999999</v>
      </c>
      <c r="L33" s="11">
        <v>1002.828</v>
      </c>
      <c r="M33" s="11">
        <v>1719.9207289999999</v>
      </c>
      <c r="N33" s="11">
        <v>79.05</v>
      </c>
      <c r="O33" s="11">
        <v>95.55</v>
      </c>
      <c r="P33" s="11">
        <v>34.81</v>
      </c>
      <c r="Q33" s="11">
        <v>12.73</v>
      </c>
      <c r="R33" s="11">
        <v>232.59200000000001</v>
      </c>
      <c r="S33" s="11">
        <v>14.673999999999999</v>
      </c>
      <c r="T33" s="11">
        <v>6.0629999999999997</v>
      </c>
      <c r="U33" s="11">
        <v>8.2560000000000002</v>
      </c>
      <c r="V33" s="11">
        <v>171.77199999999999</v>
      </c>
      <c r="W33" s="11">
        <v>34.555999999999997</v>
      </c>
      <c r="X33" s="11">
        <v>34.451000000000001</v>
      </c>
      <c r="Y33" s="11">
        <v>240.779</v>
      </c>
      <c r="Z33" s="11">
        <v>502.36399999999998</v>
      </c>
      <c r="AA33" s="11">
        <v>5.48</v>
      </c>
      <c r="AB33" s="11">
        <v>12.84</v>
      </c>
      <c r="AC33" s="11">
        <v>8.4</v>
      </c>
      <c r="AD33" s="11">
        <v>5.28</v>
      </c>
      <c r="AE33" s="11">
        <v>5.23</v>
      </c>
      <c r="AF33" s="11">
        <v>367.42</v>
      </c>
      <c r="AG33" s="11">
        <v>0.71799999999999997</v>
      </c>
      <c r="AH33" s="11">
        <v>13.678000000000001</v>
      </c>
      <c r="AI33" s="11">
        <v>381.81599999999997</v>
      </c>
      <c r="AJ33" s="11">
        <v>3.6139999999999999</v>
      </c>
      <c r="AK33" s="11">
        <v>1.4079999999999999</v>
      </c>
      <c r="AL33" s="11">
        <v>2.206</v>
      </c>
      <c r="AM33" s="11">
        <v>27.25</v>
      </c>
      <c r="AN33" s="11">
        <v>341.81900000000002</v>
      </c>
      <c r="AO33" s="11">
        <v>14.952999999999999</v>
      </c>
      <c r="AP33" s="11">
        <v>356.77199999999999</v>
      </c>
      <c r="AQ33" s="11">
        <v>9.2200000000000006</v>
      </c>
      <c r="AR33" s="11">
        <v>8.4600000000000009</v>
      </c>
      <c r="AS33" s="11">
        <v>5.48</v>
      </c>
      <c r="AT33" s="11">
        <v>7.97</v>
      </c>
      <c r="AU33" s="11">
        <v>115.852</v>
      </c>
      <c r="AV33" s="11">
        <v>130.82900000000001</v>
      </c>
      <c r="AW33" s="11">
        <v>95.575999999999993</v>
      </c>
      <c r="AX33" s="11">
        <v>102.494</v>
      </c>
      <c r="AY33" s="11">
        <v>478.28199999999998</v>
      </c>
      <c r="AZ33" s="11">
        <v>580.77599999999995</v>
      </c>
      <c r="BA33" s="11">
        <v>676.35199999999998</v>
      </c>
      <c r="BB33" s="11">
        <v>43.481999999999999</v>
      </c>
      <c r="BC33" s="11">
        <v>1.552</v>
      </c>
      <c r="BD33" s="11">
        <v>45.033999999999999</v>
      </c>
      <c r="BE33" s="11">
        <v>683.51300000000003</v>
      </c>
      <c r="BF33" s="11">
        <v>1651.58</v>
      </c>
      <c r="BG33" s="11">
        <v>85.52</v>
      </c>
      <c r="BH33" s="11">
        <v>86050.846999999994</v>
      </c>
      <c r="BI33" s="11">
        <v>23466.080430000002</v>
      </c>
      <c r="BJ33" s="11">
        <v>157.02799999999999</v>
      </c>
      <c r="BK33" s="11">
        <f>BK32+(BK38-BK26)/12</f>
        <v>60080.58333333335</v>
      </c>
      <c r="BL33" s="7">
        <v>429</v>
      </c>
      <c r="BM33" s="7">
        <v>11858.3</v>
      </c>
      <c r="BN33" s="7">
        <v>34889</v>
      </c>
      <c r="BO33" s="7">
        <v>4456</v>
      </c>
      <c r="BP33" s="7">
        <v>542</v>
      </c>
      <c r="BQ33" s="7">
        <v>173</v>
      </c>
      <c r="BR33" s="7">
        <v>53</v>
      </c>
      <c r="BS33" s="7">
        <v>1078.3</v>
      </c>
      <c r="BT33" s="7">
        <v>2623</v>
      </c>
      <c r="BU33" s="7">
        <v>1739.4</v>
      </c>
      <c r="BV33" s="7">
        <v>2</v>
      </c>
      <c r="BW33" s="7">
        <v>378</v>
      </c>
      <c r="BX33" s="7">
        <v>1858.6</v>
      </c>
      <c r="BY33" s="7">
        <v>2953.5</v>
      </c>
      <c r="BZ33" s="7">
        <v>29520</v>
      </c>
      <c r="CA33" s="7">
        <v>100516.1</v>
      </c>
      <c r="CB33" s="7">
        <v>32471.4</v>
      </c>
      <c r="CC33" s="7">
        <v>117</v>
      </c>
      <c r="CD33" s="7">
        <v>1213.7</v>
      </c>
      <c r="CE33" s="7">
        <v>258.39999999999998</v>
      </c>
      <c r="CF33" s="7">
        <v>6087</v>
      </c>
      <c r="CG33" s="7">
        <v>13425.3</v>
      </c>
      <c r="CH33" s="7">
        <v>5732.9</v>
      </c>
      <c r="CI33" s="7">
        <v>2</v>
      </c>
      <c r="CJ33" s="7">
        <v>746.5</v>
      </c>
      <c r="CK33" s="7">
        <v>3865.5</v>
      </c>
      <c r="CL33" s="7">
        <v>0.78591499824376498</v>
      </c>
      <c r="CM33" s="7">
        <v>0.28417758141543298</v>
      </c>
      <c r="CN33" s="7">
        <v>0.328884193851053</v>
      </c>
      <c r="CO33" s="7">
        <v>0.83186284154349299</v>
      </c>
      <c r="CP33" s="7">
        <v>2.4642369711368298E-2</v>
      </c>
      <c r="CQ33" s="7">
        <v>0.80086837173700698</v>
      </c>
      <c r="CR33" s="7">
        <v>0.55656069613164405</v>
      </c>
      <c r="CS33" s="7">
        <v>0.64440602216324705</v>
      </c>
      <c r="CT33" s="7">
        <v>0.58428078274902195</v>
      </c>
      <c r="CU33" s="7">
        <v>0.37624504959722099</v>
      </c>
      <c r="CV33" s="12">
        <v>37834</v>
      </c>
      <c r="CW33" s="7">
        <v>0.11415525114155201</v>
      </c>
      <c r="CX33" s="7">
        <v>0.22544152110362101</v>
      </c>
      <c r="CY33" s="7">
        <v>0.237419091406258</v>
      </c>
      <c r="CZ33" s="15">
        <v>60080.58333333335</v>
      </c>
      <c r="DA33" s="15">
        <v>196909.25</v>
      </c>
      <c r="DB33" s="1">
        <v>4.99</v>
      </c>
      <c r="DC33" s="12">
        <v>37834</v>
      </c>
      <c r="DD33" s="17">
        <v>0</v>
      </c>
      <c r="DE33" s="17">
        <v>0</v>
      </c>
      <c r="DF33" s="17">
        <v>0</v>
      </c>
      <c r="DG33" s="17">
        <v>0</v>
      </c>
      <c r="DH33">
        <v>1.8145000000000002</v>
      </c>
      <c r="DI33">
        <v>1.7089545454545458</v>
      </c>
      <c r="DJ33" s="19">
        <v>21.32</v>
      </c>
      <c r="DK33" s="19">
        <v>22.549999</v>
      </c>
      <c r="DL33" s="19">
        <v>20.629999000000002</v>
      </c>
      <c r="DM33" s="19">
        <v>22.17</v>
      </c>
      <c r="DN33" s="19">
        <v>13.684737</v>
      </c>
      <c r="DO33" s="19">
        <v>31127400</v>
      </c>
      <c r="DP33" s="19">
        <v>27.549999</v>
      </c>
      <c r="DQ33" s="19">
        <v>29.76</v>
      </c>
      <c r="DR33" s="19">
        <v>27.360001</v>
      </c>
      <c r="DS33" s="19">
        <v>29.75</v>
      </c>
      <c r="DT33" s="19">
        <v>18.325030999999999</v>
      </c>
      <c r="DU33" s="19">
        <v>12724400</v>
      </c>
      <c r="DV33" s="19">
        <v>16.899999999999999</v>
      </c>
      <c r="DW33" s="19">
        <v>18.25</v>
      </c>
      <c r="DX33" s="19">
        <v>16.399999999999999</v>
      </c>
      <c r="DY33" s="19">
        <v>18.049999</v>
      </c>
      <c r="DZ33" s="19">
        <v>9.8759519999999998</v>
      </c>
      <c r="EA33" s="19">
        <v>16400</v>
      </c>
      <c r="EB33" s="19">
        <v>1.03</v>
      </c>
      <c r="EC33" s="20">
        <v>2.1600000000000001E-2</v>
      </c>
      <c r="ED33" s="19">
        <v>23.25</v>
      </c>
      <c r="EE33" s="19">
        <v>24.700001</v>
      </c>
      <c r="EF33" s="19">
        <v>22.73</v>
      </c>
      <c r="EG33" s="19">
        <v>24.68</v>
      </c>
      <c r="EH33" s="19">
        <v>18.654430000000001</v>
      </c>
      <c r="EI33" s="19">
        <v>8117500</v>
      </c>
      <c r="EJ33" s="22"/>
      <c r="EK33" s="22"/>
      <c r="EL33" s="22"/>
      <c r="EM33" s="22"/>
      <c r="EN33" s="22"/>
      <c r="EO33" s="22"/>
      <c r="EP33" s="22"/>
      <c r="EQ33" s="22"/>
    </row>
    <row r="34" spans="1:147" ht="15.75" customHeight="1" x14ac:dyDescent="0.2">
      <c r="A34" s="11">
        <v>18012.673999999999</v>
      </c>
      <c r="B34" s="11">
        <v>213.88800000000001</v>
      </c>
      <c r="C34" s="11">
        <v>48.009</v>
      </c>
      <c r="D34" s="11">
        <v>9442.9290000000001</v>
      </c>
      <c r="E34" s="11">
        <v>150.827</v>
      </c>
      <c r="F34" s="11">
        <v>3197.721</v>
      </c>
      <c r="G34" s="11">
        <v>2830.3319999999999</v>
      </c>
      <c r="H34" s="11">
        <v>1999.34356</v>
      </c>
      <c r="I34" s="11">
        <v>-77.073999999999998</v>
      </c>
      <c r="J34" s="11">
        <v>22.97344</v>
      </c>
      <c r="K34" s="11">
        <v>1083.0820000000001</v>
      </c>
      <c r="L34" s="11">
        <v>991.86099999999999</v>
      </c>
      <c r="M34" s="11">
        <v>1726.201478</v>
      </c>
      <c r="N34" s="11">
        <v>75.16</v>
      </c>
      <c r="O34" s="11">
        <v>92.83</v>
      </c>
      <c r="P34" s="11">
        <v>49.94</v>
      </c>
      <c r="Q34" s="11">
        <v>10.24</v>
      </c>
      <c r="R34" s="11">
        <v>187.11500000000001</v>
      </c>
      <c r="S34" s="11">
        <v>14.436999999999999</v>
      </c>
      <c r="T34" s="11">
        <v>5.5229999999999997</v>
      </c>
      <c r="U34" s="11">
        <v>9.0619999999999994</v>
      </c>
      <c r="V34" s="11">
        <v>164.17</v>
      </c>
      <c r="W34" s="11">
        <v>32.628</v>
      </c>
      <c r="X34" s="11">
        <v>32.475000000000001</v>
      </c>
      <c r="Y34" s="11">
        <v>229.274</v>
      </c>
      <c r="Z34" s="11">
        <v>445.411</v>
      </c>
      <c r="AA34" s="11">
        <v>5.58</v>
      </c>
      <c r="AB34" s="11">
        <v>12.31</v>
      </c>
      <c r="AC34" s="11">
        <v>8.41</v>
      </c>
      <c r="AD34" s="11">
        <v>5.32</v>
      </c>
      <c r="AE34" s="11">
        <v>5.12</v>
      </c>
      <c r="AF34" s="11">
        <v>309.75099999999998</v>
      </c>
      <c r="AG34" s="11">
        <v>0.64</v>
      </c>
      <c r="AH34" s="11">
        <v>12.744</v>
      </c>
      <c r="AI34" s="11">
        <v>323.13600000000002</v>
      </c>
      <c r="AJ34" s="11">
        <v>1.7230000000000001</v>
      </c>
      <c r="AK34" s="11">
        <v>2.1179999999999999</v>
      </c>
      <c r="AL34" s="11">
        <v>-0.39500000000000002</v>
      </c>
      <c r="AM34" s="11">
        <v>2.2490000000000001</v>
      </c>
      <c r="AN34" s="11">
        <v>306.58999999999997</v>
      </c>
      <c r="AO34" s="11">
        <v>13.901999999999999</v>
      </c>
      <c r="AP34" s="11">
        <v>320.49200000000002</v>
      </c>
      <c r="AQ34" s="11">
        <v>8.92</v>
      </c>
      <c r="AR34" s="11">
        <v>8.15</v>
      </c>
      <c r="AS34" s="11">
        <v>5.19</v>
      </c>
      <c r="AT34" s="11">
        <v>7.61</v>
      </c>
      <c r="AU34" s="11">
        <v>128.62100000000001</v>
      </c>
      <c r="AV34" s="11">
        <v>136.08799999999999</v>
      </c>
      <c r="AW34" s="11">
        <v>92.078999999999994</v>
      </c>
      <c r="AX34" s="11">
        <v>95.108000000000004</v>
      </c>
      <c r="AY34" s="11">
        <v>469.29899999999998</v>
      </c>
      <c r="AZ34" s="11">
        <v>564.40700000000004</v>
      </c>
      <c r="BA34" s="11">
        <v>656.48599999999999</v>
      </c>
      <c r="BB34" s="11">
        <v>37.347000000000001</v>
      </c>
      <c r="BC34" s="11">
        <v>1.502</v>
      </c>
      <c r="BD34" s="11">
        <v>38.847999999999999</v>
      </c>
      <c r="BE34" s="11">
        <v>468.51</v>
      </c>
      <c r="BF34" s="11">
        <v>1428.5540000000001</v>
      </c>
      <c r="BG34" s="11">
        <v>85.308999999999997</v>
      </c>
      <c r="BH34" s="11">
        <v>78503.906000000003</v>
      </c>
      <c r="BI34" s="11">
        <v>23341.424200000001</v>
      </c>
      <c r="BJ34" s="11">
        <v>154.53</v>
      </c>
      <c r="BK34" s="11">
        <f>BK33+(BK38-BK26)/12</f>
        <v>60165.666666666686</v>
      </c>
      <c r="BL34" s="7">
        <v>429</v>
      </c>
      <c r="BM34" s="7">
        <v>11879</v>
      </c>
      <c r="BN34" s="7">
        <v>34913</v>
      </c>
      <c r="BO34" s="7">
        <v>4456</v>
      </c>
      <c r="BP34" s="7">
        <v>542</v>
      </c>
      <c r="BQ34" s="7">
        <v>173</v>
      </c>
      <c r="BR34" s="7">
        <v>53</v>
      </c>
      <c r="BS34" s="7">
        <v>1077.7</v>
      </c>
      <c r="BT34" s="7">
        <v>2623</v>
      </c>
      <c r="BU34" s="7">
        <v>1739.3</v>
      </c>
      <c r="BV34" s="7">
        <v>2</v>
      </c>
      <c r="BW34" s="7">
        <v>378</v>
      </c>
      <c r="BX34" s="7">
        <v>1899.7</v>
      </c>
      <c r="BY34" s="7">
        <v>2942</v>
      </c>
      <c r="BZ34" s="7">
        <v>29405</v>
      </c>
      <c r="CA34" s="7">
        <v>101418.7</v>
      </c>
      <c r="CB34" s="7">
        <v>32025.3</v>
      </c>
      <c r="CC34" s="7">
        <v>119</v>
      </c>
      <c r="CD34" s="7">
        <v>1210.3</v>
      </c>
      <c r="CE34" s="7">
        <v>254.3</v>
      </c>
      <c r="CF34" s="7">
        <v>6086</v>
      </c>
      <c r="CG34" s="7">
        <v>13439</v>
      </c>
      <c r="CH34" s="7">
        <v>5695.3</v>
      </c>
      <c r="CI34" s="7">
        <v>2</v>
      </c>
      <c r="CJ34" s="7">
        <v>745</v>
      </c>
      <c r="CK34" s="7">
        <v>3944</v>
      </c>
      <c r="CL34" s="7">
        <v>0.78285489244393303</v>
      </c>
      <c r="CM34" s="7">
        <v>0.28257725059494498</v>
      </c>
      <c r="CN34" s="7">
        <v>0.33160934806375097</v>
      </c>
      <c r="CO34" s="7">
        <v>0.82043450726740597</v>
      </c>
      <c r="CP34" s="7">
        <v>2.5063606800451499E-2</v>
      </c>
      <c r="CQ34" s="7">
        <v>0.79862485813075701</v>
      </c>
      <c r="CR34" s="7">
        <v>0.54772981821314703</v>
      </c>
      <c r="CS34" s="7">
        <v>0.64465886466316003</v>
      </c>
      <c r="CT34" s="7">
        <v>0.58487701871571596</v>
      </c>
      <c r="CU34" s="7">
        <v>0.37379888565887598</v>
      </c>
      <c r="CV34" s="12">
        <v>37865</v>
      </c>
      <c r="CW34" s="7">
        <v>0.11415525114155201</v>
      </c>
      <c r="CX34" s="7">
        <v>0.224988524075282</v>
      </c>
      <c r="CY34" s="7">
        <v>0.236999689689047</v>
      </c>
      <c r="CZ34" s="15">
        <v>60165.666666666686</v>
      </c>
      <c r="DA34" s="15">
        <v>197286</v>
      </c>
      <c r="DB34" s="1">
        <v>4.62</v>
      </c>
      <c r="DC34" s="12">
        <v>37865</v>
      </c>
      <c r="DD34" s="17">
        <v>0</v>
      </c>
      <c r="DE34" s="17">
        <v>0</v>
      </c>
      <c r="DF34" s="17">
        <v>0</v>
      </c>
      <c r="DG34" s="17">
        <v>0</v>
      </c>
      <c r="DH34">
        <v>1.8067826086956524</v>
      </c>
      <c r="DI34">
        <v>1.8957272727272725</v>
      </c>
      <c r="DJ34" s="19">
        <v>22.26</v>
      </c>
      <c r="DK34" s="19">
        <v>24</v>
      </c>
      <c r="DL34" s="19">
        <v>22.16</v>
      </c>
      <c r="DM34" s="19">
        <v>23.9</v>
      </c>
      <c r="DN34" s="19">
        <v>14.752599</v>
      </c>
      <c r="DO34" s="19">
        <v>37084200</v>
      </c>
      <c r="DP34" s="19">
        <v>29.9</v>
      </c>
      <c r="DQ34" s="19">
        <v>30.33</v>
      </c>
      <c r="DR34" s="19">
        <v>29.030000999999999</v>
      </c>
      <c r="DS34" s="19">
        <v>29.360001</v>
      </c>
      <c r="DT34" s="19">
        <v>18.084806</v>
      </c>
      <c r="DU34" s="19">
        <v>18368500</v>
      </c>
      <c r="DV34" s="19">
        <v>18.049999</v>
      </c>
      <c r="DW34" s="19">
        <v>18.5</v>
      </c>
      <c r="DX34" s="19">
        <v>17</v>
      </c>
      <c r="DY34" s="19">
        <v>18.25</v>
      </c>
      <c r="DZ34" s="19">
        <v>10.161916</v>
      </c>
      <c r="EA34" s="19">
        <v>22600</v>
      </c>
      <c r="EB34" s="19">
        <v>1.01</v>
      </c>
      <c r="EC34" s="20">
        <v>2.3199999999999998E-2</v>
      </c>
      <c r="ED34" s="19">
        <v>24.610001</v>
      </c>
      <c r="EE34" s="19">
        <v>25.049999</v>
      </c>
      <c r="EF34" s="19">
        <v>23.75</v>
      </c>
      <c r="EG34" s="19">
        <v>24.049999</v>
      </c>
      <c r="EH34" s="19">
        <v>18.178249000000001</v>
      </c>
      <c r="EI34" s="19">
        <v>5283600</v>
      </c>
      <c r="EJ34" s="22"/>
      <c r="EK34" s="22"/>
      <c r="EL34" s="22"/>
      <c r="EM34" s="22"/>
      <c r="EN34" s="22"/>
      <c r="EO34" s="22"/>
      <c r="EP34" s="22"/>
      <c r="EQ34" s="22"/>
    </row>
    <row r="35" spans="1:147" ht="15.75" customHeight="1" x14ac:dyDescent="0.2">
      <c r="A35" s="11">
        <v>16924.678</v>
      </c>
      <c r="B35" s="11">
        <v>205.73099999999999</v>
      </c>
      <c r="C35" s="11">
        <v>34.533999999999999</v>
      </c>
      <c r="D35" s="11">
        <v>8937.3829999999998</v>
      </c>
      <c r="E35" s="11">
        <v>149.018</v>
      </c>
      <c r="F35" s="11">
        <v>3303.6480000000001</v>
      </c>
      <c r="G35" s="11">
        <v>2208.7530000000002</v>
      </c>
      <c r="H35" s="11">
        <v>1949.1279999999999</v>
      </c>
      <c r="I35" s="11">
        <v>-59.698999999999998</v>
      </c>
      <c r="J35" s="11">
        <v>22.46</v>
      </c>
      <c r="K35" s="11">
        <v>1097.423</v>
      </c>
      <c r="L35" s="11">
        <v>1005.0890000000001</v>
      </c>
      <c r="M35" s="11">
        <v>1732.4822260000001</v>
      </c>
      <c r="N35" s="11">
        <v>73.069999999999993</v>
      </c>
      <c r="O35" s="11">
        <v>87.61</v>
      </c>
      <c r="P35" s="11">
        <v>46.06</v>
      </c>
      <c r="Q35" s="11">
        <v>10.72</v>
      </c>
      <c r="R35" s="11">
        <v>186.58799999999999</v>
      </c>
      <c r="S35" s="11">
        <v>14.430999999999999</v>
      </c>
      <c r="T35" s="11">
        <v>4.8769999999999998</v>
      </c>
      <c r="U35" s="11">
        <v>9.0839999999999996</v>
      </c>
      <c r="V35" s="11">
        <v>169.07499999999999</v>
      </c>
      <c r="W35" s="11">
        <v>32.826999999999998</v>
      </c>
      <c r="X35" s="11">
        <v>35.228000000000002</v>
      </c>
      <c r="Y35" s="11">
        <v>237.12899999999999</v>
      </c>
      <c r="Z35" s="11">
        <v>452.10899999999998</v>
      </c>
      <c r="AA35" s="11">
        <v>5.33</v>
      </c>
      <c r="AB35" s="11">
        <v>10.64</v>
      </c>
      <c r="AC35" s="11">
        <v>8.2799999999999994</v>
      </c>
      <c r="AD35" s="11">
        <v>4.93</v>
      </c>
      <c r="AE35" s="11">
        <v>4.9800000000000004</v>
      </c>
      <c r="AF35" s="11">
        <v>293.28899999999999</v>
      </c>
      <c r="AG35" s="11">
        <v>0.63600000000000001</v>
      </c>
      <c r="AH35" s="11">
        <v>12.816000000000001</v>
      </c>
      <c r="AI35" s="11">
        <v>306.74099999999999</v>
      </c>
      <c r="AJ35" s="11">
        <v>0.85499999999999998</v>
      </c>
      <c r="AK35" s="11">
        <v>2.2549999999999999</v>
      </c>
      <c r="AL35" s="11">
        <v>-1.399</v>
      </c>
      <c r="AM35" s="11">
        <v>13.989000000000001</v>
      </c>
      <c r="AN35" s="11">
        <v>277.38</v>
      </c>
      <c r="AO35" s="11">
        <v>13.973000000000001</v>
      </c>
      <c r="AP35" s="11">
        <v>291.35300000000001</v>
      </c>
      <c r="AQ35" s="11">
        <v>8.85</v>
      </c>
      <c r="AR35" s="11">
        <v>8.09</v>
      </c>
      <c r="AS35" s="11">
        <v>5.07</v>
      </c>
      <c r="AT35" s="11">
        <v>7.39</v>
      </c>
      <c r="AU35" s="11">
        <v>231.55799999999999</v>
      </c>
      <c r="AV35" s="11">
        <v>176.727</v>
      </c>
      <c r="AW35" s="11">
        <v>95.212999999999994</v>
      </c>
      <c r="AX35" s="11">
        <v>95.137</v>
      </c>
      <c r="AY35" s="11">
        <v>503.44400000000002</v>
      </c>
      <c r="AZ35" s="11">
        <v>598.58100000000002</v>
      </c>
      <c r="BA35" s="11">
        <v>693.79300000000001</v>
      </c>
      <c r="BB35" s="11">
        <v>40.741999999999997</v>
      </c>
      <c r="BC35" s="11">
        <v>1.552</v>
      </c>
      <c r="BD35" s="11">
        <v>42.293999999999997</v>
      </c>
      <c r="BE35" s="11">
        <v>408.81700000000001</v>
      </c>
      <c r="BF35" s="11">
        <v>1553.1890000000001</v>
      </c>
      <c r="BG35" s="11">
        <v>83.844999999999999</v>
      </c>
      <c r="BH35" s="11">
        <v>72547.993000000002</v>
      </c>
      <c r="BI35" s="11">
        <v>21974.546429999999</v>
      </c>
      <c r="BJ35" s="11">
        <v>150.86099999999999</v>
      </c>
      <c r="BK35" s="11">
        <f>BK34+(BK38-BK26)/12</f>
        <v>60250.750000000022</v>
      </c>
      <c r="BL35" s="7">
        <v>429</v>
      </c>
      <c r="BM35" s="7">
        <v>11899.8</v>
      </c>
      <c r="BN35" s="7">
        <v>34937</v>
      </c>
      <c r="BO35" s="7">
        <v>4456</v>
      </c>
      <c r="BP35" s="7">
        <v>542</v>
      </c>
      <c r="BQ35" s="7">
        <v>173</v>
      </c>
      <c r="BR35" s="7">
        <v>53</v>
      </c>
      <c r="BS35" s="7">
        <v>1077</v>
      </c>
      <c r="BT35" s="7">
        <v>2623</v>
      </c>
      <c r="BU35" s="7">
        <v>1739.3</v>
      </c>
      <c r="BV35" s="7">
        <v>2</v>
      </c>
      <c r="BW35" s="7">
        <v>378</v>
      </c>
      <c r="BX35" s="7">
        <v>1940.8</v>
      </c>
      <c r="BY35" s="7">
        <v>2930.5</v>
      </c>
      <c r="BZ35" s="7">
        <v>29290</v>
      </c>
      <c r="CA35" s="7">
        <v>102321.3</v>
      </c>
      <c r="CB35" s="7">
        <v>31579.3</v>
      </c>
      <c r="CC35" s="7">
        <v>121</v>
      </c>
      <c r="CD35" s="7">
        <v>1207</v>
      </c>
      <c r="CE35" s="7">
        <v>250.3</v>
      </c>
      <c r="CF35" s="7">
        <v>6085</v>
      </c>
      <c r="CG35" s="7">
        <v>13452.8</v>
      </c>
      <c r="CH35" s="7">
        <v>5657.8</v>
      </c>
      <c r="CI35" s="7">
        <v>2</v>
      </c>
      <c r="CJ35" s="7">
        <v>743.5</v>
      </c>
      <c r="CK35" s="7">
        <v>4022.5</v>
      </c>
      <c r="CL35" s="7">
        <v>0.77979478664410096</v>
      </c>
      <c r="CM35" s="7">
        <v>0.28098012621523599</v>
      </c>
      <c r="CN35" s="7">
        <v>0.334330758182732</v>
      </c>
      <c r="CO35" s="7">
        <v>0.80900873482370395</v>
      </c>
      <c r="CP35" s="7">
        <v>2.5484843889534699E-2</v>
      </c>
      <c r="CQ35" s="7">
        <v>0.79644733021880798</v>
      </c>
      <c r="CR35" s="7">
        <v>0.53911432756095401</v>
      </c>
      <c r="CS35" s="7">
        <v>0.64497186926308903</v>
      </c>
      <c r="CT35" s="7">
        <v>0.58547760676975802</v>
      </c>
      <c r="CU35" s="7">
        <v>0.37133765302631799</v>
      </c>
      <c r="CV35" s="12">
        <v>37895</v>
      </c>
      <c r="CW35" s="7">
        <v>0.11415525114155201</v>
      </c>
      <c r="CX35" s="7">
        <v>0.22453552704694199</v>
      </c>
      <c r="CY35" s="7">
        <v>0.23659805117317301</v>
      </c>
      <c r="CZ35" s="15">
        <v>60250.750000000022</v>
      </c>
      <c r="DA35" s="15">
        <v>197662.75</v>
      </c>
      <c r="DB35" s="1">
        <v>4.63</v>
      </c>
      <c r="DC35" s="12">
        <v>37895</v>
      </c>
      <c r="DD35" s="17">
        <v>0</v>
      </c>
      <c r="DE35" s="17">
        <v>0</v>
      </c>
      <c r="DF35" s="17">
        <v>0</v>
      </c>
      <c r="DG35" s="17">
        <v>0</v>
      </c>
      <c r="DH35">
        <v>1.6633684210526318</v>
      </c>
      <c r="DI35">
        <v>2.0397000000000007</v>
      </c>
      <c r="DJ35" s="19">
        <v>23.9</v>
      </c>
      <c r="DK35" s="19">
        <v>24.870000999999998</v>
      </c>
      <c r="DL35" s="19">
        <v>23.780000999999999</v>
      </c>
      <c r="DM35" s="19">
        <v>24.450001</v>
      </c>
      <c r="DN35" s="19">
        <v>15.092098999999999</v>
      </c>
      <c r="DO35" s="19">
        <v>27653500</v>
      </c>
      <c r="DP35" s="19">
        <v>29.51</v>
      </c>
      <c r="DQ35" s="19">
        <v>30.9</v>
      </c>
      <c r="DR35" s="19">
        <v>27.629999000000002</v>
      </c>
      <c r="DS35" s="19">
        <v>27.799999</v>
      </c>
      <c r="DT35" s="19">
        <v>17.269259999999999</v>
      </c>
      <c r="DU35" s="19">
        <v>30933600</v>
      </c>
      <c r="DV35" s="19">
        <v>18.25</v>
      </c>
      <c r="DW35" s="19">
        <v>18.399999999999999</v>
      </c>
      <c r="DX35" s="19">
        <v>17.91</v>
      </c>
      <c r="DY35" s="19">
        <v>17.91</v>
      </c>
      <c r="DZ35" s="19">
        <v>9.9725979999999996</v>
      </c>
      <c r="EA35" s="19">
        <v>30500</v>
      </c>
      <c r="EB35" s="19">
        <v>1.01</v>
      </c>
      <c r="EC35" s="20">
        <v>2.0400000000000001E-2</v>
      </c>
      <c r="ED35" s="19">
        <v>24</v>
      </c>
      <c r="EE35" s="19">
        <v>25.08</v>
      </c>
      <c r="EF35" s="19">
        <v>23.76</v>
      </c>
      <c r="EG35" s="19">
        <v>24.280000999999999</v>
      </c>
      <c r="EH35" s="19">
        <v>18.444502</v>
      </c>
      <c r="EI35" s="19">
        <v>6555900</v>
      </c>
      <c r="EJ35" s="22"/>
      <c r="EK35" s="22"/>
      <c r="EL35" s="22"/>
      <c r="EM35" s="22"/>
      <c r="EN35" s="22"/>
      <c r="EO35" s="22"/>
      <c r="EP35" s="22"/>
      <c r="EQ35" s="22"/>
    </row>
    <row r="36" spans="1:147" ht="15.75" customHeight="1" x14ac:dyDescent="0.2">
      <c r="A36" s="11">
        <v>14342.394</v>
      </c>
      <c r="B36" s="11">
        <v>201.18</v>
      </c>
      <c r="C36" s="11">
        <v>13.041</v>
      </c>
      <c r="D36" s="11">
        <v>7040.018</v>
      </c>
      <c r="E36" s="11">
        <v>152.721</v>
      </c>
      <c r="F36" s="11">
        <v>3185.7559999999999</v>
      </c>
      <c r="G36" s="11">
        <v>1942.336</v>
      </c>
      <c r="H36" s="11">
        <v>1732.58323</v>
      </c>
      <c r="I36" s="11">
        <v>-95.566999999999993</v>
      </c>
      <c r="J36" s="11">
        <v>23.568770000000001</v>
      </c>
      <c r="K36" s="11">
        <v>1020.893</v>
      </c>
      <c r="L36" s="11">
        <v>975.28300000000002</v>
      </c>
      <c r="M36" s="11">
        <v>1738.7629750000001</v>
      </c>
      <c r="N36" s="11">
        <v>56.45</v>
      </c>
      <c r="O36" s="11">
        <v>67</v>
      </c>
      <c r="P36" s="11">
        <v>51.66</v>
      </c>
      <c r="Q36" s="11">
        <v>11.65</v>
      </c>
      <c r="R36" s="11">
        <v>199.61699999999999</v>
      </c>
      <c r="S36" s="11">
        <v>13.907999999999999</v>
      </c>
      <c r="T36" s="11">
        <v>3.8479999999999999</v>
      </c>
      <c r="U36" s="11">
        <v>9.7349999999999994</v>
      </c>
      <c r="V36" s="11">
        <v>166.30600000000001</v>
      </c>
      <c r="W36" s="11">
        <v>32.497999999999998</v>
      </c>
      <c r="X36" s="11">
        <v>37.877000000000002</v>
      </c>
      <c r="Y36" s="11">
        <v>236.68199999999999</v>
      </c>
      <c r="Z36" s="11">
        <v>463.79</v>
      </c>
      <c r="AA36" s="11">
        <v>5.54</v>
      </c>
      <c r="AB36" s="11">
        <v>9.77</v>
      </c>
      <c r="AC36" s="11">
        <v>8.36</v>
      </c>
      <c r="AD36" s="11">
        <v>5.19</v>
      </c>
      <c r="AE36" s="11">
        <v>4.8499999999999996</v>
      </c>
      <c r="AF36" s="11">
        <v>284.90199999999999</v>
      </c>
      <c r="AG36" s="11">
        <v>0.58799999999999997</v>
      </c>
      <c r="AH36" s="11">
        <v>12.377000000000001</v>
      </c>
      <c r="AI36" s="11">
        <v>297.86700000000002</v>
      </c>
      <c r="AJ36" s="11">
        <v>1.3819999999999999</v>
      </c>
      <c r="AK36" s="11">
        <v>2.153</v>
      </c>
      <c r="AL36" s="11">
        <v>-0.77100000000000002</v>
      </c>
      <c r="AM36" s="11">
        <v>20.652999999999999</v>
      </c>
      <c r="AN36" s="11">
        <v>262.97699999999998</v>
      </c>
      <c r="AO36" s="11">
        <v>13.465999999999999</v>
      </c>
      <c r="AP36" s="11">
        <v>276.44299999999998</v>
      </c>
      <c r="AQ36" s="11">
        <v>8.7200000000000006</v>
      </c>
      <c r="AR36" s="11">
        <v>7.85</v>
      </c>
      <c r="AS36" s="11">
        <v>4.8600000000000003</v>
      </c>
      <c r="AT36" s="11">
        <v>7.19</v>
      </c>
      <c r="AU36" s="11">
        <v>413.66300000000001</v>
      </c>
      <c r="AV36" s="11">
        <v>256.26</v>
      </c>
      <c r="AW36" s="11">
        <v>91.025999999999996</v>
      </c>
      <c r="AX36" s="11">
        <v>89.85</v>
      </c>
      <c r="AY36" s="11">
        <v>506.74900000000002</v>
      </c>
      <c r="AZ36" s="11">
        <v>596.59900000000005</v>
      </c>
      <c r="BA36" s="11">
        <v>687.625</v>
      </c>
      <c r="BB36" s="11">
        <v>46.462000000000003</v>
      </c>
      <c r="BC36" s="11">
        <v>1.502</v>
      </c>
      <c r="BD36" s="11">
        <v>47.963999999999999</v>
      </c>
      <c r="BE36" s="11">
        <v>348.12900000000002</v>
      </c>
      <c r="BF36" s="11">
        <v>1753.6420000000001</v>
      </c>
      <c r="BG36" s="11">
        <v>81.081999999999994</v>
      </c>
      <c r="BH36" s="11">
        <v>55350.374000000003</v>
      </c>
      <c r="BI36" s="11">
        <v>18171.852050000001</v>
      </c>
      <c r="BJ36" s="11">
        <v>146.04</v>
      </c>
      <c r="BK36" s="11">
        <f>BK35+(BK38-BK26)/12</f>
        <v>60335.833333333358</v>
      </c>
      <c r="BL36" s="7">
        <v>429</v>
      </c>
      <c r="BM36" s="7">
        <v>11920.5</v>
      </c>
      <c r="BN36" s="7">
        <v>34961</v>
      </c>
      <c r="BO36" s="7">
        <v>4456</v>
      </c>
      <c r="BP36" s="7">
        <v>542</v>
      </c>
      <c r="BQ36" s="7">
        <v>173</v>
      </c>
      <c r="BR36" s="7">
        <v>53</v>
      </c>
      <c r="BS36" s="7">
        <v>1076.3</v>
      </c>
      <c r="BT36" s="7">
        <v>2623</v>
      </c>
      <c r="BU36" s="7">
        <v>1739.2</v>
      </c>
      <c r="BV36" s="7">
        <v>2</v>
      </c>
      <c r="BW36" s="7">
        <v>378</v>
      </c>
      <c r="BX36" s="7">
        <v>1981.8</v>
      </c>
      <c r="BY36" s="7">
        <v>2919</v>
      </c>
      <c r="BZ36" s="7">
        <v>29175</v>
      </c>
      <c r="CA36" s="7">
        <v>103223.8</v>
      </c>
      <c r="CB36" s="7">
        <v>31133.200000000001</v>
      </c>
      <c r="CC36" s="7">
        <v>123</v>
      </c>
      <c r="CD36" s="7">
        <v>1203.7</v>
      </c>
      <c r="CE36" s="7">
        <v>246.2</v>
      </c>
      <c r="CF36" s="7">
        <v>6084</v>
      </c>
      <c r="CG36" s="7">
        <v>13466.5</v>
      </c>
      <c r="CH36" s="7">
        <v>5620.2</v>
      </c>
      <c r="CI36" s="7">
        <v>2</v>
      </c>
      <c r="CJ36" s="7">
        <v>742</v>
      </c>
      <c r="CK36" s="7">
        <v>4101</v>
      </c>
      <c r="CL36" s="7">
        <v>0.776734680844269</v>
      </c>
      <c r="CM36" s="7">
        <v>0.27939091917745001</v>
      </c>
      <c r="CN36" s="7">
        <v>0.33704810539702401</v>
      </c>
      <c r="CO36" s="7">
        <v>0.79758040054761703</v>
      </c>
      <c r="CP36" s="7">
        <v>2.5906080978618001E-2</v>
      </c>
      <c r="CQ36" s="7">
        <v>0.79426980230685895</v>
      </c>
      <c r="CR36" s="7">
        <v>0.53028344964245699</v>
      </c>
      <c r="CS36" s="7">
        <v>0.64528528100455695</v>
      </c>
      <c r="CT36" s="7">
        <v>0.58607384273645302</v>
      </c>
      <c r="CU36" s="7">
        <v>0.368891066275157</v>
      </c>
      <c r="CV36" s="12">
        <v>37926</v>
      </c>
      <c r="CW36" s="7">
        <v>0.11415525114155201</v>
      </c>
      <c r="CX36" s="7">
        <v>0.22408253001860301</v>
      </c>
      <c r="CY36" s="7">
        <v>0.23622498987360299</v>
      </c>
      <c r="CZ36" s="15">
        <v>60335.833333333358</v>
      </c>
      <c r="DA36" s="15">
        <v>198039.5</v>
      </c>
      <c r="DB36" s="1">
        <v>4.47</v>
      </c>
      <c r="DC36" s="12">
        <v>37926</v>
      </c>
      <c r="DD36" s="17">
        <v>0</v>
      </c>
      <c r="DE36" s="17">
        <v>0</v>
      </c>
      <c r="DF36" s="17">
        <v>0</v>
      </c>
      <c r="DG36" s="17">
        <v>0</v>
      </c>
      <c r="DH36">
        <v>1.6193636363636366</v>
      </c>
      <c r="DI36">
        <v>1.8117619047619054</v>
      </c>
      <c r="DJ36" s="19">
        <v>24.450001</v>
      </c>
      <c r="DK36" s="19">
        <v>25.4</v>
      </c>
      <c r="DL36" s="19">
        <v>23.43</v>
      </c>
      <c r="DM36" s="19">
        <v>25.120000999999998</v>
      </c>
      <c r="DN36" s="19">
        <v>15.505666</v>
      </c>
      <c r="DO36" s="19">
        <v>40665200</v>
      </c>
      <c r="DP36" s="19">
        <v>27.950001</v>
      </c>
      <c r="DQ36" s="19">
        <v>28.379999000000002</v>
      </c>
      <c r="DR36" s="19">
        <v>26.360001</v>
      </c>
      <c r="DS36" s="19">
        <v>28.32</v>
      </c>
      <c r="DT36" s="19">
        <v>17.592282999999998</v>
      </c>
      <c r="DU36" s="19">
        <v>17932900</v>
      </c>
      <c r="DV36" s="19">
        <v>17.91</v>
      </c>
      <c r="DW36" s="19">
        <v>18.299999</v>
      </c>
      <c r="DX36" s="19">
        <v>17.600000000000001</v>
      </c>
      <c r="DY36" s="19">
        <v>18</v>
      </c>
      <c r="DZ36" s="19">
        <v>10.022712</v>
      </c>
      <c r="EA36" s="19">
        <v>68000</v>
      </c>
      <c r="EB36" s="19">
        <v>1</v>
      </c>
      <c r="EC36" s="20">
        <v>1.77E-2</v>
      </c>
      <c r="ED36" s="19">
        <v>24.32</v>
      </c>
      <c r="EE36" s="19">
        <v>24.709999</v>
      </c>
      <c r="EF36" s="19">
        <v>23.9</v>
      </c>
      <c r="EG36" s="19">
        <v>24.469999000000001</v>
      </c>
      <c r="EH36" s="19">
        <v>18.588839</v>
      </c>
      <c r="EI36" s="19">
        <v>4802200</v>
      </c>
      <c r="EJ36" s="22"/>
      <c r="EK36" s="22"/>
      <c r="EL36" s="22"/>
      <c r="EM36" s="22"/>
      <c r="EN36" s="22"/>
      <c r="EO36" s="22"/>
      <c r="EP36" s="22"/>
      <c r="EQ36" s="22"/>
    </row>
    <row r="37" spans="1:147" ht="15.75" customHeight="1" x14ac:dyDescent="0.2">
      <c r="A37" s="11">
        <v>15249.501</v>
      </c>
      <c r="B37" s="11">
        <v>201.977</v>
      </c>
      <c r="C37" s="11">
        <v>5.1100000000000003</v>
      </c>
      <c r="D37" s="11">
        <v>7152.6109999999999</v>
      </c>
      <c r="E37" s="11">
        <v>167.28800000000001</v>
      </c>
      <c r="F37" s="11">
        <v>3236.9789999999998</v>
      </c>
      <c r="G37" s="11">
        <v>2479.5360000000001</v>
      </c>
      <c r="H37" s="11">
        <v>1897.0088000000001</v>
      </c>
      <c r="I37" s="11">
        <v>-79.843000000000004</v>
      </c>
      <c r="J37" s="11">
        <v>25.040199999999999</v>
      </c>
      <c r="K37" s="11">
        <v>1135.9190000000001</v>
      </c>
      <c r="L37" s="11">
        <v>1041.3779999999999</v>
      </c>
      <c r="M37" s="11">
        <v>1745.0437240000001</v>
      </c>
      <c r="N37" s="11">
        <v>54.23</v>
      </c>
      <c r="O37" s="11">
        <v>63.06</v>
      </c>
      <c r="P37" s="11">
        <v>45.68</v>
      </c>
      <c r="Q37" s="11">
        <v>11.26</v>
      </c>
      <c r="R37" s="11">
        <v>243.44900000000001</v>
      </c>
      <c r="S37" s="11">
        <v>15.164</v>
      </c>
      <c r="T37" s="11">
        <v>3.5609999999999999</v>
      </c>
      <c r="U37" s="11">
        <v>11.186999999999999</v>
      </c>
      <c r="V37" s="11">
        <v>177.447</v>
      </c>
      <c r="W37" s="11">
        <v>35.122999999999998</v>
      </c>
      <c r="X37" s="11">
        <v>40.284999999999997</v>
      </c>
      <c r="Y37" s="11">
        <v>252.85499999999999</v>
      </c>
      <c r="Z37" s="11">
        <v>526.21500000000003</v>
      </c>
      <c r="AA37" s="11">
        <v>5.89</v>
      </c>
      <c r="AB37" s="11">
        <v>9.51</v>
      </c>
      <c r="AC37" s="11">
        <v>8.6199999999999992</v>
      </c>
      <c r="AD37" s="11">
        <v>5.9</v>
      </c>
      <c r="AE37" s="11">
        <v>5.69</v>
      </c>
      <c r="AF37" s="11">
        <v>317.887</v>
      </c>
      <c r="AG37" s="11">
        <v>0.64</v>
      </c>
      <c r="AH37" s="11">
        <v>13.154</v>
      </c>
      <c r="AI37" s="11">
        <v>331.68</v>
      </c>
      <c r="AJ37" s="11">
        <v>2.3319999999999999</v>
      </c>
      <c r="AK37" s="11">
        <v>2.1139999999999999</v>
      </c>
      <c r="AL37" s="11">
        <v>0.218</v>
      </c>
      <c r="AM37" s="11">
        <v>23.734000000000002</v>
      </c>
      <c r="AN37" s="11">
        <v>293.83600000000001</v>
      </c>
      <c r="AO37" s="11">
        <v>14.327999999999999</v>
      </c>
      <c r="AP37" s="11">
        <v>308.16399999999999</v>
      </c>
      <c r="AQ37" s="11">
        <v>8.3000000000000007</v>
      </c>
      <c r="AR37" s="11">
        <v>7.7</v>
      </c>
      <c r="AS37" s="11">
        <v>4.87</v>
      </c>
      <c r="AT37" s="11">
        <v>7.14</v>
      </c>
      <c r="AU37" s="11">
        <v>738.596</v>
      </c>
      <c r="AV37" s="11">
        <v>387.64699999999999</v>
      </c>
      <c r="AW37" s="11">
        <v>94.004999999999995</v>
      </c>
      <c r="AX37" s="11">
        <v>92.918000000000006</v>
      </c>
      <c r="AY37" s="11">
        <v>552.16800000000001</v>
      </c>
      <c r="AZ37" s="11">
        <v>645.08600000000001</v>
      </c>
      <c r="BA37" s="11">
        <v>739.09100000000001</v>
      </c>
      <c r="BB37" s="11">
        <v>60.963000000000001</v>
      </c>
      <c r="BC37" s="11">
        <v>1.552</v>
      </c>
      <c r="BD37" s="11">
        <v>62.515000000000001</v>
      </c>
      <c r="BE37" s="11">
        <v>335.81</v>
      </c>
      <c r="BF37" s="11">
        <v>2263.6590000000001</v>
      </c>
      <c r="BG37" s="11">
        <v>81.983999999999995</v>
      </c>
      <c r="BH37" s="11">
        <v>55828.953000000001</v>
      </c>
      <c r="BI37" s="11">
        <v>20861.667310000001</v>
      </c>
      <c r="BJ37" s="11">
        <v>152.26900000000001</v>
      </c>
      <c r="BK37" s="11">
        <f>BK36+(BK38-BK26)/12</f>
        <v>60420.916666666693</v>
      </c>
      <c r="BL37" s="7">
        <v>429</v>
      </c>
      <c r="BM37" s="7">
        <v>11941.3</v>
      </c>
      <c r="BN37" s="7">
        <v>34985</v>
      </c>
      <c r="BO37" s="7">
        <v>4456</v>
      </c>
      <c r="BP37" s="7">
        <v>542</v>
      </c>
      <c r="BQ37" s="7">
        <v>173</v>
      </c>
      <c r="BR37" s="7">
        <v>53</v>
      </c>
      <c r="BS37" s="7">
        <v>1075.7</v>
      </c>
      <c r="BT37" s="7">
        <v>2623</v>
      </c>
      <c r="BU37" s="7">
        <v>1739.1</v>
      </c>
      <c r="BV37" s="7">
        <v>2</v>
      </c>
      <c r="BW37" s="7">
        <v>378</v>
      </c>
      <c r="BX37" s="7">
        <v>2022.9</v>
      </c>
      <c r="BY37" s="7">
        <v>2907.5</v>
      </c>
      <c r="BZ37" s="7">
        <v>29060</v>
      </c>
      <c r="CA37" s="7">
        <v>104126.39999999999</v>
      </c>
      <c r="CB37" s="7">
        <v>30687.1</v>
      </c>
      <c r="CC37" s="7">
        <v>125</v>
      </c>
      <c r="CD37" s="7">
        <v>1200.3</v>
      </c>
      <c r="CE37" s="7">
        <v>242.1</v>
      </c>
      <c r="CF37" s="7">
        <v>6083</v>
      </c>
      <c r="CG37" s="7">
        <v>13480.3</v>
      </c>
      <c r="CH37" s="7">
        <v>5582.6</v>
      </c>
      <c r="CI37" s="7">
        <v>2</v>
      </c>
      <c r="CJ37" s="7">
        <v>740.5</v>
      </c>
      <c r="CK37" s="7">
        <v>4179.5</v>
      </c>
      <c r="CL37" s="7">
        <v>0.77367457504443804</v>
      </c>
      <c r="CM37" s="7">
        <v>0.27780489546142501</v>
      </c>
      <c r="CN37" s="7">
        <v>0.339762050663591</v>
      </c>
      <c r="CO37" s="7">
        <v>0.786152066271529</v>
      </c>
      <c r="CP37" s="7">
        <v>2.6327318067701201E-2</v>
      </c>
      <c r="CQ37" s="7">
        <v>0.79202628870060898</v>
      </c>
      <c r="CR37" s="7">
        <v>0.52145257172395898</v>
      </c>
      <c r="CS37" s="7">
        <v>0.64553908403278204</v>
      </c>
      <c r="CT37" s="7">
        <v>0.58667443079049497</v>
      </c>
      <c r="CU37" s="7">
        <v>0.36644419816159501</v>
      </c>
      <c r="CV37" s="12">
        <v>37956</v>
      </c>
      <c r="CW37" s="7">
        <v>0.11415525114155201</v>
      </c>
      <c r="CX37" s="7">
        <v>0.223629532990263</v>
      </c>
      <c r="CY37" s="7">
        <v>0.23585539183653101</v>
      </c>
      <c r="CZ37" s="15">
        <v>60420.916666666693</v>
      </c>
      <c r="DA37" s="15">
        <v>198416.25</v>
      </c>
      <c r="DB37" s="1">
        <v>6.13</v>
      </c>
      <c r="DC37" s="12">
        <v>37956</v>
      </c>
      <c r="DD37" s="17">
        <v>0</v>
      </c>
      <c r="DE37" s="17">
        <v>0</v>
      </c>
      <c r="DF37" s="17">
        <v>0</v>
      </c>
      <c r="DG37" s="17">
        <v>0</v>
      </c>
      <c r="DH37">
        <v>1.7449999999999994</v>
      </c>
      <c r="DI37">
        <v>1.7245454545454542</v>
      </c>
      <c r="DJ37" s="19">
        <v>25.200001</v>
      </c>
      <c r="DK37" s="19">
        <v>27.98</v>
      </c>
      <c r="DL37" s="19">
        <v>24.75</v>
      </c>
      <c r="DM37" s="19">
        <v>27.77</v>
      </c>
      <c r="DN37" s="19">
        <v>17.141414999999999</v>
      </c>
      <c r="DO37" s="19">
        <v>43766900</v>
      </c>
      <c r="DP37" s="19">
        <v>28.450001</v>
      </c>
      <c r="DQ37" s="19">
        <v>30.219999000000001</v>
      </c>
      <c r="DR37" s="19">
        <v>27.9</v>
      </c>
      <c r="DS37" s="19">
        <v>30.059999000000001</v>
      </c>
      <c r="DT37" s="19">
        <v>18.673162000000001</v>
      </c>
      <c r="DU37" s="19">
        <v>18225800</v>
      </c>
      <c r="DV37" s="19">
        <v>18</v>
      </c>
      <c r="DW37" s="19">
        <v>19.200001</v>
      </c>
      <c r="DX37" s="19">
        <v>17.850000000000001</v>
      </c>
      <c r="DY37" s="19">
        <v>19.200001</v>
      </c>
      <c r="DZ37" s="19">
        <v>10.872282</v>
      </c>
      <c r="EA37" s="19">
        <v>217800</v>
      </c>
      <c r="EB37" s="19">
        <v>0.98</v>
      </c>
      <c r="EC37" s="20">
        <v>1.8800000000000001E-2</v>
      </c>
      <c r="ED37" s="19">
        <v>24.59</v>
      </c>
      <c r="EE37" s="19">
        <v>28</v>
      </c>
      <c r="EF37" s="19">
        <v>24.5</v>
      </c>
      <c r="EG37" s="19">
        <v>27.549999</v>
      </c>
      <c r="EH37" s="19">
        <v>20.928585000000002</v>
      </c>
      <c r="EI37" s="19">
        <v>14588400</v>
      </c>
      <c r="EJ37" s="22"/>
      <c r="EK37" s="22"/>
      <c r="EL37" s="22"/>
      <c r="EM37" s="22"/>
      <c r="EN37" s="22"/>
      <c r="EO37" s="22"/>
      <c r="EP37" s="22"/>
      <c r="EQ37" s="22"/>
    </row>
    <row r="38" spans="1:147" ht="15.75" customHeight="1" x14ac:dyDescent="0.2">
      <c r="A38" s="11">
        <v>15284.72566</v>
      </c>
      <c r="B38" s="11">
        <v>209.73098999999999</v>
      </c>
      <c r="C38" s="11">
        <v>12.710039999999999</v>
      </c>
      <c r="D38" s="11">
        <v>7165.57456</v>
      </c>
      <c r="E38" s="11">
        <v>195.17975999999999</v>
      </c>
      <c r="F38" s="11">
        <v>3078.6770000000001</v>
      </c>
      <c r="G38" s="11">
        <v>2741.7739099999999</v>
      </c>
      <c r="H38" s="11">
        <v>1807.9802199999999</v>
      </c>
      <c r="I38" s="11">
        <v>-131.96</v>
      </c>
      <c r="J38" s="11">
        <v>34.547330000000002</v>
      </c>
      <c r="K38" s="11">
        <v>1144.59139</v>
      </c>
      <c r="L38" s="11">
        <v>1052.3403900000001</v>
      </c>
      <c r="M38" s="11">
        <v>1752.357992</v>
      </c>
      <c r="N38" s="11">
        <v>54.91</v>
      </c>
      <c r="O38" s="11">
        <v>65.319999999999993</v>
      </c>
      <c r="P38" s="11">
        <v>45.74</v>
      </c>
      <c r="Q38" s="11">
        <v>11.08</v>
      </c>
      <c r="R38" s="11">
        <v>230.20099999999999</v>
      </c>
      <c r="S38" s="11">
        <v>15.493</v>
      </c>
      <c r="T38" s="11">
        <v>2.9729999999999999</v>
      </c>
      <c r="U38" s="11">
        <v>10.01</v>
      </c>
      <c r="V38" s="11">
        <v>183.98500000000001</v>
      </c>
      <c r="W38" s="11">
        <v>32.32</v>
      </c>
      <c r="X38" s="11">
        <v>40.19</v>
      </c>
      <c r="Y38" s="11">
        <v>256.495</v>
      </c>
      <c r="Z38" s="11">
        <v>515.17100000000005</v>
      </c>
      <c r="AA38" s="11">
        <v>6.41</v>
      </c>
      <c r="AB38" s="11">
        <v>9.7100000000000009</v>
      </c>
      <c r="AC38" s="11">
        <v>9.06</v>
      </c>
      <c r="AD38" s="11">
        <v>6.72</v>
      </c>
      <c r="AE38" s="11">
        <v>6.37</v>
      </c>
      <c r="AF38" s="11">
        <v>332.29599999999999</v>
      </c>
      <c r="AG38" s="11">
        <v>0.69399999999999995</v>
      </c>
      <c r="AH38" s="11">
        <v>13.555</v>
      </c>
      <c r="AI38" s="11">
        <v>346.54599999999999</v>
      </c>
      <c r="AJ38" s="11">
        <v>2.2759999999999998</v>
      </c>
      <c r="AK38" s="11">
        <v>2.149</v>
      </c>
      <c r="AL38" s="11">
        <v>0.127</v>
      </c>
      <c r="AM38" s="11">
        <v>24.015999999999998</v>
      </c>
      <c r="AN38" s="11">
        <v>307.85599999999999</v>
      </c>
      <c r="AO38" s="11">
        <v>14.8</v>
      </c>
      <c r="AP38" s="11">
        <v>322.65699999999998</v>
      </c>
      <c r="AQ38" s="11">
        <v>8.24</v>
      </c>
      <c r="AR38" s="11">
        <v>7.7</v>
      </c>
      <c r="AS38" s="11">
        <v>5.01</v>
      </c>
      <c r="AT38" s="11">
        <v>7.22</v>
      </c>
      <c r="AU38" s="11">
        <v>962.91</v>
      </c>
      <c r="AV38" s="11">
        <v>506.71899999999999</v>
      </c>
      <c r="AW38" s="11">
        <v>94.385999999999996</v>
      </c>
      <c r="AX38" s="11">
        <v>101.38200000000001</v>
      </c>
      <c r="AY38" s="11">
        <v>578.69399999999996</v>
      </c>
      <c r="AZ38" s="11">
        <v>680.07600000000002</v>
      </c>
      <c r="BA38" s="11">
        <v>774.46199999999999</v>
      </c>
      <c r="BB38" s="11">
        <v>68.605000000000004</v>
      </c>
      <c r="BC38" s="11">
        <v>1.7370000000000001</v>
      </c>
      <c r="BD38" s="11">
        <v>70.341999999999999</v>
      </c>
      <c r="BE38" s="11">
        <v>361.40100000000001</v>
      </c>
      <c r="BF38" s="11">
        <v>2675.8339999999998</v>
      </c>
      <c r="BG38" s="11">
        <v>76.938749999999999</v>
      </c>
      <c r="BH38" s="11">
        <v>52988.5216</v>
      </c>
      <c r="BI38" s="11">
        <v>20188.608179999999</v>
      </c>
      <c r="BJ38" s="11">
        <v>157.43199999999999</v>
      </c>
      <c r="BK38" s="11">
        <v>60506</v>
      </c>
      <c r="BL38" s="7">
        <v>429</v>
      </c>
      <c r="BM38" s="7">
        <v>11962</v>
      </c>
      <c r="BN38" s="7">
        <v>35009</v>
      </c>
      <c r="BO38" s="7">
        <v>4456</v>
      </c>
      <c r="BP38" s="7">
        <v>542</v>
      </c>
      <c r="BQ38" s="7">
        <v>173</v>
      </c>
      <c r="BR38" s="7">
        <v>53</v>
      </c>
      <c r="BS38" s="7">
        <v>1075</v>
      </c>
      <c r="BT38" s="7">
        <v>2623</v>
      </c>
      <c r="BU38" s="7">
        <v>1739</v>
      </c>
      <c r="BV38" s="7">
        <v>2</v>
      </c>
      <c r="BW38" s="7">
        <v>378</v>
      </c>
      <c r="BX38" s="7">
        <v>2064</v>
      </c>
      <c r="BY38" s="7">
        <v>2896</v>
      </c>
      <c r="BZ38" s="7">
        <v>28945</v>
      </c>
      <c r="CA38" s="7">
        <v>105029</v>
      </c>
      <c r="CB38" s="7">
        <v>30241</v>
      </c>
      <c r="CC38" s="7">
        <v>127</v>
      </c>
      <c r="CD38" s="7">
        <v>1197</v>
      </c>
      <c r="CE38" s="7">
        <v>238</v>
      </c>
      <c r="CF38" s="7">
        <v>6082</v>
      </c>
      <c r="CG38" s="7">
        <v>13494</v>
      </c>
      <c r="CH38" s="7">
        <v>5545</v>
      </c>
      <c r="CI38" s="7">
        <v>2</v>
      </c>
      <c r="CJ38" s="7">
        <v>739</v>
      </c>
      <c r="CK38" s="7">
        <v>4258</v>
      </c>
      <c r="CL38" s="7">
        <v>0.77061446924460597</v>
      </c>
      <c r="CM38" s="7">
        <v>0.27622669656346999</v>
      </c>
      <c r="CN38" s="7">
        <v>0.342472274904913</v>
      </c>
      <c r="CO38" s="7">
        <v>0.77472373199544198</v>
      </c>
      <c r="CP38" s="7">
        <v>2.6748555156784402E-2</v>
      </c>
      <c r="CQ38" s="7">
        <v>0.78984876078866095</v>
      </c>
      <c r="CR38" s="7">
        <v>0.51262169380546196</v>
      </c>
      <c r="CS38" s="7">
        <v>0.64585324413295098</v>
      </c>
      <c r="CT38" s="7">
        <v>0.58727066675718997</v>
      </c>
      <c r="CU38" s="7">
        <v>0.36399704863709498</v>
      </c>
      <c r="CV38" s="12">
        <v>37987</v>
      </c>
      <c r="CW38" s="7">
        <v>0.11415525114155201</v>
      </c>
      <c r="CX38" s="7">
        <v>0.22317653596192399</v>
      </c>
      <c r="CY38" s="7">
        <v>0.235500513256167</v>
      </c>
      <c r="CZ38" s="15">
        <v>60506</v>
      </c>
      <c r="DA38" s="15">
        <v>198793</v>
      </c>
      <c r="DB38" s="1">
        <v>6.14</v>
      </c>
      <c r="DC38" s="12">
        <v>37987</v>
      </c>
      <c r="DD38" s="17">
        <v>0</v>
      </c>
      <c r="DE38" s="17">
        <v>0</v>
      </c>
      <c r="DF38" s="17">
        <v>0</v>
      </c>
      <c r="DG38" s="17">
        <v>0</v>
      </c>
      <c r="DH38">
        <v>1.7729523809523813</v>
      </c>
      <c r="DI38">
        <v>1.9512631578947368</v>
      </c>
      <c r="DJ38" s="19">
        <v>27.74</v>
      </c>
      <c r="DK38" s="19">
        <v>27.799999</v>
      </c>
      <c r="DL38" s="19">
        <v>26.51</v>
      </c>
      <c r="DM38" s="19">
        <v>26.85</v>
      </c>
      <c r="DN38" s="19">
        <v>16.573528</v>
      </c>
      <c r="DO38" s="19">
        <v>32540700</v>
      </c>
      <c r="DP38" s="19">
        <v>30.049999</v>
      </c>
      <c r="DQ38" s="19">
        <v>32.080002</v>
      </c>
      <c r="DR38" s="19">
        <v>29.51</v>
      </c>
      <c r="DS38" s="19">
        <v>31.139999</v>
      </c>
      <c r="DT38" s="19">
        <v>19.511624999999999</v>
      </c>
      <c r="DU38" s="19">
        <v>16129000</v>
      </c>
      <c r="DV38" s="19">
        <v>19.200001</v>
      </c>
      <c r="DW38" s="19">
        <v>20.5</v>
      </c>
      <c r="DX38" s="19">
        <v>19.129999000000002</v>
      </c>
      <c r="DY38" s="19">
        <v>20.25</v>
      </c>
      <c r="DZ38" s="19">
        <v>11.466856999999999</v>
      </c>
      <c r="EA38" s="19">
        <v>28600</v>
      </c>
      <c r="EB38" s="19">
        <v>1</v>
      </c>
      <c r="EC38" s="20">
        <v>1.9300000000000001E-2</v>
      </c>
      <c r="ED38" s="19">
        <v>27.809999000000001</v>
      </c>
      <c r="EE38" s="19">
        <v>29.110001</v>
      </c>
      <c r="EF38" s="19">
        <v>27.4</v>
      </c>
      <c r="EG38" s="19">
        <v>28.17</v>
      </c>
      <c r="EH38" s="19">
        <v>21.495664999999999</v>
      </c>
      <c r="EI38" s="19">
        <v>21490000</v>
      </c>
      <c r="EJ38" s="22"/>
      <c r="EK38" s="22"/>
      <c r="EL38" s="22"/>
      <c r="EM38" s="22"/>
      <c r="EN38" s="22"/>
      <c r="EO38" s="22"/>
      <c r="EP38" s="22"/>
      <c r="EQ38" s="22"/>
    </row>
    <row r="39" spans="1:147" ht="15.75" customHeight="1" x14ac:dyDescent="0.2">
      <c r="A39" s="11">
        <v>14469.30193</v>
      </c>
      <c r="B39" s="11">
        <v>210.96475000000001</v>
      </c>
      <c r="C39" s="11">
        <v>11.131640000000001</v>
      </c>
      <c r="D39" s="11">
        <v>7261.8193700000002</v>
      </c>
      <c r="E39" s="11">
        <v>181.20008999999999</v>
      </c>
      <c r="F39" s="11">
        <v>2431.681</v>
      </c>
      <c r="G39" s="11">
        <v>2509.34737</v>
      </c>
      <c r="H39" s="11">
        <v>1768.37825</v>
      </c>
      <c r="I39" s="11">
        <v>-87.382000000000005</v>
      </c>
      <c r="J39" s="11">
        <v>35.78595</v>
      </c>
      <c r="K39" s="11">
        <v>1072.39372</v>
      </c>
      <c r="L39" s="11">
        <v>984.97472000000005</v>
      </c>
      <c r="M39" s="11">
        <v>1930.877616</v>
      </c>
      <c r="N39" s="11">
        <v>51.61</v>
      </c>
      <c r="O39" s="11">
        <v>59.93</v>
      </c>
      <c r="P39" s="11">
        <v>54.76</v>
      </c>
      <c r="Q39" s="11">
        <v>11.41</v>
      </c>
      <c r="R39" s="11">
        <v>209.471</v>
      </c>
      <c r="S39" s="11">
        <v>14.522</v>
      </c>
      <c r="T39" s="11">
        <v>3.177</v>
      </c>
      <c r="U39" s="11">
        <v>10.231999999999999</v>
      </c>
      <c r="V39" s="11">
        <v>168.66300000000001</v>
      </c>
      <c r="W39" s="11">
        <v>31.132000000000001</v>
      </c>
      <c r="X39" s="11">
        <v>38.747999999999998</v>
      </c>
      <c r="Y39" s="11">
        <v>238.54300000000001</v>
      </c>
      <c r="Z39" s="11">
        <v>475.94499999999999</v>
      </c>
      <c r="AA39" s="11">
        <v>6.35</v>
      </c>
      <c r="AB39" s="11">
        <v>9.85</v>
      </c>
      <c r="AC39" s="11">
        <v>9.1</v>
      </c>
      <c r="AD39" s="11">
        <v>6.52</v>
      </c>
      <c r="AE39" s="11">
        <v>5.76</v>
      </c>
      <c r="AF39" s="11">
        <v>301.27800000000002</v>
      </c>
      <c r="AG39" s="11">
        <v>0.65400000000000003</v>
      </c>
      <c r="AH39" s="11">
        <v>12.348000000000001</v>
      </c>
      <c r="AI39" s="11">
        <v>314.27999999999997</v>
      </c>
      <c r="AJ39" s="11">
        <v>1.89</v>
      </c>
      <c r="AK39" s="11">
        <v>2.0070000000000001</v>
      </c>
      <c r="AL39" s="11">
        <v>-0.11700000000000001</v>
      </c>
      <c r="AM39" s="11">
        <v>14.225</v>
      </c>
      <c r="AN39" s="11">
        <v>286.43299999999999</v>
      </c>
      <c r="AO39" s="11">
        <v>13.505000000000001</v>
      </c>
      <c r="AP39" s="11">
        <v>299.93799999999999</v>
      </c>
      <c r="AQ39" s="11">
        <v>8.33</v>
      </c>
      <c r="AR39" s="11">
        <v>7.85</v>
      </c>
      <c r="AS39" s="11">
        <v>5.04</v>
      </c>
      <c r="AT39" s="11">
        <v>7.25</v>
      </c>
      <c r="AU39" s="11">
        <v>857.45</v>
      </c>
      <c r="AV39" s="11">
        <v>477.62700000000001</v>
      </c>
      <c r="AW39" s="11">
        <v>87.745999999999995</v>
      </c>
      <c r="AX39" s="11">
        <v>98.177999999999997</v>
      </c>
      <c r="AY39" s="11">
        <v>550.59900000000005</v>
      </c>
      <c r="AZ39" s="11">
        <v>648.77700000000004</v>
      </c>
      <c r="BA39" s="11">
        <v>736.52300000000002</v>
      </c>
      <c r="BB39" s="11">
        <v>64.405000000000001</v>
      </c>
      <c r="BC39" s="11">
        <v>1.625</v>
      </c>
      <c r="BD39" s="11">
        <v>66.03</v>
      </c>
      <c r="BE39" s="11">
        <v>373.46600000000001</v>
      </c>
      <c r="BF39" s="11">
        <v>2511.0970000000002</v>
      </c>
      <c r="BG39" s="11">
        <v>77.091359999999995</v>
      </c>
      <c r="BH39" s="11">
        <v>54240.461569999999</v>
      </c>
      <c r="BI39" s="11">
        <v>17876.563259999999</v>
      </c>
      <c r="BJ39" s="11">
        <v>155.358</v>
      </c>
      <c r="BK39" s="11">
        <f>BK38+(BK50-BK38)/12</f>
        <v>60804.5</v>
      </c>
      <c r="BL39" s="7">
        <v>429</v>
      </c>
      <c r="BM39" s="7">
        <v>11961.1</v>
      </c>
      <c r="BN39" s="7">
        <v>35305.699999999997</v>
      </c>
      <c r="BO39" s="7">
        <v>4456</v>
      </c>
      <c r="BP39" s="7">
        <v>542</v>
      </c>
      <c r="BQ39" s="7">
        <v>173</v>
      </c>
      <c r="BR39" s="7">
        <v>53</v>
      </c>
      <c r="BS39" s="7">
        <v>1075.4000000000001</v>
      </c>
      <c r="BT39" s="7">
        <v>2623</v>
      </c>
      <c r="BU39" s="7">
        <v>1739.3</v>
      </c>
      <c r="BV39" s="7">
        <v>2</v>
      </c>
      <c r="BW39" s="7">
        <v>378</v>
      </c>
      <c r="BX39" s="7">
        <v>2066.1</v>
      </c>
      <c r="BY39" s="7">
        <v>2905.7</v>
      </c>
      <c r="BZ39" s="7">
        <v>29310.799999999999</v>
      </c>
      <c r="CA39" s="7">
        <v>104350.9</v>
      </c>
      <c r="CB39" s="7">
        <v>30733.8</v>
      </c>
      <c r="CC39" s="7">
        <v>128.80000000000001</v>
      </c>
      <c r="CD39" s="7">
        <v>1203.2</v>
      </c>
      <c r="CE39" s="7">
        <v>236.6</v>
      </c>
      <c r="CF39" s="7">
        <v>6081.7</v>
      </c>
      <c r="CG39" s="7">
        <v>13477.2</v>
      </c>
      <c r="CH39" s="7">
        <v>5660.3</v>
      </c>
      <c r="CI39" s="7">
        <v>2</v>
      </c>
      <c r="CJ39" s="7">
        <v>732.3</v>
      </c>
      <c r="CK39" s="7">
        <v>4243.5</v>
      </c>
      <c r="CL39" s="7">
        <v>0.77319560196272497</v>
      </c>
      <c r="CM39" s="7">
        <v>0.27973863065769999</v>
      </c>
      <c r="CN39" s="7">
        <v>0.33740169990531299</v>
      </c>
      <c r="CO39" s="7">
        <v>0.78734844199601495</v>
      </c>
      <c r="CP39" s="7">
        <v>2.7127668536959301E-2</v>
      </c>
      <c r="CQ39" s="7">
        <v>0.79393987383535203</v>
      </c>
      <c r="CR39" s="7">
        <v>0.509606272077194</v>
      </c>
      <c r="CS39" s="7">
        <v>0.64558117060403497</v>
      </c>
      <c r="CT39" s="7">
        <v>0.58653951608270305</v>
      </c>
      <c r="CU39" s="7">
        <v>0.371501735201822</v>
      </c>
      <c r="CV39" s="12">
        <v>38018</v>
      </c>
      <c r="CW39" s="7">
        <v>0.11415525114155201</v>
      </c>
      <c r="CX39" s="7">
        <v>0.22115314923534099</v>
      </c>
      <c r="CY39" s="7">
        <v>0.23446000107409001</v>
      </c>
      <c r="CZ39" s="15">
        <v>60804.5</v>
      </c>
      <c r="DA39" s="15">
        <v>199066.5</v>
      </c>
      <c r="DB39" s="1">
        <v>5.37</v>
      </c>
      <c r="DC39" s="12">
        <v>38018</v>
      </c>
      <c r="DD39" s="17">
        <v>0</v>
      </c>
      <c r="DE39" s="17">
        <v>0</v>
      </c>
      <c r="DF39" s="17">
        <v>0</v>
      </c>
      <c r="DG39" s="17">
        <v>0</v>
      </c>
      <c r="DH39">
        <v>1.7198260869565218</v>
      </c>
      <c r="DI39">
        <v>1.5587499999999996</v>
      </c>
      <c r="DJ39" s="19">
        <v>26.92</v>
      </c>
      <c r="DK39" s="19">
        <v>28.34</v>
      </c>
      <c r="DL39" s="19">
        <v>26.469999000000001</v>
      </c>
      <c r="DM39" s="19">
        <v>28.17</v>
      </c>
      <c r="DN39" s="19">
        <v>17.388318999999999</v>
      </c>
      <c r="DO39" s="19">
        <v>24570200</v>
      </c>
      <c r="DP39" s="19">
        <v>31.049999</v>
      </c>
      <c r="DQ39" s="19">
        <v>31.860001</v>
      </c>
      <c r="DR39" s="19">
        <v>30.67</v>
      </c>
      <c r="DS39" s="19">
        <v>31.700001</v>
      </c>
      <c r="DT39" s="19">
        <v>19.862508999999999</v>
      </c>
      <c r="DU39" s="19">
        <v>14040000</v>
      </c>
      <c r="DV39" s="19">
        <v>20.100000000000001</v>
      </c>
      <c r="DW39" s="19">
        <v>20.5</v>
      </c>
      <c r="DX39" s="19">
        <v>19.52</v>
      </c>
      <c r="DY39" s="19">
        <v>20.209999</v>
      </c>
      <c r="DZ39" s="19">
        <v>11.444207</v>
      </c>
      <c r="EA39" s="19">
        <v>87200</v>
      </c>
      <c r="EB39" s="19">
        <v>1.01</v>
      </c>
      <c r="EC39" s="20">
        <v>1.6899999999999998E-2</v>
      </c>
      <c r="ED39" s="19">
        <v>28.24</v>
      </c>
      <c r="EE39" s="19">
        <v>29.75</v>
      </c>
      <c r="EF39" s="19">
        <v>27.52</v>
      </c>
      <c r="EG39" s="19">
        <v>29.65</v>
      </c>
      <c r="EH39" s="19">
        <v>22.625012999999999</v>
      </c>
      <c r="EI39" s="19">
        <v>14154400</v>
      </c>
      <c r="EJ39" s="22"/>
      <c r="EK39" s="22"/>
      <c r="EL39" s="22"/>
      <c r="EM39" s="22"/>
      <c r="EN39" s="22"/>
      <c r="EO39" s="22"/>
      <c r="EP39" s="22"/>
      <c r="EQ39" s="22"/>
    </row>
    <row r="40" spans="1:147" ht="15.75" customHeight="1" x14ac:dyDescent="0.2">
      <c r="A40" s="11">
        <v>15867.47192</v>
      </c>
      <c r="B40" s="11">
        <v>206.80135000000001</v>
      </c>
      <c r="C40" s="11">
        <v>27.753889999999998</v>
      </c>
      <c r="D40" s="11">
        <v>7721.3300900000004</v>
      </c>
      <c r="E40" s="11">
        <v>233.75604999999999</v>
      </c>
      <c r="F40" s="11">
        <v>2096.4760000000001</v>
      </c>
      <c r="G40" s="11">
        <v>3562.4540299999999</v>
      </c>
      <c r="H40" s="11">
        <v>1932.43534</v>
      </c>
      <c r="I40" s="11">
        <v>-126.77200000000001</v>
      </c>
      <c r="J40" s="11">
        <v>37.090499999999999</v>
      </c>
      <c r="K40" s="11">
        <v>1092.7837</v>
      </c>
      <c r="L40" s="11">
        <v>1003.2757</v>
      </c>
      <c r="M40" s="11">
        <v>1766.9812400000001</v>
      </c>
      <c r="N40" s="11">
        <v>64.09</v>
      </c>
      <c r="O40" s="11">
        <v>76.319999999999993</v>
      </c>
      <c r="P40" s="11">
        <v>53.14</v>
      </c>
      <c r="Q40" s="11">
        <v>10.98</v>
      </c>
      <c r="R40" s="11">
        <v>229.50899999999999</v>
      </c>
      <c r="S40" s="11">
        <v>14.954000000000001</v>
      </c>
      <c r="T40" s="11">
        <v>4.758</v>
      </c>
      <c r="U40" s="11">
        <v>12.933</v>
      </c>
      <c r="V40" s="11">
        <v>175.73599999999999</v>
      </c>
      <c r="W40" s="11">
        <v>32.948999999999998</v>
      </c>
      <c r="X40" s="11">
        <v>39.945</v>
      </c>
      <c r="Y40" s="11">
        <v>248.63</v>
      </c>
      <c r="Z40" s="11">
        <v>510.78399999999999</v>
      </c>
      <c r="AA40" s="11">
        <v>6.23</v>
      </c>
      <c r="AB40" s="11">
        <v>10.029999999999999</v>
      </c>
      <c r="AC40" s="11">
        <v>9.0500000000000007</v>
      </c>
      <c r="AD40" s="11">
        <v>5.97</v>
      </c>
      <c r="AE40" s="11">
        <v>5.5</v>
      </c>
      <c r="AF40" s="11">
        <v>295.50799999999998</v>
      </c>
      <c r="AG40" s="11">
        <v>0.63400000000000001</v>
      </c>
      <c r="AH40" s="11">
        <v>12.67</v>
      </c>
      <c r="AI40" s="11">
        <v>308.81200000000001</v>
      </c>
      <c r="AJ40" s="11">
        <v>1.762</v>
      </c>
      <c r="AK40" s="11">
        <v>2.6850000000000001</v>
      </c>
      <c r="AL40" s="11">
        <v>-0.92300000000000004</v>
      </c>
      <c r="AM40" s="11">
        <v>15.888999999999999</v>
      </c>
      <c r="AN40" s="11">
        <v>278.18200000000002</v>
      </c>
      <c r="AO40" s="11">
        <v>13.819000000000001</v>
      </c>
      <c r="AP40" s="11">
        <v>292.00099999999998</v>
      </c>
      <c r="AQ40" s="11">
        <v>8.6199999999999992</v>
      </c>
      <c r="AR40" s="11">
        <v>7.92</v>
      </c>
      <c r="AS40" s="11">
        <v>5.04</v>
      </c>
      <c r="AT40" s="11">
        <v>7.3</v>
      </c>
      <c r="AU40" s="11">
        <v>591.428</v>
      </c>
      <c r="AV40" s="11">
        <v>357.08800000000002</v>
      </c>
      <c r="AW40" s="11">
        <v>95.007000000000005</v>
      </c>
      <c r="AX40" s="11">
        <v>95.986999999999995</v>
      </c>
      <c r="AY40" s="11">
        <v>531.16300000000001</v>
      </c>
      <c r="AZ40" s="11">
        <v>627.15</v>
      </c>
      <c r="BA40" s="11">
        <v>722.15700000000004</v>
      </c>
      <c r="BB40" s="11">
        <v>53.307000000000002</v>
      </c>
      <c r="BC40" s="11">
        <v>1.7370000000000001</v>
      </c>
      <c r="BD40" s="11">
        <v>55.045000000000002</v>
      </c>
      <c r="BE40" s="11">
        <v>375.20299999999997</v>
      </c>
      <c r="BF40" s="11">
        <v>2100.9209999999998</v>
      </c>
      <c r="BG40" s="11">
        <v>76.782269999999997</v>
      </c>
      <c r="BH40" s="11">
        <v>60260.883320000001</v>
      </c>
      <c r="BI40" s="11">
        <v>19782.727370000001</v>
      </c>
      <c r="BJ40" s="11">
        <v>157.429</v>
      </c>
      <c r="BK40" s="11">
        <f>BK39+(BK50-BK38)/12</f>
        <v>61103</v>
      </c>
      <c r="BL40" s="7">
        <v>429</v>
      </c>
      <c r="BM40" s="7">
        <v>11960.2</v>
      </c>
      <c r="BN40" s="7">
        <v>35602.300000000003</v>
      </c>
      <c r="BO40" s="7">
        <v>4456</v>
      </c>
      <c r="BP40" s="7">
        <v>542</v>
      </c>
      <c r="BQ40" s="7">
        <v>173</v>
      </c>
      <c r="BR40" s="7">
        <v>53</v>
      </c>
      <c r="BS40" s="7">
        <v>1075.8</v>
      </c>
      <c r="BT40" s="7">
        <v>2623</v>
      </c>
      <c r="BU40" s="7">
        <v>1739.7</v>
      </c>
      <c r="BV40" s="7">
        <v>2</v>
      </c>
      <c r="BW40" s="7">
        <v>378</v>
      </c>
      <c r="BX40" s="7">
        <v>2068.1999999999998</v>
      </c>
      <c r="BY40" s="7">
        <v>2915.3</v>
      </c>
      <c r="BZ40" s="7">
        <v>29676.5</v>
      </c>
      <c r="CA40" s="7">
        <v>103672.8</v>
      </c>
      <c r="CB40" s="7">
        <v>31226.7</v>
      </c>
      <c r="CC40" s="7">
        <v>130.5</v>
      </c>
      <c r="CD40" s="7">
        <v>1209.3</v>
      </c>
      <c r="CE40" s="7">
        <v>235.2</v>
      </c>
      <c r="CF40" s="7">
        <v>6081.3</v>
      </c>
      <c r="CG40" s="7">
        <v>13460.3</v>
      </c>
      <c r="CH40" s="7">
        <v>5775.5</v>
      </c>
      <c r="CI40" s="7">
        <v>2</v>
      </c>
      <c r="CJ40" s="7">
        <v>725.5</v>
      </c>
      <c r="CK40" s="7">
        <v>4229</v>
      </c>
      <c r="CL40" s="7">
        <v>0.77575012506519303</v>
      </c>
      <c r="CM40" s="7">
        <v>0.28325013883566103</v>
      </c>
      <c r="CN40" s="7">
        <v>0.33241657197843799</v>
      </c>
      <c r="CO40" s="7">
        <v>0.79997571382897603</v>
      </c>
      <c r="CP40" s="7">
        <v>2.7485720062679998E-2</v>
      </c>
      <c r="CQ40" s="7">
        <v>0.79796500118774205</v>
      </c>
      <c r="CR40" s="7">
        <v>0.50659085034892704</v>
      </c>
      <c r="CS40" s="7">
        <v>0.64529868820145297</v>
      </c>
      <c r="CT40" s="7">
        <v>0.58580401332086796</v>
      </c>
      <c r="CU40" s="7">
        <v>0.37897548598496</v>
      </c>
      <c r="CV40" s="12">
        <v>38047</v>
      </c>
      <c r="CW40" s="7">
        <v>0.11415525114155201</v>
      </c>
      <c r="CX40" s="7">
        <v>0.21909956270686801</v>
      </c>
      <c r="CY40" s="7">
        <v>0.23342160191356001</v>
      </c>
      <c r="CZ40" s="15">
        <v>61103</v>
      </c>
      <c r="DA40" s="15">
        <v>199340</v>
      </c>
      <c r="DB40" s="1">
        <v>5.39</v>
      </c>
      <c r="DC40" s="12">
        <v>38047</v>
      </c>
      <c r="DD40" s="17">
        <v>0</v>
      </c>
      <c r="DE40" s="17">
        <v>0</v>
      </c>
      <c r="DF40" s="17">
        <v>0</v>
      </c>
      <c r="DG40" s="17">
        <v>0</v>
      </c>
      <c r="DH40">
        <v>1.7585263157894737</v>
      </c>
      <c r="DI40">
        <v>1.8965909090909092</v>
      </c>
      <c r="DJ40" s="19">
        <v>28.07</v>
      </c>
      <c r="DK40" s="19">
        <v>29.35</v>
      </c>
      <c r="DL40" s="19">
        <v>26.889999</v>
      </c>
      <c r="DM40" s="19">
        <v>28.969999000000001</v>
      </c>
      <c r="DN40" s="19">
        <v>17.882133</v>
      </c>
      <c r="DO40" s="19">
        <v>37630300</v>
      </c>
      <c r="DP40" s="19">
        <v>32.200001</v>
      </c>
      <c r="DQ40" s="19">
        <v>32.990001999999997</v>
      </c>
      <c r="DR40" s="19">
        <v>30.799999</v>
      </c>
      <c r="DS40" s="19">
        <v>31.799999</v>
      </c>
      <c r="DT40" s="19">
        <v>19.925170999999999</v>
      </c>
      <c r="DU40" s="19">
        <v>16397700</v>
      </c>
      <c r="DV40" s="19">
        <v>20.299999</v>
      </c>
      <c r="DW40" s="19">
        <v>21.75</v>
      </c>
      <c r="DX40" s="19">
        <v>20.299999</v>
      </c>
      <c r="DY40" s="19">
        <v>21.049999</v>
      </c>
      <c r="DZ40" s="19">
        <v>12.100012</v>
      </c>
      <c r="EA40" s="19">
        <v>31700</v>
      </c>
      <c r="EB40" s="19">
        <v>1</v>
      </c>
      <c r="EC40" s="20">
        <v>1.7399999999999999E-2</v>
      </c>
      <c r="ED40" s="19">
        <v>29.870000999999998</v>
      </c>
      <c r="EE40" s="19">
        <v>30.48</v>
      </c>
      <c r="EF40" s="19">
        <v>28.01</v>
      </c>
      <c r="EG40" s="19">
        <v>29.34</v>
      </c>
      <c r="EH40" s="19">
        <v>22.388463999999999</v>
      </c>
      <c r="EI40" s="19">
        <v>22773100</v>
      </c>
      <c r="EJ40" s="22"/>
      <c r="EK40" s="22"/>
      <c r="EL40" s="22"/>
      <c r="EM40" s="22"/>
      <c r="EN40" s="22"/>
      <c r="EO40" s="22"/>
      <c r="EP40" s="22"/>
      <c r="EQ40" s="22"/>
    </row>
    <row r="41" spans="1:147" ht="15.75" customHeight="1" x14ac:dyDescent="0.2">
      <c r="A41" s="11">
        <v>15347.64255</v>
      </c>
      <c r="B41" s="11">
        <v>79.46481</v>
      </c>
      <c r="C41" s="11">
        <v>33.107970000000002</v>
      </c>
      <c r="D41" s="11">
        <v>7544.6876599999996</v>
      </c>
      <c r="E41" s="11">
        <v>172.48048</v>
      </c>
      <c r="F41" s="11">
        <v>2116.4580000000001</v>
      </c>
      <c r="G41" s="11">
        <v>3441.2040200000001</v>
      </c>
      <c r="H41" s="11">
        <v>1948.84655</v>
      </c>
      <c r="I41" s="11">
        <v>-149.95500000000001</v>
      </c>
      <c r="J41" s="11">
        <v>33.874029999999998</v>
      </c>
      <c r="K41" s="11">
        <v>1018.6412</v>
      </c>
      <c r="L41" s="11">
        <v>933.40819999999997</v>
      </c>
      <c r="M41" s="11">
        <v>1774.292864</v>
      </c>
      <c r="N41" s="11">
        <v>61.91</v>
      </c>
      <c r="O41" s="11">
        <v>75.83</v>
      </c>
      <c r="P41" s="11">
        <v>60.7</v>
      </c>
      <c r="Q41" s="11">
        <v>10.23</v>
      </c>
      <c r="R41" s="11">
        <v>209.214</v>
      </c>
      <c r="S41" s="11">
        <v>14.074999999999999</v>
      </c>
      <c r="T41" s="11">
        <v>5.2290000000000001</v>
      </c>
      <c r="U41" s="11">
        <v>12.968999999999999</v>
      </c>
      <c r="V41" s="11">
        <v>175.95699999999999</v>
      </c>
      <c r="W41" s="11">
        <v>32.191000000000003</v>
      </c>
      <c r="X41" s="11">
        <v>40.264000000000003</v>
      </c>
      <c r="Y41" s="11">
        <v>248.41200000000001</v>
      </c>
      <c r="Z41" s="11">
        <v>489.9</v>
      </c>
      <c r="AA41" s="11">
        <v>6.31</v>
      </c>
      <c r="AB41" s="11">
        <v>10.54</v>
      </c>
      <c r="AC41" s="11">
        <v>9.02</v>
      </c>
      <c r="AD41" s="11">
        <v>6.06</v>
      </c>
      <c r="AE41" s="11">
        <v>5.74</v>
      </c>
      <c r="AF41" s="11">
        <v>277.60300000000001</v>
      </c>
      <c r="AG41" s="11">
        <v>0.623</v>
      </c>
      <c r="AH41" s="11">
        <v>12.334</v>
      </c>
      <c r="AI41" s="11">
        <v>290.56</v>
      </c>
      <c r="AJ41" s="11">
        <v>2.0819999999999999</v>
      </c>
      <c r="AK41" s="11">
        <v>2.077</v>
      </c>
      <c r="AL41" s="11">
        <v>4.0000000000000001E-3</v>
      </c>
      <c r="AM41" s="11">
        <v>14.255000000000001</v>
      </c>
      <c r="AN41" s="11">
        <v>262.851</v>
      </c>
      <c r="AO41" s="11">
        <v>13.458</v>
      </c>
      <c r="AP41" s="11">
        <v>276.30900000000003</v>
      </c>
      <c r="AQ41" s="11">
        <v>8.93</v>
      </c>
      <c r="AR41" s="11">
        <v>7.89</v>
      </c>
      <c r="AS41" s="11">
        <v>5.09</v>
      </c>
      <c r="AT41" s="11">
        <v>7.34</v>
      </c>
      <c r="AU41" s="11">
        <v>379.642</v>
      </c>
      <c r="AV41" s="11">
        <v>253.143</v>
      </c>
      <c r="AW41" s="11">
        <v>91.477999999999994</v>
      </c>
      <c r="AX41" s="11">
        <v>93.397000000000006</v>
      </c>
      <c r="AY41" s="11">
        <v>492.55500000000001</v>
      </c>
      <c r="AZ41" s="11">
        <v>585.952</v>
      </c>
      <c r="BA41" s="11">
        <v>677.43</v>
      </c>
      <c r="BB41" s="11">
        <v>43.947000000000003</v>
      </c>
      <c r="BC41" s="11">
        <v>1.681</v>
      </c>
      <c r="BD41" s="11">
        <v>45.628</v>
      </c>
      <c r="BE41" s="11">
        <v>389.32799999999997</v>
      </c>
      <c r="BF41" s="11">
        <v>1745.171</v>
      </c>
      <c r="BG41" s="11">
        <v>24.4803</v>
      </c>
      <c r="BH41" s="11">
        <v>57035.0605</v>
      </c>
      <c r="BI41" s="11">
        <v>19642.465789999998</v>
      </c>
      <c r="BJ41" s="11">
        <v>93.879000000000005</v>
      </c>
      <c r="BK41" s="11">
        <f>BK40+(BK50-BK38)/12</f>
        <v>61401.5</v>
      </c>
      <c r="BL41" s="7">
        <v>429</v>
      </c>
      <c r="BM41" s="7">
        <v>11959.3</v>
      </c>
      <c r="BN41" s="7">
        <v>35899</v>
      </c>
      <c r="BO41" s="7">
        <v>4456</v>
      </c>
      <c r="BP41" s="7">
        <v>542</v>
      </c>
      <c r="BQ41" s="7">
        <v>173</v>
      </c>
      <c r="BR41" s="7">
        <v>53</v>
      </c>
      <c r="BS41" s="7">
        <v>1076.3</v>
      </c>
      <c r="BT41" s="7">
        <v>2623</v>
      </c>
      <c r="BU41" s="7">
        <v>1740</v>
      </c>
      <c r="BV41" s="7">
        <v>2</v>
      </c>
      <c r="BW41" s="7">
        <v>378</v>
      </c>
      <c r="BX41" s="7">
        <v>2070.3000000000002</v>
      </c>
      <c r="BY41" s="7">
        <v>2925</v>
      </c>
      <c r="BZ41" s="7">
        <v>30042.3</v>
      </c>
      <c r="CA41" s="7">
        <v>102994.8</v>
      </c>
      <c r="CB41" s="7">
        <v>31719.5</v>
      </c>
      <c r="CC41" s="7">
        <v>132.30000000000001</v>
      </c>
      <c r="CD41" s="7">
        <v>1215.5</v>
      </c>
      <c r="CE41" s="7">
        <v>233.8</v>
      </c>
      <c r="CF41" s="7">
        <v>6081</v>
      </c>
      <c r="CG41" s="7">
        <v>13443.5</v>
      </c>
      <c r="CH41" s="7">
        <v>5890.8</v>
      </c>
      <c r="CI41" s="7">
        <v>2</v>
      </c>
      <c r="CJ41" s="7">
        <v>718.8</v>
      </c>
      <c r="CK41" s="7">
        <v>4214.5</v>
      </c>
      <c r="CL41" s="7">
        <v>0.77833125778331202</v>
      </c>
      <c r="CM41" s="7">
        <v>0.28676313006362097</v>
      </c>
      <c r="CN41" s="7">
        <v>0.32751322488854701</v>
      </c>
      <c r="CO41" s="7">
        <v>0.81260042382955</v>
      </c>
      <c r="CP41" s="7">
        <v>2.7864833442854901E-2</v>
      </c>
      <c r="CQ41" s="7">
        <v>0.80205611423443302</v>
      </c>
      <c r="CR41" s="7">
        <v>0.50357542862065996</v>
      </c>
      <c r="CS41" s="7">
        <v>0.64496709299617205</v>
      </c>
      <c r="CT41" s="7">
        <v>0.58507286264638203</v>
      </c>
      <c r="CU41" s="7">
        <v>0.38647457093371101</v>
      </c>
      <c r="CV41" s="12">
        <v>38078</v>
      </c>
      <c r="CW41" s="7">
        <v>0.11415525114155201</v>
      </c>
      <c r="CX41" s="7">
        <v>0.217076175980285</v>
      </c>
      <c r="CY41" s="7">
        <v>0.23238530934457399</v>
      </c>
      <c r="CZ41" s="15">
        <v>61401.5</v>
      </c>
      <c r="DA41" s="15">
        <v>199613.5</v>
      </c>
      <c r="DB41" s="1">
        <v>5.71</v>
      </c>
      <c r="DC41" s="12">
        <v>38078</v>
      </c>
      <c r="DD41" s="17">
        <v>0</v>
      </c>
      <c r="DE41" s="17">
        <v>0</v>
      </c>
      <c r="DF41" s="17">
        <v>0</v>
      </c>
      <c r="DG41" s="17">
        <v>0</v>
      </c>
      <c r="DH41">
        <v>1.60805</v>
      </c>
      <c r="DI41">
        <v>2.4076842105263161</v>
      </c>
      <c r="DJ41" s="19">
        <v>29</v>
      </c>
      <c r="DK41" s="19">
        <v>30.32</v>
      </c>
      <c r="DL41" s="19">
        <v>27.450001</v>
      </c>
      <c r="DM41" s="19">
        <v>27.52</v>
      </c>
      <c r="DN41" s="19">
        <v>16.987095</v>
      </c>
      <c r="DO41" s="19">
        <v>41532700</v>
      </c>
      <c r="DP41" s="19">
        <v>31.75</v>
      </c>
      <c r="DQ41" s="19">
        <v>32.400002000000001</v>
      </c>
      <c r="DR41" s="19">
        <v>30.870000999999998</v>
      </c>
      <c r="DS41" s="19">
        <v>31.75</v>
      </c>
      <c r="DT41" s="19">
        <v>20.046253</v>
      </c>
      <c r="DU41" s="19">
        <v>17748100</v>
      </c>
      <c r="DV41" s="19">
        <v>21.049999</v>
      </c>
      <c r="DW41" s="19">
        <v>21.299999</v>
      </c>
      <c r="DX41" s="19">
        <v>19.100000000000001</v>
      </c>
      <c r="DY41" s="19">
        <v>19.399999999999999</v>
      </c>
      <c r="DZ41" s="19">
        <v>11.151553</v>
      </c>
      <c r="EA41" s="19">
        <v>14700</v>
      </c>
      <c r="EB41" s="19">
        <v>1</v>
      </c>
      <c r="EC41" s="20">
        <v>2.29E-2</v>
      </c>
      <c r="ED41" s="19">
        <v>29.389999</v>
      </c>
      <c r="EE41" s="19">
        <v>31.040001</v>
      </c>
      <c r="EF41" s="19">
        <v>28.91</v>
      </c>
      <c r="EG41" s="19">
        <v>29.84</v>
      </c>
      <c r="EH41" s="19">
        <v>22.866737000000001</v>
      </c>
      <c r="EI41" s="19">
        <v>25964500</v>
      </c>
      <c r="EJ41" s="22"/>
      <c r="EK41" s="22"/>
      <c r="EL41" s="22"/>
      <c r="EM41" s="22"/>
      <c r="EN41" s="22"/>
      <c r="EO41" s="22"/>
      <c r="EP41" s="22"/>
      <c r="EQ41" s="22"/>
    </row>
    <row r="42" spans="1:147" ht="15.75" customHeight="1" x14ac:dyDescent="0.2">
      <c r="A42" s="11">
        <v>15718.95182</v>
      </c>
      <c r="B42" s="11">
        <v>164.01814999999999</v>
      </c>
      <c r="C42" s="11">
        <v>12.26163</v>
      </c>
      <c r="D42" s="11">
        <v>7258.5313399999995</v>
      </c>
      <c r="E42" s="11">
        <v>146.05223000000001</v>
      </c>
      <c r="F42" s="11">
        <v>2459.2049999999999</v>
      </c>
      <c r="G42" s="11">
        <v>3182.2659899999999</v>
      </c>
      <c r="H42" s="11">
        <v>2248.9364999999998</v>
      </c>
      <c r="I42" s="11">
        <v>56.588999999999999</v>
      </c>
      <c r="J42" s="11">
        <v>35.139809999999997</v>
      </c>
      <c r="K42" s="11">
        <v>1070.4383399999999</v>
      </c>
      <c r="L42" s="11">
        <v>981.78934000000004</v>
      </c>
      <c r="M42" s="11">
        <v>1781.6044890000001</v>
      </c>
      <c r="N42" s="11">
        <v>68.069999999999993</v>
      </c>
      <c r="O42" s="11">
        <v>81.23</v>
      </c>
      <c r="P42" s="11">
        <v>47.59</v>
      </c>
      <c r="Q42" s="11">
        <v>10.86</v>
      </c>
      <c r="R42" s="11">
        <v>240.58099999999999</v>
      </c>
      <c r="S42" s="11">
        <v>14.619</v>
      </c>
      <c r="T42" s="11">
        <v>5.9630000000000001</v>
      </c>
      <c r="U42" s="11">
        <v>17.044</v>
      </c>
      <c r="V42" s="11">
        <v>169.77699999999999</v>
      </c>
      <c r="W42" s="11">
        <v>33.517000000000003</v>
      </c>
      <c r="X42" s="11">
        <v>41.67</v>
      </c>
      <c r="Y42" s="11">
        <v>244.964</v>
      </c>
      <c r="Z42" s="11">
        <v>523.17100000000005</v>
      </c>
      <c r="AA42" s="11">
        <v>6.48</v>
      </c>
      <c r="AB42" s="11">
        <v>11.63</v>
      </c>
      <c r="AC42" s="11">
        <v>9.23</v>
      </c>
      <c r="AD42" s="11">
        <v>6.34</v>
      </c>
      <c r="AE42" s="11">
        <v>6.3</v>
      </c>
      <c r="AF42" s="11">
        <v>313.916</v>
      </c>
      <c r="AG42" s="11">
        <v>0.69899999999999995</v>
      </c>
      <c r="AH42" s="11">
        <v>12.765000000000001</v>
      </c>
      <c r="AI42" s="11">
        <v>327.38</v>
      </c>
      <c r="AJ42" s="11">
        <v>2.448</v>
      </c>
      <c r="AK42" s="11">
        <v>2.2719999999999998</v>
      </c>
      <c r="AL42" s="11">
        <v>0.17599999999999999</v>
      </c>
      <c r="AM42" s="11">
        <v>34.534999999999997</v>
      </c>
      <c r="AN42" s="11">
        <v>279.036</v>
      </c>
      <c r="AO42" s="11">
        <v>13.984999999999999</v>
      </c>
      <c r="AP42" s="11">
        <v>293.02100000000002</v>
      </c>
      <c r="AQ42" s="11">
        <v>9.07</v>
      </c>
      <c r="AR42" s="11">
        <v>7.99</v>
      </c>
      <c r="AS42" s="11">
        <v>5.18</v>
      </c>
      <c r="AT42" s="11">
        <v>7.46</v>
      </c>
      <c r="AU42" s="11">
        <v>213.64500000000001</v>
      </c>
      <c r="AV42" s="11">
        <v>172.982</v>
      </c>
      <c r="AW42" s="11">
        <v>92.131</v>
      </c>
      <c r="AX42" s="11">
        <v>101.27200000000001</v>
      </c>
      <c r="AY42" s="11">
        <v>466.80599999999998</v>
      </c>
      <c r="AZ42" s="11">
        <v>568.07899999999995</v>
      </c>
      <c r="BA42" s="11">
        <v>660.21</v>
      </c>
      <c r="BB42" s="11">
        <v>39.356000000000002</v>
      </c>
      <c r="BC42" s="11">
        <v>1.7370000000000001</v>
      </c>
      <c r="BD42" s="11">
        <v>41.093000000000004</v>
      </c>
      <c r="BE42" s="11">
        <v>485.11399999999998</v>
      </c>
      <c r="BF42" s="11">
        <v>1573.0429999999999</v>
      </c>
      <c r="BG42" s="11">
        <v>59.98068</v>
      </c>
      <c r="BH42" s="11">
        <v>57073.447240000001</v>
      </c>
      <c r="BI42" s="11">
        <v>18916.760829999999</v>
      </c>
      <c r="BJ42" s="11">
        <v>136.12200000000001</v>
      </c>
      <c r="BK42" s="11">
        <f>BK41+(BK50-BK38)/12</f>
        <v>61700</v>
      </c>
      <c r="BL42" s="7">
        <v>429</v>
      </c>
      <c r="BM42" s="7">
        <v>11958.3</v>
      </c>
      <c r="BN42" s="7">
        <v>36195.699999999997</v>
      </c>
      <c r="BO42" s="7">
        <v>4456</v>
      </c>
      <c r="BP42" s="7">
        <v>542</v>
      </c>
      <c r="BQ42" s="7">
        <v>173</v>
      </c>
      <c r="BR42" s="7">
        <v>53</v>
      </c>
      <c r="BS42" s="7">
        <v>1076.7</v>
      </c>
      <c r="BT42" s="7">
        <v>2623</v>
      </c>
      <c r="BU42" s="7">
        <v>1740.3</v>
      </c>
      <c r="BV42" s="7">
        <v>2</v>
      </c>
      <c r="BW42" s="7">
        <v>378</v>
      </c>
      <c r="BX42" s="7">
        <v>2072.3000000000002</v>
      </c>
      <c r="BY42" s="7">
        <v>2934.7</v>
      </c>
      <c r="BZ42" s="7">
        <v>30408</v>
      </c>
      <c r="CA42" s="7">
        <v>102316.7</v>
      </c>
      <c r="CB42" s="7">
        <v>32212.3</v>
      </c>
      <c r="CC42" s="7">
        <v>134</v>
      </c>
      <c r="CD42" s="7">
        <v>1221.7</v>
      </c>
      <c r="CE42" s="7">
        <v>232.3</v>
      </c>
      <c r="CF42" s="7">
        <v>6080.7</v>
      </c>
      <c r="CG42" s="7">
        <v>13426.7</v>
      </c>
      <c r="CH42" s="7">
        <v>6006</v>
      </c>
      <c r="CI42" s="7">
        <v>2</v>
      </c>
      <c r="CJ42" s="7">
        <v>712</v>
      </c>
      <c r="CK42" s="7">
        <v>4200</v>
      </c>
      <c r="CL42" s="7">
        <v>0.78091239050143102</v>
      </c>
      <c r="CM42" s="7">
        <v>0.29027812286966598</v>
      </c>
      <c r="CN42" s="7">
        <v>0.32268994892970299</v>
      </c>
      <c r="CO42" s="7">
        <v>0.82522513383012297</v>
      </c>
      <c r="CP42" s="7">
        <v>2.8222884968575699E-2</v>
      </c>
      <c r="CQ42" s="7">
        <v>0.80614722728112498</v>
      </c>
      <c r="CR42" s="7">
        <v>0.50034461962608701</v>
      </c>
      <c r="CS42" s="7">
        <v>0.64469567717696497</v>
      </c>
      <c r="CT42" s="7">
        <v>0.58434171197189599</v>
      </c>
      <c r="CU42" s="7">
        <v>0.3939645109212</v>
      </c>
      <c r="CV42" s="12">
        <v>38108</v>
      </c>
      <c r="CW42" s="7">
        <v>0.11415525114155201</v>
      </c>
      <c r="CX42" s="7">
        <v>0.21502258945181299</v>
      </c>
      <c r="CY42" s="7">
        <v>0.23136228094123401</v>
      </c>
      <c r="CZ42" s="15">
        <v>61700</v>
      </c>
      <c r="DA42" s="15">
        <v>199887</v>
      </c>
      <c r="DB42" s="1">
        <v>6.33</v>
      </c>
      <c r="DC42" s="12">
        <v>38108</v>
      </c>
      <c r="DD42" s="17">
        <v>0</v>
      </c>
      <c r="DE42" s="17">
        <v>0</v>
      </c>
      <c r="DF42" s="17">
        <v>0</v>
      </c>
      <c r="DG42" s="17">
        <v>0</v>
      </c>
      <c r="DH42">
        <v>1.4957619047619046</v>
      </c>
      <c r="DI42">
        <v>2.5637142857142856</v>
      </c>
      <c r="DJ42" s="19">
        <v>27.52</v>
      </c>
      <c r="DK42" s="19">
        <v>28.75</v>
      </c>
      <c r="DL42" s="19">
        <v>25.9</v>
      </c>
      <c r="DM42" s="19">
        <v>28.5</v>
      </c>
      <c r="DN42" s="19">
        <v>17.592013999999999</v>
      </c>
      <c r="DO42" s="19">
        <v>41482700</v>
      </c>
      <c r="DP42" s="19">
        <v>31.700001</v>
      </c>
      <c r="DQ42" s="19">
        <v>33.409999999999997</v>
      </c>
      <c r="DR42" s="19">
        <v>30.799999</v>
      </c>
      <c r="DS42" s="19">
        <v>33.369999</v>
      </c>
      <c r="DT42" s="19">
        <v>21.069089999999999</v>
      </c>
      <c r="DU42" s="19">
        <v>17505600</v>
      </c>
      <c r="DV42" s="19">
        <v>19</v>
      </c>
      <c r="DW42" s="19">
        <v>19.049999</v>
      </c>
      <c r="DX42" s="19">
        <v>17.100000000000001</v>
      </c>
      <c r="DY42" s="19">
        <v>17.98</v>
      </c>
      <c r="DZ42" s="19">
        <v>10.335304000000001</v>
      </c>
      <c r="EA42" s="19">
        <v>24300</v>
      </c>
      <c r="EB42" s="19">
        <v>1</v>
      </c>
      <c r="EC42" s="20">
        <v>3.0499999999999999E-2</v>
      </c>
      <c r="ED42" s="19">
        <v>29.93</v>
      </c>
      <c r="EE42" s="19">
        <v>30.799999</v>
      </c>
      <c r="EF42" s="19">
        <v>28.65</v>
      </c>
      <c r="EG42" s="19">
        <v>29.75</v>
      </c>
      <c r="EH42" s="19">
        <v>22.797768000000001</v>
      </c>
      <c r="EI42" s="19">
        <v>36946800</v>
      </c>
      <c r="EJ42" s="22"/>
      <c r="EK42" s="22"/>
      <c r="EL42" s="22"/>
      <c r="EM42" s="22"/>
      <c r="EN42" s="22"/>
      <c r="EO42" s="22"/>
      <c r="EP42" s="22"/>
      <c r="EQ42" s="22"/>
    </row>
    <row r="43" spans="1:147" ht="15.75" customHeight="1" x14ac:dyDescent="0.2">
      <c r="A43" s="11">
        <v>16367.12348</v>
      </c>
      <c r="B43" s="11">
        <v>191.84811999999999</v>
      </c>
      <c r="C43" s="11">
        <v>6.4675500000000001</v>
      </c>
      <c r="D43" s="11">
        <v>7129.5685199999998</v>
      </c>
      <c r="E43" s="11">
        <v>194.71727999999999</v>
      </c>
      <c r="F43" s="11">
        <v>2749.6970000000001</v>
      </c>
      <c r="G43" s="11">
        <v>3449.19562</v>
      </c>
      <c r="H43" s="11">
        <v>2371.49568</v>
      </c>
      <c r="I43" s="11">
        <v>30.882999999999999</v>
      </c>
      <c r="J43" s="11">
        <v>36.046720000000001</v>
      </c>
      <c r="K43" s="11">
        <v>1087.7685799999999</v>
      </c>
      <c r="L43" s="11">
        <v>1002.6525799999999</v>
      </c>
      <c r="M43" s="11">
        <v>1788.916113</v>
      </c>
      <c r="N43" s="11">
        <v>67.23</v>
      </c>
      <c r="O43" s="11">
        <v>82.63</v>
      </c>
      <c r="P43" s="11">
        <v>68.069999999999993</v>
      </c>
      <c r="Q43" s="11">
        <v>11.91</v>
      </c>
      <c r="R43" s="11">
        <v>252.92699999999999</v>
      </c>
      <c r="S43" s="11">
        <v>14.709</v>
      </c>
      <c r="T43" s="11">
        <v>6.07</v>
      </c>
      <c r="U43" s="11">
        <v>13.994</v>
      </c>
      <c r="V43" s="11">
        <v>171.74299999999999</v>
      </c>
      <c r="W43" s="11">
        <v>32.494999999999997</v>
      </c>
      <c r="X43" s="11">
        <v>42.515999999999998</v>
      </c>
      <c r="Y43" s="11">
        <v>246.75399999999999</v>
      </c>
      <c r="Z43" s="11">
        <v>534.45500000000004</v>
      </c>
      <c r="AA43" s="11">
        <v>6.94</v>
      </c>
      <c r="AB43" s="11">
        <v>13.08</v>
      </c>
      <c r="AC43" s="11">
        <v>9.7100000000000009</v>
      </c>
      <c r="AD43" s="11">
        <v>6.82</v>
      </c>
      <c r="AE43" s="11">
        <v>6.52</v>
      </c>
      <c r="AF43" s="11">
        <v>331.53100000000001</v>
      </c>
      <c r="AG43" s="11">
        <v>0.70199999999999996</v>
      </c>
      <c r="AH43" s="11">
        <v>12.853</v>
      </c>
      <c r="AI43" s="11">
        <v>345.08499999999998</v>
      </c>
      <c r="AJ43" s="11">
        <v>2.944</v>
      </c>
      <c r="AK43" s="11">
        <v>2.302</v>
      </c>
      <c r="AL43" s="11">
        <v>0.64200000000000002</v>
      </c>
      <c r="AM43" s="11">
        <v>23.876000000000001</v>
      </c>
      <c r="AN43" s="11">
        <v>307.77199999999999</v>
      </c>
      <c r="AO43" s="11">
        <v>14.079000000000001</v>
      </c>
      <c r="AP43" s="11">
        <v>321.851</v>
      </c>
      <c r="AQ43" s="11">
        <v>9.2899999999999991</v>
      </c>
      <c r="AR43" s="11">
        <v>8.49</v>
      </c>
      <c r="AS43" s="11">
        <v>5.46</v>
      </c>
      <c r="AT43" s="11">
        <v>7.93</v>
      </c>
      <c r="AU43" s="11">
        <v>144.88499999999999</v>
      </c>
      <c r="AV43" s="11">
        <v>138.786</v>
      </c>
      <c r="AW43" s="11">
        <v>90.387</v>
      </c>
      <c r="AX43" s="11">
        <v>99.081999999999994</v>
      </c>
      <c r="AY43" s="11">
        <v>463.69200000000001</v>
      </c>
      <c r="AZ43" s="11">
        <v>562.774</v>
      </c>
      <c r="BA43" s="11">
        <v>653.16099999999994</v>
      </c>
      <c r="BB43" s="11">
        <v>37.030999999999999</v>
      </c>
      <c r="BC43" s="11">
        <v>1.681</v>
      </c>
      <c r="BD43" s="11">
        <v>38.712000000000003</v>
      </c>
      <c r="BE43" s="11">
        <v>508.14</v>
      </c>
      <c r="BF43" s="11">
        <v>1483.684</v>
      </c>
      <c r="BG43" s="11">
        <v>69.784700000000001</v>
      </c>
      <c r="BH43" s="11">
        <v>56857.430099999998</v>
      </c>
      <c r="BI43" s="11">
        <v>22036.139589999999</v>
      </c>
      <c r="BJ43" s="11">
        <v>146.559</v>
      </c>
      <c r="BK43" s="11">
        <f>BK42+(BK50-BK38)/12</f>
        <v>61998.5</v>
      </c>
      <c r="BL43" s="7">
        <v>429</v>
      </c>
      <c r="BM43" s="7">
        <v>11957.4</v>
      </c>
      <c r="BN43" s="7">
        <v>36492.300000000003</v>
      </c>
      <c r="BO43" s="7">
        <v>4456</v>
      </c>
      <c r="BP43" s="7">
        <v>542</v>
      </c>
      <c r="BQ43" s="7">
        <v>173</v>
      </c>
      <c r="BR43" s="7">
        <v>53</v>
      </c>
      <c r="BS43" s="7">
        <v>1077.0999999999999</v>
      </c>
      <c r="BT43" s="7">
        <v>2623</v>
      </c>
      <c r="BU43" s="7">
        <v>1740.7</v>
      </c>
      <c r="BV43" s="7">
        <v>2</v>
      </c>
      <c r="BW43" s="7">
        <v>378</v>
      </c>
      <c r="BX43" s="7">
        <v>2074.4</v>
      </c>
      <c r="BY43" s="7">
        <v>2944.3</v>
      </c>
      <c r="BZ43" s="7">
        <v>30773.8</v>
      </c>
      <c r="CA43" s="7">
        <v>101638.6</v>
      </c>
      <c r="CB43" s="7">
        <v>32705.200000000001</v>
      </c>
      <c r="CC43" s="7">
        <v>135.80000000000001</v>
      </c>
      <c r="CD43" s="7">
        <v>1227.8</v>
      </c>
      <c r="CE43" s="7">
        <v>230.9</v>
      </c>
      <c r="CF43" s="7">
        <v>6080.3</v>
      </c>
      <c r="CG43" s="7">
        <v>13409.8</v>
      </c>
      <c r="CH43" s="7">
        <v>6121.3</v>
      </c>
      <c r="CI43" s="7">
        <v>2</v>
      </c>
      <c r="CJ43" s="7">
        <v>705.3</v>
      </c>
      <c r="CK43" s="7">
        <v>4185.5</v>
      </c>
      <c r="CL43" s="7">
        <v>0.78346691360389997</v>
      </c>
      <c r="CM43" s="7">
        <v>0.29379220127953398</v>
      </c>
      <c r="CN43" s="7">
        <v>0.31794597514203798</v>
      </c>
      <c r="CO43" s="7">
        <v>0.83785240566308405</v>
      </c>
      <c r="CP43" s="7">
        <v>2.8601998348750601E-2</v>
      </c>
      <c r="CQ43" s="7">
        <v>0.810172354633515</v>
      </c>
      <c r="CR43" s="7">
        <v>0.49732919789781999</v>
      </c>
      <c r="CS43" s="7">
        <v>0.64441386455851901</v>
      </c>
      <c r="CT43" s="7">
        <v>0.58360620921006101</v>
      </c>
      <c r="CU43" s="7">
        <v>0.40143536440097899</v>
      </c>
      <c r="CV43" s="12">
        <v>38139</v>
      </c>
      <c r="CW43" s="7">
        <v>0.11415525114155201</v>
      </c>
      <c r="CX43" s="7">
        <v>0.21299920272523001</v>
      </c>
      <c r="CY43" s="7">
        <v>0.23033012131361699</v>
      </c>
      <c r="CZ43" s="15">
        <v>61998.5</v>
      </c>
      <c r="DA43" s="15">
        <v>200160.5</v>
      </c>
      <c r="DB43" s="1">
        <v>6.27</v>
      </c>
      <c r="DC43" s="12">
        <v>38139</v>
      </c>
      <c r="DD43" s="17">
        <v>0</v>
      </c>
      <c r="DE43" s="17">
        <v>0</v>
      </c>
      <c r="DF43" s="17">
        <v>0</v>
      </c>
      <c r="DG43" s="17">
        <v>0</v>
      </c>
      <c r="DH43">
        <v>1.4247619047619047</v>
      </c>
      <c r="DI43">
        <v>2.8014999999999994</v>
      </c>
      <c r="DJ43" s="19">
        <v>28.200001</v>
      </c>
      <c r="DK43" s="19">
        <v>28.950001</v>
      </c>
      <c r="DL43" s="19">
        <v>27.57</v>
      </c>
      <c r="DM43" s="19">
        <v>27.940000999999999</v>
      </c>
      <c r="DN43" s="19">
        <v>17.246344000000001</v>
      </c>
      <c r="DO43" s="19">
        <v>29909000</v>
      </c>
      <c r="DP43" s="19">
        <v>33.369999</v>
      </c>
      <c r="DQ43" s="19">
        <v>34.900002000000001</v>
      </c>
      <c r="DR43" s="19">
        <v>33.130001</v>
      </c>
      <c r="DS43" s="19">
        <v>34.43</v>
      </c>
      <c r="DT43" s="19">
        <v>21.738350000000001</v>
      </c>
      <c r="DU43" s="19">
        <v>20981000</v>
      </c>
      <c r="DV43" s="19">
        <v>17.989999999999998</v>
      </c>
      <c r="DW43" s="19">
        <v>19</v>
      </c>
      <c r="DX43" s="19">
        <v>17.799999</v>
      </c>
      <c r="DY43" s="19">
        <v>18.799999</v>
      </c>
      <c r="DZ43" s="19">
        <v>10.975712</v>
      </c>
      <c r="EA43" s="19">
        <v>85700</v>
      </c>
      <c r="EB43" s="19">
        <v>1.03</v>
      </c>
      <c r="EC43" s="20">
        <v>3.27E-2</v>
      </c>
      <c r="ED43" s="19">
        <v>30.030000999999999</v>
      </c>
      <c r="EE43" s="19">
        <v>31.99</v>
      </c>
      <c r="EF43" s="19">
        <v>29.540001</v>
      </c>
      <c r="EG43" s="19">
        <v>31.48</v>
      </c>
      <c r="EH43" s="19">
        <v>24.123480000000001</v>
      </c>
      <c r="EI43" s="19">
        <v>39628800</v>
      </c>
      <c r="EJ43" s="22"/>
      <c r="EK43" s="22"/>
      <c r="EL43" s="22"/>
      <c r="EM43" s="22"/>
      <c r="EN43" s="22"/>
      <c r="EO43" s="22"/>
      <c r="EP43" s="22"/>
      <c r="EQ43" s="22"/>
    </row>
    <row r="44" spans="1:147" ht="15.75" customHeight="1" x14ac:dyDescent="0.2">
      <c r="A44" s="11">
        <v>20382.988140000001</v>
      </c>
      <c r="B44" s="11">
        <v>217.64420999999999</v>
      </c>
      <c r="C44" s="11">
        <v>23.125990000000002</v>
      </c>
      <c r="D44" s="11">
        <v>10565.56762</v>
      </c>
      <c r="E44" s="11">
        <v>162.44654</v>
      </c>
      <c r="F44" s="11">
        <v>3214.5909999999999</v>
      </c>
      <c r="G44" s="11">
        <v>3618.2424999999998</v>
      </c>
      <c r="H44" s="11">
        <v>2336.7544600000001</v>
      </c>
      <c r="I44" s="11">
        <v>6.1980000000000004</v>
      </c>
      <c r="J44" s="11">
        <v>35.932040000000001</v>
      </c>
      <c r="K44" s="11">
        <v>1134.34959</v>
      </c>
      <c r="L44" s="11">
        <v>1045.62959</v>
      </c>
      <c r="M44" s="11">
        <v>1796.2277369999999</v>
      </c>
      <c r="N44" s="11">
        <v>74.650000000000006</v>
      </c>
      <c r="O44" s="11">
        <v>91.77</v>
      </c>
      <c r="P44" s="11">
        <v>50.26</v>
      </c>
      <c r="Q44" s="11">
        <v>12.39</v>
      </c>
      <c r="R44" s="11">
        <v>233.55600000000001</v>
      </c>
      <c r="S44" s="11">
        <v>15.32</v>
      </c>
      <c r="T44" s="11">
        <v>6.2709999999999999</v>
      </c>
      <c r="U44" s="11">
        <v>11.662000000000001</v>
      </c>
      <c r="V44" s="11">
        <v>183.59100000000001</v>
      </c>
      <c r="W44" s="11">
        <v>33.003</v>
      </c>
      <c r="X44" s="11">
        <v>40.597000000000001</v>
      </c>
      <c r="Y44" s="11">
        <v>257.19099999999997</v>
      </c>
      <c r="Z44" s="11">
        <v>524</v>
      </c>
      <c r="AA44" s="11">
        <v>6.68</v>
      </c>
      <c r="AB44" s="11">
        <v>13.54</v>
      </c>
      <c r="AC44" s="11">
        <v>9.65</v>
      </c>
      <c r="AD44" s="11">
        <v>6.41</v>
      </c>
      <c r="AE44" s="11">
        <v>6.24</v>
      </c>
      <c r="AF44" s="11">
        <v>362.93200000000002</v>
      </c>
      <c r="AG44" s="11">
        <v>0.76300000000000001</v>
      </c>
      <c r="AH44" s="11">
        <v>13.637</v>
      </c>
      <c r="AI44" s="11">
        <v>377.33199999999999</v>
      </c>
      <c r="AJ44" s="11">
        <v>4.1680000000000001</v>
      </c>
      <c r="AK44" s="11">
        <v>1.2709999999999999</v>
      </c>
      <c r="AL44" s="11">
        <v>2.8969999999999998</v>
      </c>
      <c r="AM44" s="11">
        <v>31.364000000000001</v>
      </c>
      <c r="AN44" s="11">
        <v>333.90699999999998</v>
      </c>
      <c r="AO44" s="11">
        <v>14.957000000000001</v>
      </c>
      <c r="AP44" s="11">
        <v>348.86399999999998</v>
      </c>
      <c r="AQ44" s="11">
        <v>9.36</v>
      </c>
      <c r="AR44" s="11">
        <v>8.6300000000000008</v>
      </c>
      <c r="AS44" s="11">
        <v>5.63</v>
      </c>
      <c r="AT44" s="11">
        <v>8.11</v>
      </c>
      <c r="AU44" s="11">
        <v>124.88200000000001</v>
      </c>
      <c r="AV44" s="11">
        <v>128.66900000000001</v>
      </c>
      <c r="AW44" s="11">
        <v>92.942999999999998</v>
      </c>
      <c r="AX44" s="11">
        <v>108.08</v>
      </c>
      <c r="AY44" s="11">
        <v>462.56900000000002</v>
      </c>
      <c r="AZ44" s="11">
        <v>570.65</v>
      </c>
      <c r="BA44" s="11">
        <v>663.59199999999998</v>
      </c>
      <c r="BB44" s="11">
        <v>39.651000000000003</v>
      </c>
      <c r="BC44" s="11">
        <v>1.7370000000000001</v>
      </c>
      <c r="BD44" s="11">
        <v>41.389000000000003</v>
      </c>
      <c r="BE44" s="11">
        <v>626.40099999999995</v>
      </c>
      <c r="BF44" s="11">
        <v>1584.933</v>
      </c>
      <c r="BG44" s="11">
        <v>77.955179999999999</v>
      </c>
      <c r="BH44" s="11">
        <v>85213.338770000002</v>
      </c>
      <c r="BI44" s="11">
        <v>22530.175889999999</v>
      </c>
      <c r="BJ44" s="11">
        <v>162.44999999999999</v>
      </c>
      <c r="BK44" s="11">
        <f>BK43+(BK50-BK38)/12</f>
        <v>62297</v>
      </c>
      <c r="BL44" s="7">
        <v>429</v>
      </c>
      <c r="BM44" s="7">
        <v>11956.5</v>
      </c>
      <c r="BN44" s="7">
        <v>36789</v>
      </c>
      <c r="BO44" s="7">
        <v>4456</v>
      </c>
      <c r="BP44" s="7">
        <v>542</v>
      </c>
      <c r="BQ44" s="7">
        <v>173</v>
      </c>
      <c r="BR44" s="7">
        <v>53</v>
      </c>
      <c r="BS44" s="7">
        <v>1077.5</v>
      </c>
      <c r="BT44" s="7">
        <v>2623</v>
      </c>
      <c r="BU44" s="7">
        <v>1741</v>
      </c>
      <c r="BV44" s="7">
        <v>2</v>
      </c>
      <c r="BW44" s="7">
        <v>378</v>
      </c>
      <c r="BX44" s="7">
        <v>2076.5</v>
      </c>
      <c r="BY44" s="7">
        <v>2954</v>
      </c>
      <c r="BZ44" s="7">
        <v>31139.5</v>
      </c>
      <c r="CA44" s="7">
        <v>100960.5</v>
      </c>
      <c r="CB44" s="7">
        <v>33198</v>
      </c>
      <c r="CC44" s="7">
        <v>137.5</v>
      </c>
      <c r="CD44" s="7">
        <v>1234</v>
      </c>
      <c r="CE44" s="7">
        <v>229.5</v>
      </c>
      <c r="CF44" s="7">
        <v>6080</v>
      </c>
      <c r="CG44" s="7">
        <v>13393</v>
      </c>
      <c r="CH44" s="7">
        <v>6236.5</v>
      </c>
      <c r="CI44" s="7">
        <v>2</v>
      </c>
      <c r="CJ44" s="7">
        <v>698.5</v>
      </c>
      <c r="CK44" s="7">
        <v>4171</v>
      </c>
      <c r="CL44" s="7">
        <v>0.78604804632201797</v>
      </c>
      <c r="CM44" s="7">
        <v>0.29730585396415099</v>
      </c>
      <c r="CN44" s="7">
        <v>0.31327764366731098</v>
      </c>
      <c r="CO44" s="7">
        <v>0.85047711566365802</v>
      </c>
      <c r="CP44" s="7">
        <v>2.8960049874471299E-2</v>
      </c>
      <c r="CQ44" s="7">
        <v>0.81426346768020597</v>
      </c>
      <c r="CR44" s="7">
        <v>0.49431377616955202</v>
      </c>
      <c r="CS44" s="7">
        <v>0.64414285562936302</v>
      </c>
      <c r="CT44" s="7">
        <v>0.58287505853557398</v>
      </c>
      <c r="CU44" s="7">
        <v>0.408919714959386</v>
      </c>
      <c r="CV44" s="12">
        <v>38169</v>
      </c>
      <c r="CW44" s="7">
        <v>0.11415525114155201</v>
      </c>
      <c r="CX44" s="7">
        <v>0.210945616196757</v>
      </c>
      <c r="CY44" s="7">
        <v>0.229300049367404</v>
      </c>
      <c r="CZ44" s="15">
        <v>62297</v>
      </c>
      <c r="DA44" s="15">
        <v>200434</v>
      </c>
      <c r="DB44" s="1">
        <v>5.93</v>
      </c>
      <c r="DC44" s="12">
        <v>38169</v>
      </c>
      <c r="DD44" s="17">
        <v>0</v>
      </c>
      <c r="DE44" s="17">
        <v>0</v>
      </c>
      <c r="DF44" s="17">
        <v>0</v>
      </c>
      <c r="DG44" s="17">
        <v>0</v>
      </c>
      <c r="DH44">
        <v>1.6188095238095239</v>
      </c>
      <c r="DI44">
        <v>2.9487142857142863</v>
      </c>
      <c r="DJ44" s="19">
        <v>27.959999</v>
      </c>
      <c r="DK44" s="19">
        <v>28.98</v>
      </c>
      <c r="DL44" s="19">
        <v>27.5</v>
      </c>
      <c r="DM44" s="19">
        <v>28.540001</v>
      </c>
      <c r="DN44" s="19">
        <v>17.616705</v>
      </c>
      <c r="DO44" s="19">
        <v>26146200</v>
      </c>
      <c r="DP44" s="19">
        <v>34.349997999999999</v>
      </c>
      <c r="DQ44" s="19">
        <v>36.400002000000001</v>
      </c>
      <c r="DR44" s="19">
        <v>33.970001000000003</v>
      </c>
      <c r="DS44" s="19">
        <v>35.75</v>
      </c>
      <c r="DT44" s="19">
        <v>22.736048</v>
      </c>
      <c r="DU44" s="19">
        <v>18047100</v>
      </c>
      <c r="DV44" s="19">
        <v>18.799999</v>
      </c>
      <c r="DW44" s="19">
        <v>19.950001</v>
      </c>
      <c r="DX44" s="19">
        <v>18.32</v>
      </c>
      <c r="DY44" s="19">
        <v>19.799999</v>
      </c>
      <c r="DZ44" s="19">
        <v>11.559526999999999</v>
      </c>
      <c r="EA44" s="19">
        <v>62500</v>
      </c>
      <c r="EB44" s="19">
        <v>1.26</v>
      </c>
      <c r="EC44" s="20">
        <v>2.9899999999999999E-2</v>
      </c>
      <c r="ED44" s="19">
        <v>31.6</v>
      </c>
      <c r="EE44" s="19">
        <v>32.729999999999997</v>
      </c>
      <c r="EF44" s="19">
        <v>31.309999000000001</v>
      </c>
      <c r="EG44" s="19">
        <v>32.450001</v>
      </c>
      <c r="EH44" s="19">
        <v>24.965841000000001</v>
      </c>
      <c r="EI44" s="19">
        <v>24797700</v>
      </c>
      <c r="EJ44" s="22"/>
      <c r="EK44" s="22"/>
      <c r="EL44" s="22"/>
      <c r="EM44" s="22"/>
      <c r="EN44" s="22"/>
      <c r="EO44" s="22"/>
      <c r="EP44" s="22"/>
      <c r="EQ44" s="22"/>
    </row>
    <row r="45" spans="1:147" ht="15.75" customHeight="1" x14ac:dyDescent="0.2">
      <c r="A45" s="11">
        <v>19763.238649999999</v>
      </c>
      <c r="B45" s="11">
        <v>208.47579999999999</v>
      </c>
      <c r="C45" s="11">
        <v>6.6439500000000002</v>
      </c>
      <c r="D45" s="11">
        <v>10565.374100000001</v>
      </c>
      <c r="E45" s="11">
        <v>137.34608</v>
      </c>
      <c r="F45" s="11">
        <v>3284.4870000000001</v>
      </c>
      <c r="G45" s="11">
        <v>3142.1344600000002</v>
      </c>
      <c r="H45" s="11">
        <v>2205.4742099999999</v>
      </c>
      <c r="I45" s="11">
        <v>-36.502000000000002</v>
      </c>
      <c r="J45" s="11">
        <v>36.452449999999999</v>
      </c>
      <c r="K45" s="11">
        <v>1113.3976700000001</v>
      </c>
      <c r="L45" s="11">
        <v>1025.61267</v>
      </c>
      <c r="M45" s="11">
        <v>1803.5393610000001</v>
      </c>
      <c r="N45" s="11">
        <v>73.73</v>
      </c>
      <c r="O45" s="11">
        <v>91.03</v>
      </c>
      <c r="P45" s="11">
        <v>57.45</v>
      </c>
      <c r="Q45" s="11">
        <v>12.16</v>
      </c>
      <c r="R45" s="11">
        <v>216.26499999999999</v>
      </c>
      <c r="S45" s="11">
        <v>15.116</v>
      </c>
      <c r="T45" s="11">
        <v>6.1210000000000004</v>
      </c>
      <c r="U45" s="11">
        <v>10.523999999999999</v>
      </c>
      <c r="V45" s="11">
        <v>179.52600000000001</v>
      </c>
      <c r="W45" s="11">
        <v>33.116</v>
      </c>
      <c r="X45" s="11">
        <v>41.744999999999997</v>
      </c>
      <c r="Y45" s="11">
        <v>254.38800000000001</v>
      </c>
      <c r="Z45" s="11">
        <v>502.41500000000002</v>
      </c>
      <c r="AA45" s="11">
        <v>6.51</v>
      </c>
      <c r="AB45" s="11">
        <v>13.74</v>
      </c>
      <c r="AC45" s="11">
        <v>9.66</v>
      </c>
      <c r="AD45" s="11">
        <v>6.36</v>
      </c>
      <c r="AE45" s="11">
        <v>5.97</v>
      </c>
      <c r="AF45" s="11">
        <v>354.50900000000001</v>
      </c>
      <c r="AG45" s="11">
        <v>0.749</v>
      </c>
      <c r="AH45" s="11">
        <v>13.180999999999999</v>
      </c>
      <c r="AI45" s="11">
        <v>368.43900000000002</v>
      </c>
      <c r="AJ45" s="11">
        <v>4.7770000000000001</v>
      </c>
      <c r="AK45" s="11">
        <v>1.349</v>
      </c>
      <c r="AL45" s="11">
        <v>3.4279999999999999</v>
      </c>
      <c r="AM45" s="11">
        <v>26.471</v>
      </c>
      <c r="AN45" s="11">
        <v>330.92700000000002</v>
      </c>
      <c r="AO45" s="11">
        <v>14.468999999999999</v>
      </c>
      <c r="AP45" s="11">
        <v>345.39600000000002</v>
      </c>
      <c r="AQ45" s="11">
        <v>9.5</v>
      </c>
      <c r="AR45" s="11">
        <v>8.6999999999999993</v>
      </c>
      <c r="AS45" s="11">
        <v>5.65</v>
      </c>
      <c r="AT45" s="11">
        <v>8.18</v>
      </c>
      <c r="AU45" s="11">
        <v>119.809</v>
      </c>
      <c r="AV45" s="11">
        <v>128.66200000000001</v>
      </c>
      <c r="AW45" s="11">
        <v>92.593999999999994</v>
      </c>
      <c r="AX45" s="11">
        <v>105.349</v>
      </c>
      <c r="AY45" s="11">
        <v>477.76299999999998</v>
      </c>
      <c r="AZ45" s="11">
        <v>583.11300000000006</v>
      </c>
      <c r="BA45" s="11">
        <v>675.70600000000002</v>
      </c>
      <c r="BB45" s="11">
        <v>39.476999999999997</v>
      </c>
      <c r="BC45" s="11">
        <v>1.7370000000000001</v>
      </c>
      <c r="BD45" s="11">
        <v>41.213999999999999</v>
      </c>
      <c r="BE45" s="11">
        <v>612.57100000000003</v>
      </c>
      <c r="BF45" s="11">
        <v>1577.962</v>
      </c>
      <c r="BG45" s="11">
        <v>75.373980000000003</v>
      </c>
      <c r="BH45" s="11">
        <v>82539.264809999993</v>
      </c>
      <c r="BI45" s="11">
        <v>24507.428769999999</v>
      </c>
      <c r="BJ45" s="11">
        <v>152.55799999999999</v>
      </c>
      <c r="BK45" s="11">
        <f>BK44+(BK50-BK38)/12</f>
        <v>62595.5</v>
      </c>
      <c r="BL45" s="7">
        <v>429</v>
      </c>
      <c r="BM45" s="7">
        <v>11955.6</v>
      </c>
      <c r="BN45" s="7">
        <v>37085.699999999997</v>
      </c>
      <c r="BO45" s="7">
        <v>4456</v>
      </c>
      <c r="BP45" s="7">
        <v>542</v>
      </c>
      <c r="BQ45" s="7">
        <v>173</v>
      </c>
      <c r="BR45" s="7">
        <v>53</v>
      </c>
      <c r="BS45" s="7">
        <v>1077.9000000000001</v>
      </c>
      <c r="BT45" s="7">
        <v>2623</v>
      </c>
      <c r="BU45" s="7">
        <v>1741.3</v>
      </c>
      <c r="BV45" s="7">
        <v>2</v>
      </c>
      <c r="BW45" s="7">
        <v>378</v>
      </c>
      <c r="BX45" s="7">
        <v>2078.6</v>
      </c>
      <c r="BY45" s="7">
        <v>2963.7</v>
      </c>
      <c r="BZ45" s="7">
        <v>31505.3</v>
      </c>
      <c r="CA45" s="7">
        <v>100282.4</v>
      </c>
      <c r="CB45" s="7">
        <v>33690.800000000003</v>
      </c>
      <c r="CC45" s="7">
        <v>139.30000000000001</v>
      </c>
      <c r="CD45" s="7">
        <v>1240.2</v>
      </c>
      <c r="CE45" s="7">
        <v>228.1</v>
      </c>
      <c r="CF45" s="7">
        <v>6079.7</v>
      </c>
      <c r="CG45" s="7">
        <v>13376.2</v>
      </c>
      <c r="CH45" s="7">
        <v>6351.8</v>
      </c>
      <c r="CI45" s="7">
        <v>2</v>
      </c>
      <c r="CJ45" s="7">
        <v>691.8</v>
      </c>
      <c r="CK45" s="7">
        <v>4156.5</v>
      </c>
      <c r="CL45" s="7">
        <v>0.78862917904013696</v>
      </c>
      <c r="CM45" s="7">
        <v>0.30082099048060701</v>
      </c>
      <c r="CN45" s="7">
        <v>0.308684009121511</v>
      </c>
      <c r="CO45" s="7">
        <v>0.86310182566423199</v>
      </c>
      <c r="CP45" s="7">
        <v>2.9339163254646201E-2</v>
      </c>
      <c r="CQ45" s="7">
        <v>0.81835458072689804</v>
      </c>
      <c r="CR45" s="7">
        <v>0.491298354441285</v>
      </c>
      <c r="CS45" s="7">
        <v>0.64387204783866403</v>
      </c>
      <c r="CT45" s="7">
        <v>0.58214390786108805</v>
      </c>
      <c r="CU45" s="7">
        <v>0.416408042382652</v>
      </c>
      <c r="CV45" s="12">
        <v>38200</v>
      </c>
      <c r="CW45" s="7">
        <v>0.11415525114155201</v>
      </c>
      <c r="CX45" s="7">
        <v>0.208922229470174</v>
      </c>
      <c r="CY45" s="7">
        <v>0.22827205877507101</v>
      </c>
      <c r="CZ45" s="15">
        <v>62595.5</v>
      </c>
      <c r="DA45" s="15">
        <v>200707.5</v>
      </c>
      <c r="DB45" s="1">
        <v>5.41</v>
      </c>
      <c r="DC45" s="12">
        <v>38200</v>
      </c>
      <c r="DD45" s="17">
        <v>0</v>
      </c>
      <c r="DE45" s="17">
        <v>0</v>
      </c>
      <c r="DF45" s="17">
        <v>0</v>
      </c>
      <c r="DG45" s="17">
        <v>0</v>
      </c>
      <c r="DH45">
        <v>1.5524090909090911</v>
      </c>
      <c r="DI45">
        <v>2.9346363636363644</v>
      </c>
      <c r="DJ45" s="19">
        <v>28.620000999999998</v>
      </c>
      <c r="DK45" s="19">
        <v>29.24</v>
      </c>
      <c r="DL45" s="19">
        <v>27.65</v>
      </c>
      <c r="DM45" s="19">
        <v>29.190000999999999</v>
      </c>
      <c r="DN45" s="19">
        <v>18.017927</v>
      </c>
      <c r="DO45" s="19">
        <v>31178200</v>
      </c>
      <c r="DP45" s="19">
        <v>35.75</v>
      </c>
      <c r="DQ45" s="19">
        <v>36.740001999999997</v>
      </c>
      <c r="DR45" s="19">
        <v>35.25</v>
      </c>
      <c r="DS45" s="19">
        <v>36.150002000000001</v>
      </c>
      <c r="DT45" s="19">
        <v>22.990445999999999</v>
      </c>
      <c r="DU45" s="19">
        <v>19700400</v>
      </c>
      <c r="DV45" s="19">
        <v>19.799999</v>
      </c>
      <c r="DW45" s="19">
        <v>20.200001</v>
      </c>
      <c r="DX45" s="19">
        <v>19.350000000000001</v>
      </c>
      <c r="DY45" s="19">
        <v>20.200001</v>
      </c>
      <c r="DZ45" s="19">
        <v>11.793051</v>
      </c>
      <c r="EA45" s="19">
        <v>34800</v>
      </c>
      <c r="EB45" s="19">
        <v>1.43</v>
      </c>
      <c r="EC45" s="20">
        <v>2.6499999999999999E-2</v>
      </c>
      <c r="ED45" s="19">
        <v>32.5</v>
      </c>
      <c r="EE45" s="19">
        <v>32.849997999999999</v>
      </c>
      <c r="EF45" s="19">
        <v>30.559999000000001</v>
      </c>
      <c r="EG45" s="19">
        <v>31.950001</v>
      </c>
      <c r="EH45" s="19">
        <v>24.581163</v>
      </c>
      <c r="EI45" s="19">
        <v>48803700</v>
      </c>
      <c r="EJ45" s="22"/>
      <c r="EK45" s="22"/>
      <c r="EL45" s="22"/>
      <c r="EM45" s="22"/>
      <c r="EN45" s="22"/>
      <c r="EO45" s="22"/>
      <c r="EP45" s="22"/>
      <c r="EQ45" s="22"/>
    </row>
    <row r="46" spans="1:147" ht="15.75" customHeight="1" x14ac:dyDescent="0.2">
      <c r="A46" s="11">
        <v>17634.585849999999</v>
      </c>
      <c r="B46" s="11">
        <v>185.51205999999999</v>
      </c>
      <c r="C46" s="11">
        <v>10.93979</v>
      </c>
      <c r="D46" s="11">
        <v>9721.3810300000005</v>
      </c>
      <c r="E46" s="11">
        <v>185.55861999999999</v>
      </c>
      <c r="F46" s="11">
        <v>3049.828</v>
      </c>
      <c r="G46" s="11">
        <v>2368.4150300000001</v>
      </c>
      <c r="H46" s="11">
        <v>1978.3321900000001</v>
      </c>
      <c r="I46" s="11">
        <v>-93.403999999999996</v>
      </c>
      <c r="J46" s="11">
        <v>35.648139999999998</v>
      </c>
      <c r="K46" s="11">
        <v>1051.3076100000001</v>
      </c>
      <c r="L46" s="11">
        <v>973.88261</v>
      </c>
      <c r="M46" s="11">
        <v>1810.850985</v>
      </c>
      <c r="N46" s="11">
        <v>74.39</v>
      </c>
      <c r="O46" s="11">
        <v>89.6</v>
      </c>
      <c r="P46" s="11">
        <v>46.69</v>
      </c>
      <c r="Q46" s="11">
        <v>11.97</v>
      </c>
      <c r="R46" s="11">
        <v>205.58099999999999</v>
      </c>
      <c r="S46" s="11">
        <v>14.345000000000001</v>
      </c>
      <c r="T46" s="11">
        <v>5.5250000000000004</v>
      </c>
      <c r="U46" s="11">
        <v>10.914</v>
      </c>
      <c r="V46" s="11">
        <v>171.017</v>
      </c>
      <c r="W46" s="11">
        <v>31.463000000000001</v>
      </c>
      <c r="X46" s="11">
        <v>41.372</v>
      </c>
      <c r="Y46" s="11">
        <v>243.852</v>
      </c>
      <c r="Z46" s="11">
        <v>480.21699999999998</v>
      </c>
      <c r="AA46" s="11">
        <v>6.06</v>
      </c>
      <c r="AB46" s="11">
        <v>13.31</v>
      </c>
      <c r="AC46" s="11">
        <v>9.26</v>
      </c>
      <c r="AD46" s="11">
        <v>5.68</v>
      </c>
      <c r="AE46" s="11">
        <v>5.39</v>
      </c>
      <c r="AF46" s="11">
        <v>322.32900000000001</v>
      </c>
      <c r="AG46" s="11">
        <v>0.70699999999999996</v>
      </c>
      <c r="AH46" s="11">
        <v>12.586</v>
      </c>
      <c r="AI46" s="11">
        <v>335.62200000000001</v>
      </c>
      <c r="AJ46" s="11">
        <v>2.9380000000000002</v>
      </c>
      <c r="AK46" s="11">
        <v>1.988</v>
      </c>
      <c r="AL46" s="11">
        <v>0.95</v>
      </c>
      <c r="AM46" s="11">
        <v>14.199</v>
      </c>
      <c r="AN46" s="11">
        <v>308.56599999999997</v>
      </c>
      <c r="AO46" s="11">
        <v>13.807</v>
      </c>
      <c r="AP46" s="11">
        <v>322.37299999999999</v>
      </c>
      <c r="AQ46" s="11">
        <v>9.39</v>
      </c>
      <c r="AR46" s="11">
        <v>8.5399999999999991</v>
      </c>
      <c r="AS46" s="11">
        <v>5.41</v>
      </c>
      <c r="AT46" s="11">
        <v>7.97</v>
      </c>
      <c r="AU46" s="11">
        <v>124.92400000000001</v>
      </c>
      <c r="AV46" s="11">
        <v>132.05799999999999</v>
      </c>
      <c r="AW46" s="11">
        <v>87.370999999999995</v>
      </c>
      <c r="AX46" s="11">
        <v>98.483999999999995</v>
      </c>
      <c r="AY46" s="11">
        <v>471.12400000000002</v>
      </c>
      <c r="AZ46" s="11">
        <v>569.60900000000004</v>
      </c>
      <c r="BA46" s="11">
        <v>656.98</v>
      </c>
      <c r="BB46" s="11">
        <v>37.067</v>
      </c>
      <c r="BC46" s="11">
        <v>1.681</v>
      </c>
      <c r="BD46" s="11">
        <v>38.747999999999998</v>
      </c>
      <c r="BE46" s="11">
        <v>529.44000000000005</v>
      </c>
      <c r="BF46" s="11">
        <v>1482.15</v>
      </c>
      <c r="BG46" s="11">
        <v>66.664770000000004</v>
      </c>
      <c r="BH46" s="11">
        <v>77722.611080000002</v>
      </c>
      <c r="BI46" s="11">
        <v>23408.38985</v>
      </c>
      <c r="BJ46" s="11">
        <v>138.536</v>
      </c>
      <c r="BK46" s="11">
        <f>BK45+(BK50-BK38)/12</f>
        <v>62894</v>
      </c>
      <c r="BL46" s="7">
        <v>429</v>
      </c>
      <c r="BM46" s="7">
        <v>11954.7</v>
      </c>
      <c r="BN46" s="7">
        <v>37382.300000000003</v>
      </c>
      <c r="BO46" s="7">
        <v>4456</v>
      </c>
      <c r="BP46" s="7">
        <v>542</v>
      </c>
      <c r="BQ46" s="7">
        <v>173</v>
      </c>
      <c r="BR46" s="7">
        <v>53</v>
      </c>
      <c r="BS46" s="7">
        <v>1078.3</v>
      </c>
      <c r="BT46" s="7">
        <v>2623</v>
      </c>
      <c r="BU46" s="7">
        <v>1741.7</v>
      </c>
      <c r="BV46" s="7">
        <v>2</v>
      </c>
      <c r="BW46" s="7">
        <v>378</v>
      </c>
      <c r="BX46" s="7">
        <v>2080.6999999999998</v>
      </c>
      <c r="BY46" s="7">
        <v>2973.3</v>
      </c>
      <c r="BZ46" s="7">
        <v>31871</v>
      </c>
      <c r="CA46" s="7">
        <v>99604.3</v>
      </c>
      <c r="CB46" s="7">
        <v>34183.699999999997</v>
      </c>
      <c r="CC46" s="7">
        <v>141</v>
      </c>
      <c r="CD46" s="7">
        <v>1246.3</v>
      </c>
      <c r="CE46" s="7">
        <v>226.7</v>
      </c>
      <c r="CF46" s="7">
        <v>6079.3</v>
      </c>
      <c r="CG46" s="7">
        <v>13359.3</v>
      </c>
      <c r="CH46" s="7">
        <v>6467</v>
      </c>
      <c r="CI46" s="7">
        <v>2</v>
      </c>
      <c r="CJ46" s="7">
        <v>685</v>
      </c>
      <c r="CK46" s="7">
        <v>4142</v>
      </c>
      <c r="CL46" s="7">
        <v>0.79118370214260603</v>
      </c>
      <c r="CM46" s="7">
        <v>0.30433570136702798</v>
      </c>
      <c r="CN46" s="7">
        <v>0.30416410657660198</v>
      </c>
      <c r="CO46" s="7">
        <v>0.87572909749719197</v>
      </c>
      <c r="CP46" s="7">
        <v>2.9697214780366899E-2</v>
      </c>
      <c r="CQ46" s="7">
        <v>0.82237970807928795</v>
      </c>
      <c r="CR46" s="7">
        <v>0.48828293271301698</v>
      </c>
      <c r="CS46" s="7">
        <v>0.64359085436783803</v>
      </c>
      <c r="CT46" s="7">
        <v>0.58140840509925296</v>
      </c>
      <c r="CU46" s="7">
        <v>0.423862897819613</v>
      </c>
      <c r="CV46" s="12">
        <v>38231</v>
      </c>
      <c r="CW46" s="7">
        <v>0.11415525114155201</v>
      </c>
      <c r="CX46" s="7">
        <v>0.20686864294170201</v>
      </c>
      <c r="CY46" s="7">
        <v>0.22724614323463699</v>
      </c>
      <c r="CZ46" s="15">
        <v>62894</v>
      </c>
      <c r="DA46" s="15">
        <v>200981</v>
      </c>
      <c r="DB46" s="1">
        <v>5.15</v>
      </c>
      <c r="DC46" s="12">
        <v>38231</v>
      </c>
      <c r="DD46" s="17">
        <v>0</v>
      </c>
      <c r="DE46" s="17">
        <v>0</v>
      </c>
      <c r="DF46" s="17">
        <v>0</v>
      </c>
      <c r="DG46" s="17">
        <v>0</v>
      </c>
      <c r="DH46">
        <v>1.3880434782608695</v>
      </c>
      <c r="DI46">
        <v>3.0064761904761901</v>
      </c>
      <c r="DJ46" s="19">
        <v>29.16</v>
      </c>
      <c r="DK46" s="19">
        <v>30.4</v>
      </c>
      <c r="DL46" s="19">
        <v>28.879999000000002</v>
      </c>
      <c r="DM46" s="19">
        <v>30.4</v>
      </c>
      <c r="DN46" s="19">
        <v>18.764821999999999</v>
      </c>
      <c r="DO46" s="19">
        <v>43544300</v>
      </c>
      <c r="DP46" s="19">
        <v>36.200001</v>
      </c>
      <c r="DQ46" s="19">
        <v>37.189999</v>
      </c>
      <c r="DR46" s="19">
        <v>35.529998999999997</v>
      </c>
      <c r="DS46" s="19">
        <v>36.189999</v>
      </c>
      <c r="DT46" s="19">
        <v>23.015872999999999</v>
      </c>
      <c r="DU46" s="19">
        <v>14350100</v>
      </c>
      <c r="DV46" s="19">
        <v>20.049999</v>
      </c>
      <c r="DW46" s="19">
        <v>20.959999</v>
      </c>
      <c r="DX46" s="19">
        <v>20.049999</v>
      </c>
      <c r="DY46" s="19">
        <v>20.700001</v>
      </c>
      <c r="DZ46" s="19">
        <v>12.270129000000001</v>
      </c>
      <c r="EA46" s="19">
        <v>50400</v>
      </c>
      <c r="EB46" s="19">
        <v>1.61</v>
      </c>
      <c r="EC46" s="20">
        <v>2.5399999999999999E-2</v>
      </c>
      <c r="ED46" s="19">
        <v>32</v>
      </c>
      <c r="EE46" s="19">
        <v>35.279998999999997</v>
      </c>
      <c r="EF46" s="19">
        <v>31.959999</v>
      </c>
      <c r="EG46" s="19">
        <v>34.93</v>
      </c>
      <c r="EH46" s="19">
        <v>26.873868999999999</v>
      </c>
      <c r="EI46" s="19">
        <v>47898000</v>
      </c>
      <c r="EJ46" s="22"/>
      <c r="EK46" s="22"/>
      <c r="EL46" s="22"/>
      <c r="EM46" s="22"/>
      <c r="EN46" s="22"/>
      <c r="EO46" s="22"/>
      <c r="EP46" s="22"/>
      <c r="EQ46" s="22"/>
    </row>
    <row r="47" spans="1:147" ht="15.75" customHeight="1" x14ac:dyDescent="0.2">
      <c r="A47" s="11">
        <v>15236.016960000001</v>
      </c>
      <c r="B47" s="11">
        <v>173.68459999999999</v>
      </c>
      <c r="C47" s="11">
        <v>8.7514900000000004</v>
      </c>
      <c r="D47" s="11">
        <v>8531.4255900000007</v>
      </c>
      <c r="E47" s="11">
        <v>171.47809000000001</v>
      </c>
      <c r="F47" s="11">
        <v>2268.2890000000002</v>
      </c>
      <c r="G47" s="11">
        <v>2032.1943699999999</v>
      </c>
      <c r="H47" s="11">
        <v>1940.80441</v>
      </c>
      <c r="I47" s="11">
        <v>-68.253</v>
      </c>
      <c r="J47" s="11">
        <v>36.08746</v>
      </c>
      <c r="K47" s="11">
        <v>1135.6071400000001</v>
      </c>
      <c r="L47" s="11">
        <v>1043.0461399999999</v>
      </c>
      <c r="M47" s="11">
        <v>1818.1626100000001</v>
      </c>
      <c r="N47" s="11">
        <v>63.26</v>
      </c>
      <c r="O47" s="11">
        <v>75.260000000000005</v>
      </c>
      <c r="P47" s="11">
        <v>66.459999999999994</v>
      </c>
      <c r="Q47" s="11">
        <v>11.48</v>
      </c>
      <c r="R47" s="11">
        <v>188.93</v>
      </c>
      <c r="S47" s="11">
        <v>15.308</v>
      </c>
      <c r="T47" s="11">
        <v>4.8179999999999996</v>
      </c>
      <c r="U47" s="11">
        <v>10.305</v>
      </c>
      <c r="V47" s="11">
        <v>179.68100000000001</v>
      </c>
      <c r="W47" s="11">
        <v>31.856999999999999</v>
      </c>
      <c r="X47" s="11">
        <v>43.222999999999999</v>
      </c>
      <c r="Y47" s="11">
        <v>254.761</v>
      </c>
      <c r="Z47" s="11">
        <v>474.12200000000001</v>
      </c>
      <c r="AA47" s="11">
        <v>6.3</v>
      </c>
      <c r="AB47" s="11">
        <v>11.69</v>
      </c>
      <c r="AC47" s="11">
        <v>9.17</v>
      </c>
      <c r="AD47" s="11">
        <v>6.03</v>
      </c>
      <c r="AE47" s="11">
        <v>6.05</v>
      </c>
      <c r="AF47" s="11">
        <v>299.476</v>
      </c>
      <c r="AG47" s="11">
        <v>0.67300000000000004</v>
      </c>
      <c r="AH47" s="11">
        <v>12.301</v>
      </c>
      <c r="AI47" s="11">
        <v>312.45</v>
      </c>
      <c r="AJ47" s="11">
        <v>2.625</v>
      </c>
      <c r="AK47" s="11">
        <v>1.5629999999999999</v>
      </c>
      <c r="AL47" s="11">
        <v>1.0620000000000001</v>
      </c>
      <c r="AM47" s="11">
        <v>18.3</v>
      </c>
      <c r="AN47" s="11">
        <v>281.73700000000002</v>
      </c>
      <c r="AO47" s="11">
        <v>13.476000000000001</v>
      </c>
      <c r="AP47" s="11">
        <v>295.21300000000002</v>
      </c>
      <c r="AQ47" s="11">
        <v>9.0500000000000007</v>
      </c>
      <c r="AR47" s="11">
        <v>8.23</v>
      </c>
      <c r="AS47" s="11">
        <v>5.25</v>
      </c>
      <c r="AT47" s="11">
        <v>7.6</v>
      </c>
      <c r="AU47" s="11">
        <v>216.417</v>
      </c>
      <c r="AV47" s="11">
        <v>175.142</v>
      </c>
      <c r="AW47" s="11">
        <v>91.736000000000004</v>
      </c>
      <c r="AX47" s="11">
        <v>94.988</v>
      </c>
      <c r="AY47" s="11">
        <v>498.42099999999999</v>
      </c>
      <c r="AZ47" s="11">
        <v>593.40899999999999</v>
      </c>
      <c r="BA47" s="11">
        <v>685.14499999999998</v>
      </c>
      <c r="BB47" s="11">
        <v>38.942</v>
      </c>
      <c r="BC47" s="11">
        <v>1.7370000000000001</v>
      </c>
      <c r="BD47" s="11">
        <v>40.679000000000002</v>
      </c>
      <c r="BE47" s="11">
        <v>439.84100000000001</v>
      </c>
      <c r="BF47" s="11">
        <v>1557.2239999999999</v>
      </c>
      <c r="BG47" s="11">
        <v>64.855019999999996</v>
      </c>
      <c r="BH47" s="11">
        <v>65598.161319999999</v>
      </c>
      <c r="BI47" s="11">
        <v>20927.036260000001</v>
      </c>
      <c r="BJ47" s="11">
        <v>132.364</v>
      </c>
      <c r="BK47" s="11">
        <f>BK46+(BK50-BK38)/12</f>
        <v>63192.5</v>
      </c>
      <c r="BL47" s="7">
        <v>429</v>
      </c>
      <c r="BM47" s="7">
        <v>11953.8</v>
      </c>
      <c r="BN47" s="7">
        <v>37679</v>
      </c>
      <c r="BO47" s="7">
        <v>4456</v>
      </c>
      <c r="BP47" s="7">
        <v>542</v>
      </c>
      <c r="BQ47" s="7">
        <v>173</v>
      </c>
      <c r="BR47" s="7">
        <v>53</v>
      </c>
      <c r="BS47" s="7">
        <v>1078.8</v>
      </c>
      <c r="BT47" s="7">
        <v>2623</v>
      </c>
      <c r="BU47" s="7">
        <v>1742</v>
      </c>
      <c r="BV47" s="7">
        <v>2</v>
      </c>
      <c r="BW47" s="7">
        <v>378</v>
      </c>
      <c r="BX47" s="7">
        <v>2082.8000000000002</v>
      </c>
      <c r="BY47" s="7">
        <v>2983</v>
      </c>
      <c r="BZ47" s="7">
        <v>32236.799999999999</v>
      </c>
      <c r="CA47" s="7">
        <v>98926.3</v>
      </c>
      <c r="CB47" s="7">
        <v>34676.5</v>
      </c>
      <c r="CC47" s="7">
        <v>142.80000000000001</v>
      </c>
      <c r="CD47" s="7">
        <v>1252.5</v>
      </c>
      <c r="CE47" s="7">
        <v>225.3</v>
      </c>
      <c r="CF47" s="7">
        <v>6079</v>
      </c>
      <c r="CG47" s="7">
        <v>13342.5</v>
      </c>
      <c r="CH47" s="7">
        <v>6582.3</v>
      </c>
      <c r="CI47" s="7">
        <v>2</v>
      </c>
      <c r="CJ47" s="7">
        <v>678.3</v>
      </c>
      <c r="CK47" s="7">
        <v>4127.5</v>
      </c>
      <c r="CL47" s="7">
        <v>0.79376483486072502</v>
      </c>
      <c r="CM47" s="7">
        <v>0.30785189646806799</v>
      </c>
      <c r="CN47" s="7">
        <v>0.29971487090964599</v>
      </c>
      <c r="CO47" s="7">
        <v>0.88835380749776505</v>
      </c>
      <c r="CP47" s="7">
        <v>3.0076328160541801E-2</v>
      </c>
      <c r="CQ47" s="7">
        <v>0.82647082112597903</v>
      </c>
      <c r="CR47" s="7">
        <v>0.48526751098475002</v>
      </c>
      <c r="CS47" s="7">
        <v>0.64326081914117295</v>
      </c>
      <c r="CT47" s="7">
        <v>0.58067725442476703</v>
      </c>
      <c r="CU47" s="7">
        <v>0.431345642703238</v>
      </c>
      <c r="CV47" s="12">
        <v>38261</v>
      </c>
      <c r="CW47" s="7">
        <v>0.11415525114155201</v>
      </c>
      <c r="CX47" s="7">
        <v>0.20484525621511901</v>
      </c>
      <c r="CY47" s="7">
        <v>0.22622229646954001</v>
      </c>
      <c r="CZ47" s="15">
        <v>63192.5</v>
      </c>
      <c r="DA47" s="15">
        <v>201254.5</v>
      </c>
      <c r="DB47" s="1">
        <v>6.35</v>
      </c>
      <c r="DC47" s="12">
        <v>38261</v>
      </c>
      <c r="DD47" s="17">
        <v>0</v>
      </c>
      <c r="DE47" s="17">
        <v>0</v>
      </c>
      <c r="DF47" s="17">
        <v>0</v>
      </c>
      <c r="DG47" s="17">
        <v>0</v>
      </c>
      <c r="DH47">
        <v>1.4018000000000002</v>
      </c>
      <c r="DI47">
        <v>3.0158571428571426</v>
      </c>
      <c r="DJ47" s="19">
        <v>30.469999000000001</v>
      </c>
      <c r="DK47" s="19">
        <v>32.139999000000003</v>
      </c>
      <c r="DL47" s="19">
        <v>30.32</v>
      </c>
      <c r="DM47" s="19">
        <v>32.040000999999997</v>
      </c>
      <c r="DN47" s="19">
        <v>19.777135999999999</v>
      </c>
      <c r="DO47" s="19">
        <v>37775600</v>
      </c>
      <c r="DP47" s="19">
        <v>36.290000999999997</v>
      </c>
      <c r="DQ47" s="19">
        <v>37.270000000000003</v>
      </c>
      <c r="DR47" s="19">
        <v>31</v>
      </c>
      <c r="DS47" s="19">
        <v>33.540000999999997</v>
      </c>
      <c r="DT47" s="19">
        <v>21.480132999999999</v>
      </c>
      <c r="DU47" s="19">
        <v>42656100</v>
      </c>
      <c r="DV47" s="19">
        <v>20.700001</v>
      </c>
      <c r="DW47" s="19">
        <v>21.049999</v>
      </c>
      <c r="DX47" s="19">
        <v>20.399999999999999</v>
      </c>
      <c r="DY47" s="19">
        <v>20.639999</v>
      </c>
      <c r="DZ47" s="19">
        <v>12.234559000000001</v>
      </c>
      <c r="EA47" s="19">
        <v>15400</v>
      </c>
      <c r="EB47" s="19">
        <v>1.76</v>
      </c>
      <c r="EC47" s="20">
        <v>3.1899999999999998E-2</v>
      </c>
      <c r="ED47" s="19">
        <v>35.049999</v>
      </c>
      <c r="EE47" s="19">
        <v>36.830002</v>
      </c>
      <c r="EF47" s="19">
        <v>34.349997999999999</v>
      </c>
      <c r="EG47" s="19">
        <v>35.139999000000003</v>
      </c>
      <c r="EH47" s="19">
        <v>27.143227</v>
      </c>
      <c r="EI47" s="19">
        <v>66058100</v>
      </c>
      <c r="EJ47" s="22"/>
      <c r="EK47" s="22"/>
      <c r="EL47" s="22"/>
      <c r="EM47" s="22"/>
      <c r="EN47" s="22"/>
      <c r="EO47" s="22"/>
      <c r="EP47" s="22"/>
      <c r="EQ47" s="22"/>
    </row>
    <row r="48" spans="1:147" ht="15.75" customHeight="1" x14ac:dyDescent="0.2">
      <c r="A48" s="11">
        <v>13774.6351</v>
      </c>
      <c r="B48" s="11">
        <v>150.29334</v>
      </c>
      <c r="C48" s="11">
        <v>8.4217700000000004</v>
      </c>
      <c r="D48" s="11">
        <v>8387.5080300000009</v>
      </c>
      <c r="E48" s="11">
        <v>129.42022</v>
      </c>
      <c r="F48" s="11">
        <v>1485.374</v>
      </c>
      <c r="G48" s="11">
        <v>1819.51656</v>
      </c>
      <c r="H48" s="11">
        <v>1708.6445100000001</v>
      </c>
      <c r="I48" s="11">
        <v>-125.247</v>
      </c>
      <c r="J48" s="11">
        <v>35.986249999999998</v>
      </c>
      <c r="K48" s="11">
        <v>1076.09691</v>
      </c>
      <c r="L48" s="11">
        <v>988.32091000000003</v>
      </c>
      <c r="M48" s="11">
        <v>1825.474234</v>
      </c>
      <c r="N48" s="11">
        <v>55.87</v>
      </c>
      <c r="O48" s="11">
        <v>65.099999999999994</v>
      </c>
      <c r="P48" s="11">
        <v>55.8</v>
      </c>
      <c r="Q48" s="11">
        <v>11.26</v>
      </c>
      <c r="R48" s="11">
        <v>209.70500000000001</v>
      </c>
      <c r="S48" s="11">
        <v>14.582000000000001</v>
      </c>
      <c r="T48" s="11">
        <v>3.83</v>
      </c>
      <c r="U48" s="11">
        <v>9.3369999999999997</v>
      </c>
      <c r="V48" s="11">
        <v>173.661</v>
      </c>
      <c r="W48" s="11">
        <v>32.015999999999998</v>
      </c>
      <c r="X48" s="11">
        <v>42.508000000000003</v>
      </c>
      <c r="Y48" s="11">
        <v>248.184</v>
      </c>
      <c r="Z48" s="11">
        <v>485.63900000000001</v>
      </c>
      <c r="AA48" s="11">
        <v>7.5</v>
      </c>
      <c r="AB48" s="11">
        <v>11.44</v>
      </c>
      <c r="AC48" s="11">
        <v>10.210000000000001</v>
      </c>
      <c r="AD48" s="11">
        <v>7.64</v>
      </c>
      <c r="AE48" s="11">
        <v>6.71</v>
      </c>
      <c r="AF48" s="11">
        <v>289.20800000000003</v>
      </c>
      <c r="AG48" s="11">
        <v>0.65600000000000003</v>
      </c>
      <c r="AH48" s="11">
        <v>12.237</v>
      </c>
      <c r="AI48" s="11">
        <v>302.101</v>
      </c>
      <c r="AJ48" s="11">
        <v>3.0350000000000001</v>
      </c>
      <c r="AK48" s="11">
        <v>1.5389999999999999</v>
      </c>
      <c r="AL48" s="11">
        <v>1.496</v>
      </c>
      <c r="AM48" s="11">
        <v>20.042000000000002</v>
      </c>
      <c r="AN48" s="11">
        <v>270.16300000000001</v>
      </c>
      <c r="AO48" s="11">
        <v>13.391999999999999</v>
      </c>
      <c r="AP48" s="11">
        <v>283.55500000000001</v>
      </c>
      <c r="AQ48" s="11">
        <v>8.9600000000000009</v>
      </c>
      <c r="AR48" s="11">
        <v>8.0399999999999991</v>
      </c>
      <c r="AS48" s="11">
        <v>5.09</v>
      </c>
      <c r="AT48" s="11">
        <v>7.42</v>
      </c>
      <c r="AU48" s="11">
        <v>407.202</v>
      </c>
      <c r="AV48" s="11">
        <v>256.33600000000001</v>
      </c>
      <c r="AW48" s="11">
        <v>89.828000000000003</v>
      </c>
      <c r="AX48" s="11">
        <v>93.061999999999998</v>
      </c>
      <c r="AY48" s="11">
        <v>513.529</v>
      </c>
      <c r="AZ48" s="11">
        <v>606.59100000000001</v>
      </c>
      <c r="BA48" s="11">
        <v>696.41800000000001</v>
      </c>
      <c r="BB48" s="11">
        <v>44.99</v>
      </c>
      <c r="BC48" s="11">
        <v>1.681</v>
      </c>
      <c r="BD48" s="11">
        <v>46.670999999999999</v>
      </c>
      <c r="BE48" s="11">
        <v>376.16899999999998</v>
      </c>
      <c r="BF48" s="11">
        <v>1782.796</v>
      </c>
      <c r="BG48" s="11">
        <v>56.35568</v>
      </c>
      <c r="BH48" s="11">
        <v>64065.550649999997</v>
      </c>
      <c r="BI48" s="11">
        <v>19279.074240000002</v>
      </c>
      <c r="BJ48" s="11">
        <v>128.727</v>
      </c>
      <c r="BK48" s="11">
        <f>BK47+(BK50-BK38)/12</f>
        <v>63491</v>
      </c>
      <c r="BL48" s="7">
        <v>429</v>
      </c>
      <c r="BM48" s="7">
        <v>11952.8</v>
      </c>
      <c r="BN48" s="7">
        <v>37975.699999999997</v>
      </c>
      <c r="BO48" s="7">
        <v>4456</v>
      </c>
      <c r="BP48" s="7">
        <v>542</v>
      </c>
      <c r="BQ48" s="7">
        <v>173</v>
      </c>
      <c r="BR48" s="7">
        <v>53</v>
      </c>
      <c r="BS48" s="7">
        <v>1079.2</v>
      </c>
      <c r="BT48" s="7">
        <v>2623</v>
      </c>
      <c r="BU48" s="7">
        <v>1742.3</v>
      </c>
      <c r="BV48" s="7">
        <v>2</v>
      </c>
      <c r="BW48" s="7">
        <v>378</v>
      </c>
      <c r="BX48" s="7">
        <v>2084.8000000000002</v>
      </c>
      <c r="BY48" s="7">
        <v>2992.7</v>
      </c>
      <c r="BZ48" s="7">
        <v>32602.5</v>
      </c>
      <c r="CA48" s="7">
        <v>98248.2</v>
      </c>
      <c r="CB48" s="7">
        <v>35169.300000000003</v>
      </c>
      <c r="CC48" s="7">
        <v>144.5</v>
      </c>
      <c r="CD48" s="7">
        <v>1258.7</v>
      </c>
      <c r="CE48" s="7">
        <v>223.8</v>
      </c>
      <c r="CF48" s="7">
        <v>6078.7</v>
      </c>
      <c r="CG48" s="7">
        <v>13325.7</v>
      </c>
      <c r="CH48" s="7">
        <v>6697.5</v>
      </c>
      <c r="CI48" s="7">
        <v>2</v>
      </c>
      <c r="CJ48" s="7">
        <v>671.5</v>
      </c>
      <c r="CK48" s="7">
        <v>4113</v>
      </c>
      <c r="CL48" s="7">
        <v>0.79634596757884402</v>
      </c>
      <c r="CM48" s="7">
        <v>0.31137027101118198</v>
      </c>
      <c r="CN48" s="7">
        <v>0.29533485742739302</v>
      </c>
      <c r="CO48" s="7">
        <v>0.90097851749834001</v>
      </c>
      <c r="CP48" s="7">
        <v>3.04343796862626E-2</v>
      </c>
      <c r="CQ48" s="7">
        <v>0.83056193417267099</v>
      </c>
      <c r="CR48" s="7">
        <v>0.48203670199017801</v>
      </c>
      <c r="CS48" s="7">
        <v>0.64299066448679998</v>
      </c>
      <c r="CT48" s="7">
        <v>0.57994610375028</v>
      </c>
      <c r="CU48" s="7">
        <v>0.43881925875024202</v>
      </c>
      <c r="CV48" s="12">
        <v>38292</v>
      </c>
      <c r="CW48" s="7">
        <v>0.11415525114155201</v>
      </c>
      <c r="CX48" s="7">
        <v>0.202791669686646</v>
      </c>
      <c r="CY48" s="7">
        <v>0.22521131424846699</v>
      </c>
      <c r="CZ48" s="15">
        <v>63491</v>
      </c>
      <c r="DA48" s="15">
        <v>201528</v>
      </c>
      <c r="DB48" s="1">
        <v>6.17</v>
      </c>
      <c r="DC48" s="12">
        <v>38292</v>
      </c>
      <c r="DD48" s="17">
        <v>0</v>
      </c>
      <c r="DE48" s="17">
        <v>0</v>
      </c>
      <c r="DF48" s="17">
        <v>0</v>
      </c>
      <c r="DG48" s="17">
        <v>0</v>
      </c>
      <c r="DH48">
        <v>1.6425000000000003</v>
      </c>
      <c r="DI48">
        <v>2.9978571428571437</v>
      </c>
      <c r="DJ48" s="19">
        <v>32.189999</v>
      </c>
      <c r="DK48" s="19">
        <v>34.459999000000003</v>
      </c>
      <c r="DL48" s="19">
        <v>31.57</v>
      </c>
      <c r="DM48" s="19">
        <v>33.259998000000003</v>
      </c>
      <c r="DN48" s="19">
        <v>20.530186</v>
      </c>
      <c r="DO48" s="19">
        <v>40003700</v>
      </c>
      <c r="DP48" s="19">
        <v>33.799999</v>
      </c>
      <c r="DQ48" s="19">
        <v>37.93</v>
      </c>
      <c r="DR48" s="19">
        <v>33.599997999999999</v>
      </c>
      <c r="DS48" s="19">
        <v>36.979999999999997</v>
      </c>
      <c r="DT48" s="19">
        <v>23.683222000000001</v>
      </c>
      <c r="DU48" s="19">
        <v>25372800</v>
      </c>
      <c r="DV48" s="19">
        <v>20.639999</v>
      </c>
      <c r="DW48" s="19">
        <v>21.25</v>
      </c>
      <c r="DX48" s="19">
        <v>20.100000000000001</v>
      </c>
      <c r="DY48" s="19">
        <v>20.9</v>
      </c>
      <c r="DZ48" s="19">
        <v>12.388674999999999</v>
      </c>
      <c r="EA48" s="19">
        <v>29400</v>
      </c>
      <c r="EB48" s="19">
        <v>1.93</v>
      </c>
      <c r="EC48" s="20">
        <v>3.5200000000000002E-2</v>
      </c>
      <c r="ED48" s="19">
        <v>35.349997999999999</v>
      </c>
      <c r="EE48" s="19">
        <v>37.900002000000001</v>
      </c>
      <c r="EF48" s="19">
        <v>34.32</v>
      </c>
      <c r="EG48" s="19">
        <v>37.509998000000003</v>
      </c>
      <c r="EH48" s="19">
        <v>28.973883000000001</v>
      </c>
      <c r="EI48" s="19">
        <v>77605300</v>
      </c>
      <c r="EJ48" s="22"/>
      <c r="EK48" s="22"/>
      <c r="EL48" s="22"/>
      <c r="EM48" s="22"/>
      <c r="EN48" s="22"/>
      <c r="EO48" s="22"/>
      <c r="EP48" s="22"/>
      <c r="EQ48" s="22"/>
    </row>
    <row r="49" spans="1:147" ht="15.75" customHeight="1" x14ac:dyDescent="0.2">
      <c r="A49" s="11">
        <v>14933.67294</v>
      </c>
      <c r="B49" s="11">
        <v>239.37015</v>
      </c>
      <c r="C49" s="11">
        <v>10.68206</v>
      </c>
      <c r="D49" s="11">
        <v>8369.4649499999996</v>
      </c>
      <c r="E49" s="11">
        <v>156.32956999999999</v>
      </c>
      <c r="F49" s="11">
        <v>2033.124</v>
      </c>
      <c r="G49" s="11">
        <v>2274.18543</v>
      </c>
      <c r="H49" s="11">
        <v>1722.81701</v>
      </c>
      <c r="I49" s="11">
        <v>-91.025999999999996</v>
      </c>
      <c r="J49" s="11">
        <v>35.976059999999997</v>
      </c>
      <c r="K49" s="11">
        <v>1107.93029</v>
      </c>
      <c r="L49" s="11">
        <v>1017.16629</v>
      </c>
      <c r="M49" s="11">
        <v>1832.785858</v>
      </c>
      <c r="N49" s="11">
        <v>55.31</v>
      </c>
      <c r="O49" s="11">
        <v>62.71</v>
      </c>
      <c r="P49" s="11">
        <v>54.01</v>
      </c>
      <c r="Q49" s="11">
        <v>10.08</v>
      </c>
      <c r="R49" s="11">
        <v>262.52699999999999</v>
      </c>
      <c r="S49" s="11">
        <v>15.103999999999999</v>
      </c>
      <c r="T49" s="11">
        <v>3.5680000000000001</v>
      </c>
      <c r="U49" s="11">
        <v>11.739000000000001</v>
      </c>
      <c r="V49" s="11">
        <v>187.91399999999999</v>
      </c>
      <c r="W49" s="11">
        <v>32.982999999999997</v>
      </c>
      <c r="X49" s="11">
        <v>45</v>
      </c>
      <c r="Y49" s="11">
        <v>265.89699999999999</v>
      </c>
      <c r="Z49" s="11">
        <v>558.83399999999995</v>
      </c>
      <c r="AA49" s="11">
        <v>7.49</v>
      </c>
      <c r="AB49" s="11">
        <v>11.09</v>
      </c>
      <c r="AC49" s="11">
        <v>10.42</v>
      </c>
      <c r="AD49" s="11">
        <v>7.54</v>
      </c>
      <c r="AE49" s="11">
        <v>6.88</v>
      </c>
      <c r="AF49" s="11">
        <v>327.77499999999998</v>
      </c>
      <c r="AG49" s="11">
        <v>0.71399999999999997</v>
      </c>
      <c r="AH49" s="11">
        <v>13.459</v>
      </c>
      <c r="AI49" s="11">
        <v>341.94799999999998</v>
      </c>
      <c r="AJ49" s="11">
        <v>3.266</v>
      </c>
      <c r="AK49" s="11">
        <v>1.696</v>
      </c>
      <c r="AL49" s="11">
        <v>1.57</v>
      </c>
      <c r="AM49" s="11">
        <v>28.745999999999999</v>
      </c>
      <c r="AN49" s="11">
        <v>300.05</v>
      </c>
      <c r="AO49" s="11">
        <v>14.721</v>
      </c>
      <c r="AP49" s="11">
        <v>314.77100000000002</v>
      </c>
      <c r="AQ49" s="11">
        <v>8.58</v>
      </c>
      <c r="AR49" s="11">
        <v>7.82</v>
      </c>
      <c r="AS49" s="11">
        <v>5.14</v>
      </c>
      <c r="AT49" s="11">
        <v>7.36</v>
      </c>
      <c r="AU49" s="11">
        <v>725.60299999999995</v>
      </c>
      <c r="AV49" s="11">
        <v>401.76</v>
      </c>
      <c r="AW49" s="11">
        <v>92.299000000000007</v>
      </c>
      <c r="AX49" s="11">
        <v>101.58199999999999</v>
      </c>
      <c r="AY49" s="11">
        <v>558.64700000000005</v>
      </c>
      <c r="AZ49" s="11">
        <v>660.22900000000004</v>
      </c>
      <c r="BA49" s="11">
        <v>752.52800000000002</v>
      </c>
      <c r="BB49" s="11">
        <v>59.411000000000001</v>
      </c>
      <c r="BC49" s="11">
        <v>1.7370000000000001</v>
      </c>
      <c r="BD49" s="11">
        <v>61.148000000000003</v>
      </c>
      <c r="BE49" s="11">
        <v>386.69</v>
      </c>
      <c r="BF49" s="11">
        <v>2327.73</v>
      </c>
      <c r="BG49" s="11">
        <v>80.55789</v>
      </c>
      <c r="BH49" s="11">
        <v>63334.252520000002</v>
      </c>
      <c r="BI49" s="11">
        <v>22930.60298</v>
      </c>
      <c r="BJ49" s="11">
        <v>169.804</v>
      </c>
      <c r="BK49" s="11">
        <f>BK48+(BK50-BK38)/12</f>
        <v>63789.5</v>
      </c>
      <c r="BL49" s="7">
        <v>429</v>
      </c>
      <c r="BM49" s="7">
        <v>11951.9</v>
      </c>
      <c r="BN49" s="7">
        <v>38272.300000000003</v>
      </c>
      <c r="BO49" s="7">
        <v>4456</v>
      </c>
      <c r="BP49" s="7">
        <v>542</v>
      </c>
      <c r="BQ49" s="7">
        <v>173</v>
      </c>
      <c r="BR49" s="7">
        <v>53</v>
      </c>
      <c r="BS49" s="7">
        <v>1079.5999999999999</v>
      </c>
      <c r="BT49" s="7">
        <v>2623</v>
      </c>
      <c r="BU49" s="7">
        <v>1742.7</v>
      </c>
      <c r="BV49" s="7">
        <v>2</v>
      </c>
      <c r="BW49" s="7">
        <v>378</v>
      </c>
      <c r="BX49" s="7">
        <v>2086.9</v>
      </c>
      <c r="BY49" s="7">
        <v>3002.3</v>
      </c>
      <c r="BZ49" s="7">
        <v>32968.300000000003</v>
      </c>
      <c r="CA49" s="7">
        <v>97570.1</v>
      </c>
      <c r="CB49" s="7">
        <v>35662.199999999997</v>
      </c>
      <c r="CC49" s="7">
        <v>146.30000000000001</v>
      </c>
      <c r="CD49" s="7">
        <v>1264.8</v>
      </c>
      <c r="CE49" s="7">
        <v>222.4</v>
      </c>
      <c r="CF49" s="7">
        <v>6078.3</v>
      </c>
      <c r="CG49" s="7">
        <v>13308.8</v>
      </c>
      <c r="CH49" s="7">
        <v>6812.8</v>
      </c>
      <c r="CI49" s="7">
        <v>2</v>
      </c>
      <c r="CJ49" s="7">
        <v>664.8</v>
      </c>
      <c r="CK49" s="7">
        <v>4098.5</v>
      </c>
      <c r="CL49" s="7">
        <v>0.79890049068131197</v>
      </c>
      <c r="CM49" s="7">
        <v>0.31488755479965902</v>
      </c>
      <c r="CN49" s="7">
        <v>0.29102351490258899</v>
      </c>
      <c r="CO49" s="7">
        <v>0.91360578933129999</v>
      </c>
      <c r="CP49" s="7">
        <v>3.0813493066437499E-2</v>
      </c>
      <c r="CQ49" s="7">
        <v>0.83458706152506101</v>
      </c>
      <c r="CR49" s="7">
        <v>0.47902128026190999</v>
      </c>
      <c r="CS49" s="7">
        <v>0.64271013617423001</v>
      </c>
      <c r="CT49" s="7">
        <v>0.57921060098844601</v>
      </c>
      <c r="CU49" s="7">
        <v>0.44627124288584802</v>
      </c>
      <c r="CV49" s="12">
        <v>38322</v>
      </c>
      <c r="CW49" s="7">
        <v>0.11415525114155201</v>
      </c>
      <c r="CX49" s="7">
        <v>0.20076828296006299</v>
      </c>
      <c r="CY49" s="7">
        <v>0.22419152657226099</v>
      </c>
      <c r="CZ49" s="15">
        <v>63789.5</v>
      </c>
      <c r="DA49" s="15">
        <v>201801.5</v>
      </c>
      <c r="DB49" s="1">
        <v>6.58</v>
      </c>
      <c r="DC49" s="12">
        <v>38322</v>
      </c>
      <c r="DD49" s="17">
        <v>0</v>
      </c>
      <c r="DE49" s="17">
        <v>0</v>
      </c>
      <c r="DF49" s="17">
        <v>0</v>
      </c>
      <c r="DG49" s="17">
        <v>0</v>
      </c>
      <c r="DH49">
        <v>1.5254285714285714</v>
      </c>
      <c r="DI49">
        <v>2.8993809523809526</v>
      </c>
      <c r="DJ49" s="19">
        <v>32.349997999999999</v>
      </c>
      <c r="DK49" s="19">
        <v>33.990001999999997</v>
      </c>
      <c r="DL49" s="19">
        <v>31.49</v>
      </c>
      <c r="DM49" s="19">
        <v>33.279998999999997</v>
      </c>
      <c r="DN49" s="19">
        <v>20.542538</v>
      </c>
      <c r="DO49" s="19">
        <v>39855900</v>
      </c>
      <c r="DP49" s="19">
        <v>36.979999999999997</v>
      </c>
      <c r="DQ49" s="19">
        <v>37.369999</v>
      </c>
      <c r="DR49" s="19">
        <v>34.869999</v>
      </c>
      <c r="DS49" s="19">
        <v>36.68</v>
      </c>
      <c r="DT49" s="19">
        <v>23.491087</v>
      </c>
      <c r="DU49" s="19">
        <v>17464700</v>
      </c>
      <c r="DV49" s="19">
        <v>21.049999</v>
      </c>
      <c r="DW49" s="19">
        <v>21.700001</v>
      </c>
      <c r="DX49" s="19">
        <v>20.549999</v>
      </c>
      <c r="DY49" s="19">
        <v>21.15</v>
      </c>
      <c r="DZ49" s="19">
        <v>12.721024999999999</v>
      </c>
      <c r="EA49" s="19">
        <v>44100</v>
      </c>
      <c r="EB49" s="19">
        <v>2.16</v>
      </c>
      <c r="EC49" s="20">
        <v>3.2599999999999997E-2</v>
      </c>
      <c r="ED49" s="19">
        <v>37.400002000000001</v>
      </c>
      <c r="EE49" s="19">
        <v>37.529998999999997</v>
      </c>
      <c r="EF49" s="19">
        <v>34.759998000000003</v>
      </c>
      <c r="EG49" s="19">
        <v>36.32</v>
      </c>
      <c r="EH49" s="19">
        <v>28.054689</v>
      </c>
      <c r="EI49" s="19">
        <v>71242100</v>
      </c>
      <c r="EJ49" s="22"/>
      <c r="EK49" s="22"/>
      <c r="EL49" s="22"/>
      <c r="EM49" s="22"/>
      <c r="EN49" s="22"/>
      <c r="EO49" s="22"/>
      <c r="EP49" s="22"/>
      <c r="EQ49" s="22"/>
    </row>
    <row r="50" spans="1:147" ht="15.75" customHeight="1" x14ac:dyDescent="0.2">
      <c r="A50" s="11">
        <v>14708.32836</v>
      </c>
      <c r="B50" s="11">
        <v>158.59419</v>
      </c>
      <c r="C50" s="11">
        <v>21.13034</v>
      </c>
      <c r="D50" s="11">
        <v>7131.7966800000004</v>
      </c>
      <c r="E50" s="11">
        <v>182.47481999999999</v>
      </c>
      <c r="F50" s="11">
        <v>3075.1170000000002</v>
      </c>
      <c r="G50" s="11">
        <v>2308.1020800000001</v>
      </c>
      <c r="H50" s="11">
        <v>1795.28215</v>
      </c>
      <c r="I50" s="11">
        <v>-187.18100000000001</v>
      </c>
      <c r="J50" s="11">
        <v>28.701550000000001</v>
      </c>
      <c r="K50" s="11">
        <v>1114.26358</v>
      </c>
      <c r="L50" s="11">
        <v>1024.77458</v>
      </c>
      <c r="M50" s="11">
        <v>1839.251499</v>
      </c>
      <c r="N50" s="11">
        <v>54.75</v>
      </c>
      <c r="O50" s="11">
        <v>61.77</v>
      </c>
      <c r="P50" s="11">
        <v>65.69</v>
      </c>
      <c r="Q50" s="11">
        <v>10.85</v>
      </c>
      <c r="R50" s="11">
        <v>242.697</v>
      </c>
      <c r="S50" s="11">
        <v>15.391</v>
      </c>
      <c r="T50" s="11">
        <v>2.919</v>
      </c>
      <c r="U50" s="11">
        <v>11.315</v>
      </c>
      <c r="V50" s="11">
        <v>185.55099999999999</v>
      </c>
      <c r="W50" s="11">
        <v>34.054000000000002</v>
      </c>
      <c r="X50" s="11">
        <v>46.014000000000003</v>
      </c>
      <c r="Y50" s="11">
        <v>265.61900000000003</v>
      </c>
      <c r="Z50" s="11">
        <v>537.94100000000003</v>
      </c>
      <c r="AA50" s="11">
        <v>7.05</v>
      </c>
      <c r="AB50" s="11">
        <v>10.9</v>
      </c>
      <c r="AC50" s="11">
        <v>10.02</v>
      </c>
      <c r="AD50" s="11">
        <v>7.06</v>
      </c>
      <c r="AE50" s="11">
        <v>6.72</v>
      </c>
      <c r="AF50" s="11">
        <v>329.89600000000002</v>
      </c>
      <c r="AG50" s="11">
        <v>0.73699999999999999</v>
      </c>
      <c r="AH50" s="11">
        <v>12.489000000000001</v>
      </c>
      <c r="AI50" s="11">
        <v>343.12099999999998</v>
      </c>
      <c r="AJ50" s="11">
        <v>3.173</v>
      </c>
      <c r="AK50" s="11">
        <v>1.6950000000000001</v>
      </c>
      <c r="AL50" s="11">
        <v>1.478</v>
      </c>
      <c r="AM50" s="11">
        <v>22.571999999999999</v>
      </c>
      <c r="AN50" s="11">
        <v>309.07900000000001</v>
      </c>
      <c r="AO50" s="11">
        <v>12.948</v>
      </c>
      <c r="AP50" s="11">
        <v>322.02699999999999</v>
      </c>
      <c r="AQ50" s="11">
        <v>8.52</v>
      </c>
      <c r="AR50" s="11">
        <v>7.99</v>
      </c>
      <c r="AS50" s="11">
        <v>5.23</v>
      </c>
      <c r="AT50" s="11">
        <v>7.47</v>
      </c>
      <c r="AU50" s="11">
        <v>892.34500000000003</v>
      </c>
      <c r="AV50" s="11">
        <v>466.72500000000002</v>
      </c>
      <c r="AW50" s="11">
        <v>96.256</v>
      </c>
      <c r="AX50" s="11">
        <v>92.372</v>
      </c>
      <c r="AY50" s="11">
        <v>558.61699999999996</v>
      </c>
      <c r="AZ50" s="11">
        <v>650.98900000000003</v>
      </c>
      <c r="BA50" s="11">
        <v>747.245</v>
      </c>
      <c r="BB50" s="11">
        <v>68.888999999999996</v>
      </c>
      <c r="BC50" s="11">
        <v>1.944</v>
      </c>
      <c r="BD50" s="11">
        <v>70.832999999999998</v>
      </c>
      <c r="BE50" s="11">
        <v>384.71</v>
      </c>
      <c r="BF50" s="11">
        <v>2561.8580000000002</v>
      </c>
      <c r="BG50" s="11">
        <v>58.792850000000001</v>
      </c>
      <c r="BH50" s="11">
        <v>53151.519630000003</v>
      </c>
      <c r="BI50" s="11">
        <v>20470.914390000002</v>
      </c>
      <c r="BJ50" s="11">
        <v>128.69999999999999</v>
      </c>
      <c r="BK50" s="11">
        <v>64088</v>
      </c>
      <c r="BL50" s="7">
        <v>429</v>
      </c>
      <c r="BM50" s="7">
        <v>11951</v>
      </c>
      <c r="BN50" s="7">
        <v>38569</v>
      </c>
      <c r="BO50" s="7">
        <v>4456</v>
      </c>
      <c r="BP50" s="7">
        <v>542</v>
      </c>
      <c r="BQ50" s="7">
        <v>173</v>
      </c>
      <c r="BR50" s="7">
        <v>53</v>
      </c>
      <c r="BS50" s="7">
        <v>1080</v>
      </c>
      <c r="BT50" s="7">
        <v>2623</v>
      </c>
      <c r="BU50" s="7">
        <v>1743</v>
      </c>
      <c r="BV50" s="7">
        <v>2</v>
      </c>
      <c r="BW50" s="7">
        <v>378</v>
      </c>
      <c r="BX50" s="7">
        <v>2089</v>
      </c>
      <c r="BY50" s="7">
        <v>3012</v>
      </c>
      <c r="BZ50" s="7">
        <v>33334</v>
      </c>
      <c r="CA50" s="7">
        <v>96892</v>
      </c>
      <c r="CB50" s="7">
        <v>36155</v>
      </c>
      <c r="CC50" s="7">
        <v>148</v>
      </c>
      <c r="CD50" s="7">
        <v>1271</v>
      </c>
      <c r="CE50" s="7">
        <v>221</v>
      </c>
      <c r="CF50" s="7">
        <v>6078</v>
      </c>
      <c r="CG50" s="7">
        <v>13292</v>
      </c>
      <c r="CH50" s="7">
        <v>6928</v>
      </c>
      <c r="CI50" s="7">
        <v>2</v>
      </c>
      <c r="CJ50" s="7">
        <v>658</v>
      </c>
      <c r="CK50" s="7">
        <v>4084</v>
      </c>
      <c r="CL50" s="7">
        <v>0.80148162339943096</v>
      </c>
      <c r="CM50" s="7">
        <v>0.318404413149737</v>
      </c>
      <c r="CN50" s="7">
        <v>0.28677773843260901</v>
      </c>
      <c r="CO50" s="7">
        <v>0.92623049933187396</v>
      </c>
      <c r="CP50" s="7">
        <v>3.11715445921582E-2</v>
      </c>
      <c r="CQ50" s="7">
        <v>0.83867817457175198</v>
      </c>
      <c r="CR50" s="7">
        <v>0.47600585853364302</v>
      </c>
      <c r="CS50" s="7">
        <v>0.64244038559106997</v>
      </c>
      <c r="CT50" s="7">
        <v>0.57847945031395898</v>
      </c>
      <c r="CU50" s="7">
        <v>0.45373928853050799</v>
      </c>
      <c r="CV50" s="12">
        <v>38353</v>
      </c>
      <c r="CW50" s="7">
        <v>0.11415525114155201</v>
      </c>
      <c r="CX50" s="7">
        <v>0.19871469643159101</v>
      </c>
      <c r="CY50" s="7">
        <v>0.223173789211153</v>
      </c>
      <c r="CZ50" s="15">
        <v>64088</v>
      </c>
      <c r="DA50" s="15">
        <v>202075</v>
      </c>
      <c r="DB50" s="1">
        <v>6.15</v>
      </c>
      <c r="DC50" s="12">
        <v>38353</v>
      </c>
      <c r="DD50" s="17">
        <v>0</v>
      </c>
      <c r="DE50" s="17">
        <v>0</v>
      </c>
      <c r="DF50" s="17">
        <v>0</v>
      </c>
      <c r="DG50" s="17">
        <v>0</v>
      </c>
      <c r="DH50">
        <v>1.5511428571428572</v>
      </c>
      <c r="DI50">
        <v>3.0219473684210527</v>
      </c>
      <c r="DJ50" s="19">
        <v>33.150002000000001</v>
      </c>
      <c r="DK50" s="19">
        <v>35.020000000000003</v>
      </c>
      <c r="DL50" s="19">
        <v>31.83</v>
      </c>
      <c r="DM50" s="19">
        <v>35</v>
      </c>
      <c r="DN50" s="19">
        <v>21.604227000000002</v>
      </c>
      <c r="DO50" s="19">
        <v>38972600</v>
      </c>
      <c r="DP50" s="19">
        <v>36.599997999999999</v>
      </c>
      <c r="DQ50" s="19">
        <v>37.25</v>
      </c>
      <c r="DR50" s="19">
        <v>35.529998999999997</v>
      </c>
      <c r="DS50" s="19">
        <v>37.220001000000003</v>
      </c>
      <c r="DT50" s="19">
        <v>23.999082999999999</v>
      </c>
      <c r="DU50" s="19">
        <v>17290100</v>
      </c>
      <c r="DV50" s="19">
        <v>21.15</v>
      </c>
      <c r="DW50" s="19">
        <v>21.75</v>
      </c>
      <c r="DX50" s="19">
        <v>21.110001</v>
      </c>
      <c r="DY50" s="19">
        <v>21.5</v>
      </c>
      <c r="DZ50" s="19">
        <v>12.931535</v>
      </c>
      <c r="EA50" s="19">
        <v>27600</v>
      </c>
      <c r="EB50" s="19">
        <v>2.2799999999999998</v>
      </c>
      <c r="EC50" s="20">
        <v>2.9700000000000001E-2</v>
      </c>
      <c r="ED50" s="19">
        <v>36.099997999999999</v>
      </c>
      <c r="EE50" s="19">
        <v>37.709999000000003</v>
      </c>
      <c r="EF50" s="19">
        <v>34.540000999999997</v>
      </c>
      <c r="EG50" s="19">
        <v>37.549999</v>
      </c>
      <c r="EH50" s="19">
        <v>29.110153</v>
      </c>
      <c r="EI50" s="19">
        <v>77167200</v>
      </c>
      <c r="EJ50" s="22"/>
      <c r="EK50" s="22"/>
      <c r="EL50" s="22"/>
      <c r="EM50" s="22"/>
      <c r="EN50" s="22"/>
      <c r="EO50" s="22"/>
      <c r="EP50" s="22"/>
      <c r="EQ50" s="22"/>
    </row>
    <row r="51" spans="1:147" ht="15.75" customHeight="1" x14ac:dyDescent="0.2">
      <c r="A51" s="11">
        <v>13294.1664</v>
      </c>
      <c r="B51" s="11">
        <v>164.13677999999999</v>
      </c>
      <c r="C51" s="11">
        <v>8.1104699999999994</v>
      </c>
      <c r="D51" s="11">
        <v>6231.39635</v>
      </c>
      <c r="E51" s="11">
        <v>170.80960999999999</v>
      </c>
      <c r="F51" s="11">
        <v>2391.027</v>
      </c>
      <c r="G51" s="11">
        <v>2568.1422200000002</v>
      </c>
      <c r="H51" s="11">
        <v>1545.74334</v>
      </c>
      <c r="I51" s="11">
        <v>2.8050000000000002</v>
      </c>
      <c r="J51" s="11">
        <v>31.164079999999998</v>
      </c>
      <c r="K51" s="11">
        <v>939.57740000000001</v>
      </c>
      <c r="L51" s="11">
        <v>858.7944</v>
      </c>
      <c r="M51" s="11">
        <v>1845.7133229999999</v>
      </c>
      <c r="N51" s="11">
        <v>53.61</v>
      </c>
      <c r="O51" s="11">
        <v>61.43</v>
      </c>
      <c r="P51" s="11">
        <v>74.66</v>
      </c>
      <c r="Q51" s="11">
        <v>11.21</v>
      </c>
      <c r="R51" s="11">
        <v>216.04599999999999</v>
      </c>
      <c r="S51" s="11">
        <v>13.222</v>
      </c>
      <c r="T51" s="11">
        <v>3.1840000000000002</v>
      </c>
      <c r="U51" s="11">
        <v>9.6639999999999997</v>
      </c>
      <c r="V51" s="11">
        <v>175.761</v>
      </c>
      <c r="W51" s="11">
        <v>30.134</v>
      </c>
      <c r="X51" s="11">
        <v>41.146000000000001</v>
      </c>
      <c r="Y51" s="11">
        <v>247.041</v>
      </c>
      <c r="Z51" s="11">
        <v>489.15699999999998</v>
      </c>
      <c r="AA51" s="11">
        <v>7.09</v>
      </c>
      <c r="AB51" s="11">
        <v>10.87</v>
      </c>
      <c r="AC51" s="11">
        <v>9.83</v>
      </c>
      <c r="AD51" s="11">
        <v>7.15</v>
      </c>
      <c r="AE51" s="11">
        <v>6.42</v>
      </c>
      <c r="AF51" s="11">
        <v>286.56599999999997</v>
      </c>
      <c r="AG51" s="11">
        <v>0.65600000000000003</v>
      </c>
      <c r="AH51" s="11">
        <v>11.279</v>
      </c>
      <c r="AI51" s="11">
        <v>298.5</v>
      </c>
      <c r="AJ51" s="11">
        <v>2.9969999999999999</v>
      </c>
      <c r="AK51" s="11">
        <v>1.1970000000000001</v>
      </c>
      <c r="AL51" s="11">
        <v>1.7989999999999999</v>
      </c>
      <c r="AM51" s="11">
        <v>9.1020000000000003</v>
      </c>
      <c r="AN51" s="11">
        <v>279.51400000000001</v>
      </c>
      <c r="AO51" s="11">
        <v>11.683999999999999</v>
      </c>
      <c r="AP51" s="11">
        <v>291.19799999999998</v>
      </c>
      <c r="AQ51" s="11">
        <v>8.76</v>
      </c>
      <c r="AR51" s="11">
        <v>8.19</v>
      </c>
      <c r="AS51" s="11">
        <v>5.26</v>
      </c>
      <c r="AT51" s="11">
        <v>7.58</v>
      </c>
      <c r="AU51" s="11">
        <v>759.12599999999998</v>
      </c>
      <c r="AV51" s="11">
        <v>411.96300000000002</v>
      </c>
      <c r="AW51" s="11">
        <v>88.43</v>
      </c>
      <c r="AX51" s="11">
        <v>83.55</v>
      </c>
      <c r="AY51" s="11">
        <v>507.41500000000002</v>
      </c>
      <c r="AZ51" s="11">
        <v>590.96500000000003</v>
      </c>
      <c r="BA51" s="11">
        <v>679.39499999999998</v>
      </c>
      <c r="BB51" s="11">
        <v>60.2</v>
      </c>
      <c r="BC51" s="11">
        <v>1.7549999999999999</v>
      </c>
      <c r="BD51" s="11">
        <v>61.954999999999998</v>
      </c>
      <c r="BE51" s="11">
        <v>330.54700000000003</v>
      </c>
      <c r="BF51" s="11">
        <v>2242.9859999999999</v>
      </c>
      <c r="BG51" s="11">
        <v>61.973950000000002</v>
      </c>
      <c r="BH51" s="11">
        <v>45729.580099999999</v>
      </c>
      <c r="BI51" s="11">
        <v>18295.026330000001</v>
      </c>
      <c r="BJ51" s="11">
        <v>127.235</v>
      </c>
      <c r="BK51" s="11">
        <f>BK50+(BK62-BK50)/12</f>
        <v>64249.75</v>
      </c>
      <c r="BL51" s="7">
        <v>429</v>
      </c>
      <c r="BM51" s="7">
        <v>11958.6</v>
      </c>
      <c r="BN51" s="7">
        <v>38705.800000000003</v>
      </c>
      <c r="BO51" s="7">
        <v>4456</v>
      </c>
      <c r="BP51" s="7">
        <v>536.9</v>
      </c>
      <c r="BQ51" s="7">
        <v>173</v>
      </c>
      <c r="BR51" s="7">
        <v>53</v>
      </c>
      <c r="BS51" s="7">
        <v>1080.4000000000001</v>
      </c>
      <c r="BT51" s="7">
        <v>2624.5</v>
      </c>
      <c r="BU51" s="7">
        <v>1743.2</v>
      </c>
      <c r="BV51" s="7">
        <v>2</v>
      </c>
      <c r="BW51" s="7">
        <v>379.8</v>
      </c>
      <c r="BX51" s="7">
        <v>2107.4</v>
      </c>
      <c r="BY51" s="7">
        <v>3004.3</v>
      </c>
      <c r="BZ51" s="7">
        <v>33968.800000000003</v>
      </c>
      <c r="CA51" s="7">
        <v>97896.4</v>
      </c>
      <c r="CB51" s="7">
        <v>35811.800000000003</v>
      </c>
      <c r="CC51" s="7">
        <v>146.80000000000001</v>
      </c>
      <c r="CD51" s="7">
        <v>1270.9000000000001</v>
      </c>
      <c r="CE51" s="7">
        <v>224.8</v>
      </c>
      <c r="CF51" s="7">
        <v>6060.1</v>
      </c>
      <c r="CG51" s="7">
        <v>13275.4</v>
      </c>
      <c r="CH51" s="7">
        <v>6984.6</v>
      </c>
      <c r="CI51" s="7">
        <v>2</v>
      </c>
      <c r="CJ51" s="7">
        <v>654.29999999999995</v>
      </c>
      <c r="CK51" s="7">
        <v>4152.2</v>
      </c>
      <c r="CL51" s="7">
        <v>0.79943268299432602</v>
      </c>
      <c r="CM51" s="7">
        <v>0.32426177771454501</v>
      </c>
      <c r="CN51" s="7">
        <v>0.28872644740204001</v>
      </c>
      <c r="CO51" s="7">
        <v>0.91743829058147397</v>
      </c>
      <c r="CP51" s="7">
        <v>3.1212499287725601E-2</v>
      </c>
      <c r="CQ51" s="7">
        <v>0.83861218887745104</v>
      </c>
      <c r="CR51" s="7">
        <v>0.48419057465322601</v>
      </c>
      <c r="CS51" s="7">
        <v>0.64031121570059402</v>
      </c>
      <c r="CT51" s="7">
        <v>0.57742679405774999</v>
      </c>
      <c r="CU51" s="7">
        <v>0.45739373974488701</v>
      </c>
      <c r="CV51" s="12">
        <v>38384</v>
      </c>
      <c r="CW51" s="7">
        <v>0.11415525114155201</v>
      </c>
      <c r="CX51" s="7">
        <v>0.196660823649072</v>
      </c>
      <c r="CY51" s="7">
        <v>0.22491953771944301</v>
      </c>
      <c r="CZ51" s="15">
        <v>64249.75</v>
      </c>
      <c r="DA51" s="15">
        <v>203452.33333333334</v>
      </c>
      <c r="DB51" s="1">
        <v>6.14</v>
      </c>
      <c r="DC51" s="12">
        <v>38384</v>
      </c>
      <c r="DD51" s="17">
        <v>0</v>
      </c>
      <c r="DE51" s="17">
        <v>0</v>
      </c>
      <c r="DF51" s="17">
        <v>0</v>
      </c>
      <c r="DG51" s="17">
        <v>0</v>
      </c>
      <c r="DH51">
        <v>1.5194545454545454</v>
      </c>
      <c r="DI51">
        <v>2.9274761904761899</v>
      </c>
      <c r="DJ51" s="19">
        <v>35.099997999999999</v>
      </c>
      <c r="DK51" s="19">
        <v>36.18</v>
      </c>
      <c r="DL51" s="19">
        <v>34.770000000000003</v>
      </c>
      <c r="DM51" s="19">
        <v>35.18</v>
      </c>
      <c r="DN51" s="19">
        <v>21.715340000000001</v>
      </c>
      <c r="DO51" s="19">
        <v>38730400</v>
      </c>
      <c r="DP51" s="19">
        <v>37.150002000000001</v>
      </c>
      <c r="DQ51" s="19">
        <v>40.740001999999997</v>
      </c>
      <c r="DR51" s="19">
        <v>36.959999000000003</v>
      </c>
      <c r="DS51" s="19">
        <v>40</v>
      </c>
      <c r="DT51" s="19">
        <v>25.791594</v>
      </c>
      <c r="DU51" s="19">
        <v>26453900</v>
      </c>
      <c r="DV51" s="19">
        <v>21.5</v>
      </c>
      <c r="DW51" s="19">
        <v>22.700001</v>
      </c>
      <c r="DX51" s="19">
        <v>21</v>
      </c>
      <c r="DY51" s="19">
        <v>22.549999</v>
      </c>
      <c r="DZ51" s="19">
        <v>13.563075</v>
      </c>
      <c r="EA51" s="19">
        <v>281600</v>
      </c>
      <c r="EB51" s="19">
        <v>2.5</v>
      </c>
      <c r="EC51" s="20">
        <v>3.0099999999999998E-2</v>
      </c>
      <c r="ED51" s="19">
        <v>37.759998000000003</v>
      </c>
      <c r="EE51" s="19">
        <v>44.75</v>
      </c>
      <c r="EF51" s="19">
        <v>37.709999000000003</v>
      </c>
      <c r="EG51" s="19">
        <v>43.849997999999999</v>
      </c>
      <c r="EH51" s="19">
        <v>33.994155999999997</v>
      </c>
      <c r="EI51" s="19">
        <v>90268200</v>
      </c>
      <c r="EJ51" s="22"/>
      <c r="EK51" s="22"/>
      <c r="EL51" s="22"/>
      <c r="EM51" s="22"/>
      <c r="EN51" s="22"/>
      <c r="EO51" s="22"/>
      <c r="EP51" s="22"/>
      <c r="EQ51" s="22"/>
    </row>
    <row r="52" spans="1:147" ht="15.75" customHeight="1" x14ac:dyDescent="0.2">
      <c r="A52" s="11">
        <v>15260.66792</v>
      </c>
      <c r="B52" s="11">
        <v>183.40342999999999</v>
      </c>
      <c r="C52" s="11">
        <v>13.00881</v>
      </c>
      <c r="D52" s="11">
        <v>6635.7174000000005</v>
      </c>
      <c r="E52" s="11">
        <v>175.47367</v>
      </c>
      <c r="F52" s="11">
        <v>3084.4969999999998</v>
      </c>
      <c r="G52" s="11">
        <v>3045.1714200000001</v>
      </c>
      <c r="H52" s="11">
        <v>1927.1116</v>
      </c>
      <c r="I52" s="11">
        <v>-38.768999999999998</v>
      </c>
      <c r="J52" s="11">
        <v>34.802979999999998</v>
      </c>
      <c r="K52" s="11">
        <v>1061.17471</v>
      </c>
      <c r="L52" s="11">
        <v>973.95671000000004</v>
      </c>
      <c r="M52" s="11">
        <v>1852.175148</v>
      </c>
      <c r="N52" s="11">
        <v>56.41</v>
      </c>
      <c r="O52" s="11">
        <v>66.319999999999993</v>
      </c>
      <c r="P52" s="11">
        <v>69.33</v>
      </c>
      <c r="Q52" s="11">
        <v>10.44</v>
      </c>
      <c r="R52" s="11">
        <v>229.33799999999999</v>
      </c>
      <c r="S52" s="11">
        <v>14.912000000000001</v>
      </c>
      <c r="T52" s="11">
        <v>4.5880000000000001</v>
      </c>
      <c r="U52" s="11">
        <v>15.605</v>
      </c>
      <c r="V52" s="11">
        <v>180.584</v>
      </c>
      <c r="W52" s="11">
        <v>33.948999999999998</v>
      </c>
      <c r="X52" s="11">
        <v>44.966000000000001</v>
      </c>
      <c r="Y52" s="11">
        <v>259.49900000000002</v>
      </c>
      <c r="Z52" s="11">
        <v>523.94100000000003</v>
      </c>
      <c r="AA52" s="11">
        <v>7.24</v>
      </c>
      <c r="AB52" s="11">
        <v>10.84</v>
      </c>
      <c r="AC52" s="11">
        <v>9.91</v>
      </c>
      <c r="AD52" s="11">
        <v>7.12</v>
      </c>
      <c r="AE52" s="11">
        <v>6.84</v>
      </c>
      <c r="AF52" s="11">
        <v>304.62400000000002</v>
      </c>
      <c r="AG52" s="11">
        <v>0.70199999999999996</v>
      </c>
      <c r="AH52" s="11">
        <v>12.132</v>
      </c>
      <c r="AI52" s="11">
        <v>317.45800000000003</v>
      </c>
      <c r="AJ52" s="11">
        <v>3.4449999999999998</v>
      </c>
      <c r="AK52" s="11">
        <v>1.056</v>
      </c>
      <c r="AL52" s="11">
        <v>2.3889999999999998</v>
      </c>
      <c r="AM52" s="11">
        <v>20.491</v>
      </c>
      <c r="AN52" s="11">
        <v>286.791</v>
      </c>
      <c r="AO52" s="11">
        <v>12.565</v>
      </c>
      <c r="AP52" s="11">
        <v>299.35599999999999</v>
      </c>
      <c r="AQ52" s="11">
        <v>8.8699999999999992</v>
      </c>
      <c r="AR52" s="11">
        <v>8.15</v>
      </c>
      <c r="AS52" s="11">
        <v>5.3</v>
      </c>
      <c r="AT52" s="11">
        <v>7.59</v>
      </c>
      <c r="AU52" s="11">
        <v>678.01900000000001</v>
      </c>
      <c r="AV52" s="11">
        <v>377.03100000000001</v>
      </c>
      <c r="AW52" s="11">
        <v>98.748000000000005</v>
      </c>
      <c r="AX52" s="11">
        <v>90.495000000000005</v>
      </c>
      <c r="AY52" s="11">
        <v>514.37099999999998</v>
      </c>
      <c r="AZ52" s="11">
        <v>604.86599999999999</v>
      </c>
      <c r="BA52" s="11">
        <v>703.61400000000003</v>
      </c>
      <c r="BB52" s="11">
        <v>58.871000000000002</v>
      </c>
      <c r="BC52" s="11">
        <v>1.944</v>
      </c>
      <c r="BD52" s="11">
        <v>60.814</v>
      </c>
      <c r="BE52" s="11">
        <v>386.30900000000003</v>
      </c>
      <c r="BF52" s="11">
        <v>2205.7869999999998</v>
      </c>
      <c r="BG52" s="11">
        <v>67.722239999999999</v>
      </c>
      <c r="BH52" s="11">
        <v>48227.595459999997</v>
      </c>
      <c r="BI52" s="11">
        <v>20709.511020000002</v>
      </c>
      <c r="BJ52" s="11">
        <v>143.97900000000001</v>
      </c>
      <c r="BK52" s="11">
        <f>BK51+(BK62-BK50)/12</f>
        <v>64411.5</v>
      </c>
      <c r="BL52" s="7">
        <v>429</v>
      </c>
      <c r="BM52" s="7">
        <v>11966.2</v>
      </c>
      <c r="BN52" s="7">
        <v>38842.5</v>
      </c>
      <c r="BO52" s="7">
        <v>4456</v>
      </c>
      <c r="BP52" s="7">
        <v>531.79999999999995</v>
      </c>
      <c r="BQ52" s="7">
        <v>173</v>
      </c>
      <c r="BR52" s="7">
        <v>53</v>
      </c>
      <c r="BS52" s="7">
        <v>1080.8</v>
      </c>
      <c r="BT52" s="7">
        <v>2626</v>
      </c>
      <c r="BU52" s="7">
        <v>1743.3</v>
      </c>
      <c r="BV52" s="7">
        <v>2</v>
      </c>
      <c r="BW52" s="7">
        <v>381.7</v>
      </c>
      <c r="BX52" s="7">
        <v>2125.8000000000002</v>
      </c>
      <c r="BY52" s="7">
        <v>2996.7</v>
      </c>
      <c r="BZ52" s="7">
        <v>34603.699999999997</v>
      </c>
      <c r="CA52" s="7">
        <v>98900.800000000003</v>
      </c>
      <c r="CB52" s="7">
        <v>35468.5</v>
      </c>
      <c r="CC52" s="7">
        <v>145.5</v>
      </c>
      <c r="CD52" s="7">
        <v>1270.8</v>
      </c>
      <c r="CE52" s="7">
        <v>228.5</v>
      </c>
      <c r="CF52" s="7">
        <v>6042.2</v>
      </c>
      <c r="CG52" s="7">
        <v>13258.8</v>
      </c>
      <c r="CH52" s="7">
        <v>7041.2</v>
      </c>
      <c r="CI52" s="7">
        <v>2</v>
      </c>
      <c r="CJ52" s="7">
        <v>650.70000000000005</v>
      </c>
      <c r="CK52" s="7">
        <v>4220.3</v>
      </c>
      <c r="CL52" s="7">
        <v>0.797410352204872</v>
      </c>
      <c r="CM52" s="7">
        <v>0.33011265597490702</v>
      </c>
      <c r="CN52" s="7">
        <v>0.29066217833817198</v>
      </c>
      <c r="CO52" s="7">
        <v>0.90864351999868798</v>
      </c>
      <c r="CP52" s="7">
        <v>3.1232773676374299E-2</v>
      </c>
      <c r="CQ52" s="7">
        <v>0.83854620318314899</v>
      </c>
      <c r="CR52" s="7">
        <v>0.49215990350650402</v>
      </c>
      <c r="CS52" s="7">
        <v>0.63818362180559596</v>
      </c>
      <c r="CT52" s="7">
        <v>0.57637534037913796</v>
      </c>
      <c r="CU52" s="7">
        <v>0.46107379931044501</v>
      </c>
      <c r="CV52" s="12">
        <v>38412</v>
      </c>
      <c r="CW52" s="7">
        <v>0.11415525114155201</v>
      </c>
      <c r="CX52" s="7">
        <v>0.194605244741441</v>
      </c>
      <c r="CY52" s="7">
        <v>0.22662969535830901</v>
      </c>
      <c r="CZ52" s="15">
        <v>64411.5</v>
      </c>
      <c r="DA52" s="15">
        <v>204829.66666666669</v>
      </c>
      <c r="DB52" s="1">
        <v>6.96</v>
      </c>
      <c r="DC52" s="12">
        <v>38412</v>
      </c>
      <c r="DD52" s="17">
        <v>0</v>
      </c>
      <c r="DE52" s="17">
        <v>0</v>
      </c>
      <c r="DF52" s="17">
        <v>0</v>
      </c>
      <c r="DG52" s="17">
        <v>0</v>
      </c>
      <c r="DH52">
        <v>0.97469999999999979</v>
      </c>
      <c r="DI52">
        <v>3.0016666666666665</v>
      </c>
      <c r="DJ52" s="19">
        <v>35.150002000000001</v>
      </c>
      <c r="DK52" s="19">
        <v>35.990001999999997</v>
      </c>
      <c r="DL52" s="19">
        <v>33.340000000000003</v>
      </c>
      <c r="DM52" s="19">
        <v>34.099997999999999</v>
      </c>
      <c r="DN52" s="19">
        <v>21.048689</v>
      </c>
      <c r="DO52" s="19">
        <v>62840400</v>
      </c>
      <c r="DP52" s="19">
        <v>40</v>
      </c>
      <c r="DQ52" s="19">
        <v>42.540000999999997</v>
      </c>
      <c r="DR52" s="19">
        <v>38.540000999999997</v>
      </c>
      <c r="DS52" s="19">
        <v>39.840000000000003</v>
      </c>
      <c r="DT52" s="19">
        <v>25.688424999999999</v>
      </c>
      <c r="DU52" s="19">
        <v>29849400</v>
      </c>
      <c r="DV52" s="19">
        <v>22.549999</v>
      </c>
      <c r="DW52" s="19">
        <v>22.549999</v>
      </c>
      <c r="DX52" s="19">
        <v>21.780000999999999</v>
      </c>
      <c r="DY52" s="19">
        <v>21.780000999999999</v>
      </c>
      <c r="DZ52" s="19">
        <v>13.284575</v>
      </c>
      <c r="EA52" s="19">
        <v>103200</v>
      </c>
      <c r="EB52" s="19">
        <v>2.63</v>
      </c>
      <c r="EC52" s="20">
        <v>3.15E-2</v>
      </c>
      <c r="ED52" s="19">
        <v>43.75</v>
      </c>
      <c r="EE52" s="19">
        <v>45.139999000000003</v>
      </c>
      <c r="EF52" s="19">
        <v>40.779998999999997</v>
      </c>
      <c r="EG52" s="19">
        <v>42.869999</v>
      </c>
      <c r="EH52" s="19">
        <v>33.234408999999999</v>
      </c>
      <c r="EI52" s="19">
        <v>252411200</v>
      </c>
      <c r="EJ52" s="22"/>
      <c r="EK52" s="22"/>
      <c r="EL52" s="22"/>
      <c r="EM52" s="22"/>
      <c r="EN52" s="22"/>
      <c r="EO52" s="22"/>
      <c r="EP52" s="22"/>
      <c r="EQ52" s="22"/>
    </row>
    <row r="53" spans="1:147" ht="15.75" customHeight="1" x14ac:dyDescent="0.2">
      <c r="A53" s="11">
        <v>15411.80797</v>
      </c>
      <c r="B53" s="11">
        <v>156.44991999999999</v>
      </c>
      <c r="C53" s="11">
        <v>23.201499999999999</v>
      </c>
      <c r="D53" s="11">
        <v>6091.44265</v>
      </c>
      <c r="E53" s="11">
        <v>165.90881999999999</v>
      </c>
      <c r="F53" s="11">
        <v>3144.2350000000001</v>
      </c>
      <c r="G53" s="11">
        <v>3500.9674500000001</v>
      </c>
      <c r="H53" s="11">
        <v>1981.35142</v>
      </c>
      <c r="I53" s="11">
        <v>146.642</v>
      </c>
      <c r="J53" s="11">
        <v>36.863109999999999</v>
      </c>
      <c r="K53" s="11">
        <v>1052.6502399999999</v>
      </c>
      <c r="L53" s="11">
        <v>980.65923999999995</v>
      </c>
      <c r="M53" s="11">
        <v>1858.6369729999999</v>
      </c>
      <c r="N53" s="11">
        <v>59.46</v>
      </c>
      <c r="O53" s="11">
        <v>71.83</v>
      </c>
      <c r="P53" s="11">
        <v>55.26</v>
      </c>
      <c r="Q53" s="11">
        <v>10.91</v>
      </c>
      <c r="R53" s="11">
        <v>230.56100000000001</v>
      </c>
      <c r="S53" s="11">
        <v>14.648</v>
      </c>
      <c r="T53" s="11">
        <v>5.2190000000000003</v>
      </c>
      <c r="U53" s="11">
        <v>16.972999999999999</v>
      </c>
      <c r="V53" s="11">
        <v>171.578</v>
      </c>
      <c r="W53" s="11">
        <v>32.207999999999998</v>
      </c>
      <c r="X53" s="11">
        <v>42.536999999999999</v>
      </c>
      <c r="Y53" s="11">
        <v>246.32300000000001</v>
      </c>
      <c r="Z53" s="11">
        <v>513.72400000000005</v>
      </c>
      <c r="AA53" s="11">
        <v>7.79</v>
      </c>
      <c r="AB53" s="11">
        <v>11.88</v>
      </c>
      <c r="AC53" s="11">
        <v>10.25</v>
      </c>
      <c r="AD53" s="11">
        <v>7.71</v>
      </c>
      <c r="AE53" s="11">
        <v>7.27</v>
      </c>
      <c r="AF53" s="11">
        <v>277.40199999999999</v>
      </c>
      <c r="AG53" s="11">
        <v>0.64900000000000002</v>
      </c>
      <c r="AH53" s="11">
        <v>11.512</v>
      </c>
      <c r="AI53" s="11">
        <v>289.56200000000001</v>
      </c>
      <c r="AJ53" s="11">
        <v>3.0270000000000001</v>
      </c>
      <c r="AK53" s="11">
        <v>1.1879999999999999</v>
      </c>
      <c r="AL53" s="11">
        <v>1.8380000000000001</v>
      </c>
      <c r="AM53" s="11">
        <v>15.327999999999999</v>
      </c>
      <c r="AN53" s="11">
        <v>264.16800000000001</v>
      </c>
      <c r="AO53" s="11">
        <v>11.904999999999999</v>
      </c>
      <c r="AP53" s="11">
        <v>276.07299999999998</v>
      </c>
      <c r="AQ53" s="11">
        <v>9.2200000000000006</v>
      </c>
      <c r="AR53" s="11">
        <v>8.25</v>
      </c>
      <c r="AS53" s="11">
        <v>5.31</v>
      </c>
      <c r="AT53" s="11">
        <v>7.65</v>
      </c>
      <c r="AU53" s="11">
        <v>384.16300000000001</v>
      </c>
      <c r="AV53" s="11">
        <v>242.65600000000001</v>
      </c>
      <c r="AW53" s="11">
        <v>94.125</v>
      </c>
      <c r="AX53" s="11">
        <v>87.197000000000003</v>
      </c>
      <c r="AY53" s="11">
        <v>478.93299999999999</v>
      </c>
      <c r="AZ53" s="11">
        <v>566.13</v>
      </c>
      <c r="BA53" s="11">
        <v>660.255</v>
      </c>
      <c r="BB53" s="11">
        <v>45.564</v>
      </c>
      <c r="BC53" s="11">
        <v>1.881</v>
      </c>
      <c r="BD53" s="11">
        <v>47.444000000000003</v>
      </c>
      <c r="BE53" s="11">
        <v>390.358</v>
      </c>
      <c r="BF53" s="11">
        <v>1724.877</v>
      </c>
      <c r="BG53" s="11">
        <v>56.48847</v>
      </c>
      <c r="BH53" s="11">
        <v>44380.142690000001</v>
      </c>
      <c r="BI53" s="11">
        <v>18656.348170000001</v>
      </c>
      <c r="BJ53" s="11">
        <v>128.81700000000001</v>
      </c>
      <c r="BK53" s="11">
        <f>BK52+(BK62-BK50)/12</f>
        <v>64573.25</v>
      </c>
      <c r="BL53" s="7">
        <v>429</v>
      </c>
      <c r="BM53" s="7">
        <v>11973.8</v>
      </c>
      <c r="BN53" s="7">
        <v>38979.300000000003</v>
      </c>
      <c r="BO53" s="7">
        <v>4456</v>
      </c>
      <c r="BP53" s="7">
        <v>526.79999999999995</v>
      </c>
      <c r="BQ53" s="7">
        <v>173</v>
      </c>
      <c r="BR53" s="7">
        <v>53</v>
      </c>
      <c r="BS53" s="7">
        <v>1081.3</v>
      </c>
      <c r="BT53" s="7">
        <v>2627.5</v>
      </c>
      <c r="BU53" s="7">
        <v>1743.5</v>
      </c>
      <c r="BV53" s="7">
        <v>2</v>
      </c>
      <c r="BW53" s="7">
        <v>383.5</v>
      </c>
      <c r="BX53" s="7">
        <v>2144.3000000000002</v>
      </c>
      <c r="BY53" s="7">
        <v>2989</v>
      </c>
      <c r="BZ53" s="7">
        <v>35238.5</v>
      </c>
      <c r="CA53" s="7">
        <v>99905.3</v>
      </c>
      <c r="CB53" s="7">
        <v>35125.300000000003</v>
      </c>
      <c r="CC53" s="7">
        <v>144.30000000000001</v>
      </c>
      <c r="CD53" s="7">
        <v>1270.8</v>
      </c>
      <c r="CE53" s="7">
        <v>232.3</v>
      </c>
      <c r="CF53" s="7">
        <v>6024.3</v>
      </c>
      <c r="CG53" s="7">
        <v>13242.3</v>
      </c>
      <c r="CH53" s="7">
        <v>7097.8</v>
      </c>
      <c r="CI53" s="7">
        <v>2</v>
      </c>
      <c r="CJ53" s="7">
        <v>647</v>
      </c>
      <c r="CK53" s="7">
        <v>4288.5</v>
      </c>
      <c r="CL53" s="7">
        <v>0.79536141179976705</v>
      </c>
      <c r="CM53" s="7">
        <v>0.335955153531176</v>
      </c>
      <c r="CN53" s="7">
        <v>0.29258387430949601</v>
      </c>
      <c r="CO53" s="7">
        <v>0.89985131124828799</v>
      </c>
      <c r="CP53" s="7">
        <v>3.1269177562122302E-2</v>
      </c>
      <c r="CQ53" s="7">
        <v>0.83854620318314899</v>
      </c>
      <c r="CR53" s="7">
        <v>0.50034461962608701</v>
      </c>
      <c r="CS53" s="7">
        <v>0.63599877874045496</v>
      </c>
      <c r="CT53" s="7">
        <v>0.57532943185224705</v>
      </c>
      <c r="CU53" s="7">
        <v>0.46472678035704601</v>
      </c>
      <c r="CV53" s="12">
        <v>38443</v>
      </c>
      <c r="CW53" s="7">
        <v>0.11415525114155201</v>
      </c>
      <c r="CX53" s="7">
        <v>0.19259047585028499</v>
      </c>
      <c r="CY53" s="7">
        <v>0.22830517862264901</v>
      </c>
      <c r="CZ53" s="15">
        <v>64573.25</v>
      </c>
      <c r="DA53" s="15">
        <v>206207.00000000003</v>
      </c>
      <c r="DB53" s="1">
        <v>7.16</v>
      </c>
      <c r="DC53" s="12">
        <v>38443</v>
      </c>
      <c r="DD53" s="17">
        <v>0</v>
      </c>
      <c r="DE53" s="17">
        <v>0</v>
      </c>
      <c r="DF53" s="17">
        <v>0</v>
      </c>
      <c r="DG53" s="17">
        <v>0</v>
      </c>
      <c r="DH53">
        <v>1.33185</v>
      </c>
      <c r="DI53">
        <v>2.9115263157894744</v>
      </c>
      <c r="DJ53" s="19">
        <v>34.349997999999999</v>
      </c>
      <c r="DK53" s="19">
        <v>35.810001</v>
      </c>
      <c r="DL53" s="19">
        <v>33.950001</v>
      </c>
      <c r="DM53" s="19">
        <v>34.720001000000003</v>
      </c>
      <c r="DN53" s="19">
        <v>21.619395999999998</v>
      </c>
      <c r="DO53" s="19">
        <v>42300900</v>
      </c>
      <c r="DP53" s="19">
        <v>40</v>
      </c>
      <c r="DQ53" s="19">
        <v>40.900002000000001</v>
      </c>
      <c r="DR53" s="19">
        <v>38.25</v>
      </c>
      <c r="DS53" s="19">
        <v>40.380001</v>
      </c>
      <c r="DT53" s="19">
        <v>26.22287</v>
      </c>
      <c r="DU53" s="19">
        <v>16860700</v>
      </c>
      <c r="DV53" s="19">
        <v>22</v>
      </c>
      <c r="DW53" s="19">
        <v>23</v>
      </c>
      <c r="DX53" s="19">
        <v>21.52</v>
      </c>
      <c r="DY53" s="19">
        <v>21.65</v>
      </c>
      <c r="DZ53" s="19">
        <v>13.20528</v>
      </c>
      <c r="EA53" s="19">
        <v>17000</v>
      </c>
      <c r="EB53" s="19">
        <v>2.79</v>
      </c>
      <c r="EC53" s="20">
        <v>3.5099999999999999E-2</v>
      </c>
      <c r="ED53" s="19">
        <v>43.43</v>
      </c>
      <c r="EE53" s="19">
        <v>44.48</v>
      </c>
      <c r="EF53" s="19">
        <v>39.409999999999997</v>
      </c>
      <c r="EG53" s="19">
        <v>40.549999</v>
      </c>
      <c r="EH53" s="19">
        <v>31.540533</v>
      </c>
      <c r="EI53" s="19">
        <v>366081900</v>
      </c>
      <c r="EJ53" s="22"/>
      <c r="EK53" s="22"/>
      <c r="EL53" s="22"/>
      <c r="EM53" s="22"/>
      <c r="EN53" s="22"/>
      <c r="EO53" s="22"/>
      <c r="EP53" s="22"/>
      <c r="EQ53" s="22"/>
    </row>
    <row r="54" spans="1:147" ht="15.75" customHeight="1" x14ac:dyDescent="0.2">
      <c r="A54" s="11">
        <v>17041.824140000001</v>
      </c>
      <c r="B54" s="11">
        <v>171.76351</v>
      </c>
      <c r="C54" s="11">
        <v>27.113340000000001</v>
      </c>
      <c r="D54" s="11">
        <v>6187.3438999999998</v>
      </c>
      <c r="E54" s="11">
        <v>215.00131999999999</v>
      </c>
      <c r="F54" s="11">
        <v>3113.3090000000002</v>
      </c>
      <c r="G54" s="11">
        <v>4841.9549200000001</v>
      </c>
      <c r="H54" s="11">
        <v>2229.36753</v>
      </c>
      <c r="I54" s="11">
        <v>44.795999999999999</v>
      </c>
      <c r="J54" s="11">
        <v>32.732979999999998</v>
      </c>
      <c r="K54" s="11">
        <v>1124.55654</v>
      </c>
      <c r="L54" s="11">
        <v>1038.42454</v>
      </c>
      <c r="M54" s="11">
        <v>1865.098798</v>
      </c>
      <c r="N54" s="11">
        <v>65.05</v>
      </c>
      <c r="O54" s="11">
        <v>78.39</v>
      </c>
      <c r="P54" s="11">
        <v>65.88</v>
      </c>
      <c r="Q54" s="11">
        <v>11.19</v>
      </c>
      <c r="R54" s="11">
        <v>272.75799999999998</v>
      </c>
      <c r="S54" s="11">
        <v>15.513</v>
      </c>
      <c r="T54" s="11">
        <v>5.93</v>
      </c>
      <c r="U54" s="11">
        <v>17.463000000000001</v>
      </c>
      <c r="V54" s="11">
        <v>176.61699999999999</v>
      </c>
      <c r="W54" s="11">
        <v>34.686</v>
      </c>
      <c r="X54" s="11">
        <v>45.383000000000003</v>
      </c>
      <c r="Y54" s="11">
        <v>256.68599999999998</v>
      </c>
      <c r="Z54" s="11">
        <v>568.34900000000005</v>
      </c>
      <c r="AA54" s="11">
        <v>7.51</v>
      </c>
      <c r="AB54" s="11">
        <v>12.74</v>
      </c>
      <c r="AC54" s="11">
        <v>10.35</v>
      </c>
      <c r="AD54" s="11">
        <v>7.19</v>
      </c>
      <c r="AE54" s="11">
        <v>6.83</v>
      </c>
      <c r="AF54" s="11">
        <v>302.52300000000002</v>
      </c>
      <c r="AG54" s="11">
        <v>0.68600000000000005</v>
      </c>
      <c r="AH54" s="11">
        <v>11.853</v>
      </c>
      <c r="AI54" s="11">
        <v>315.06200000000001</v>
      </c>
      <c r="AJ54" s="11">
        <v>3.2810000000000001</v>
      </c>
      <c r="AK54" s="11">
        <v>1.762</v>
      </c>
      <c r="AL54" s="11">
        <v>1.5189999999999999</v>
      </c>
      <c r="AM54" s="11">
        <v>30.805</v>
      </c>
      <c r="AN54" s="11">
        <v>273.5</v>
      </c>
      <c r="AO54" s="11">
        <v>12.276</v>
      </c>
      <c r="AP54" s="11">
        <v>285.77600000000001</v>
      </c>
      <c r="AQ54" s="11">
        <v>9.56</v>
      </c>
      <c r="AR54" s="11">
        <v>8.41</v>
      </c>
      <c r="AS54" s="11">
        <v>5.42</v>
      </c>
      <c r="AT54" s="11">
        <v>7.84</v>
      </c>
      <c r="AU54" s="11">
        <v>247.52500000000001</v>
      </c>
      <c r="AV54" s="11">
        <v>173.74799999999999</v>
      </c>
      <c r="AW54" s="11">
        <v>95.832999999999998</v>
      </c>
      <c r="AX54" s="11">
        <v>88.519000000000005</v>
      </c>
      <c r="AY54" s="11">
        <v>452.20299999999997</v>
      </c>
      <c r="AZ54" s="11">
        <v>540.72199999999998</v>
      </c>
      <c r="BA54" s="11">
        <v>636.55499999999995</v>
      </c>
      <c r="BB54" s="11">
        <v>39.863</v>
      </c>
      <c r="BC54" s="11">
        <v>1.944</v>
      </c>
      <c r="BD54" s="11">
        <v>41.807000000000002</v>
      </c>
      <c r="BE54" s="11">
        <v>422.97800000000001</v>
      </c>
      <c r="BF54" s="11">
        <v>1522.6130000000001</v>
      </c>
      <c r="BG54" s="11">
        <v>63.534269999999999</v>
      </c>
      <c r="BH54" s="11">
        <v>47208.779130000003</v>
      </c>
      <c r="BI54" s="11">
        <v>19412.202669999999</v>
      </c>
      <c r="BJ54" s="11">
        <v>139.58199999999999</v>
      </c>
      <c r="BK54" s="11">
        <f>BK53+(BK62-BK50)/12</f>
        <v>64735</v>
      </c>
      <c r="BL54" s="7">
        <v>429</v>
      </c>
      <c r="BM54" s="7">
        <v>11981.3</v>
      </c>
      <c r="BN54" s="7">
        <v>39116</v>
      </c>
      <c r="BO54" s="7">
        <v>4456</v>
      </c>
      <c r="BP54" s="7">
        <v>521.70000000000005</v>
      </c>
      <c r="BQ54" s="7">
        <v>173</v>
      </c>
      <c r="BR54" s="7">
        <v>53</v>
      </c>
      <c r="BS54" s="7">
        <v>1081.7</v>
      </c>
      <c r="BT54" s="7">
        <v>2629</v>
      </c>
      <c r="BU54" s="7">
        <v>1743.7</v>
      </c>
      <c r="BV54" s="7">
        <v>2</v>
      </c>
      <c r="BW54" s="7">
        <v>385.3</v>
      </c>
      <c r="BX54" s="7">
        <v>2162.6999999999998</v>
      </c>
      <c r="BY54" s="7">
        <v>2981.3</v>
      </c>
      <c r="BZ54" s="7">
        <v>35873.300000000003</v>
      </c>
      <c r="CA54" s="7">
        <v>100909.7</v>
      </c>
      <c r="CB54" s="7">
        <v>34782</v>
      </c>
      <c r="CC54" s="7">
        <v>143</v>
      </c>
      <c r="CD54" s="7">
        <v>1270.7</v>
      </c>
      <c r="CE54" s="7">
        <v>236</v>
      </c>
      <c r="CF54" s="7">
        <v>6006.3</v>
      </c>
      <c r="CG54" s="7">
        <v>13225.7</v>
      </c>
      <c r="CH54" s="7">
        <v>7154.3</v>
      </c>
      <c r="CI54" s="7">
        <v>2</v>
      </c>
      <c r="CJ54" s="7">
        <v>643.29999999999995</v>
      </c>
      <c r="CK54" s="7">
        <v>4356.7</v>
      </c>
      <c r="CL54" s="7">
        <v>0.79331247139466299</v>
      </c>
      <c r="CM54" s="7">
        <v>0.34179309179940798</v>
      </c>
      <c r="CN54" s="7">
        <v>0.29449258988952598</v>
      </c>
      <c r="CO54" s="7">
        <v>0.89105654066550199</v>
      </c>
      <c r="CP54" s="7">
        <v>3.12903985302702E-2</v>
      </c>
      <c r="CQ54" s="7">
        <v>0.83848021748884805</v>
      </c>
      <c r="CR54" s="7">
        <v>0.50831394847936495</v>
      </c>
      <c r="CS54" s="7">
        <v>0.63386399642369096</v>
      </c>
      <c r="CT54" s="7">
        <v>0.57428037467585802</v>
      </c>
      <c r="CU54" s="7">
        <v>0.46837237669439002</v>
      </c>
      <c r="CV54" s="12">
        <v>38473</v>
      </c>
      <c r="CW54" s="7">
        <v>0.11415525114155201</v>
      </c>
      <c r="CX54" s="7">
        <v>0.190594531687933</v>
      </c>
      <c r="CY54" s="7">
        <v>0.22996263127035699</v>
      </c>
      <c r="CZ54" s="15">
        <v>64735</v>
      </c>
      <c r="DA54" s="15">
        <v>207584.33333333337</v>
      </c>
      <c r="DB54" s="1">
        <v>6.47</v>
      </c>
      <c r="DC54" s="12">
        <v>38473</v>
      </c>
      <c r="DD54" s="17">
        <v>0</v>
      </c>
      <c r="DE54" s="17">
        <v>0</v>
      </c>
      <c r="DF54" s="17">
        <v>0</v>
      </c>
      <c r="DG54" s="17">
        <v>0</v>
      </c>
      <c r="DH54">
        <v>1.6467826086956523</v>
      </c>
      <c r="DI54">
        <v>2.972521739130435</v>
      </c>
      <c r="DJ54" s="19">
        <v>34.700001</v>
      </c>
      <c r="DK54" s="19">
        <v>36.340000000000003</v>
      </c>
      <c r="DL54" s="19">
        <v>33.779998999999997</v>
      </c>
      <c r="DM54" s="19">
        <v>35.770000000000003</v>
      </c>
      <c r="DN54" s="19">
        <v>22.273197</v>
      </c>
      <c r="DO54" s="19">
        <v>45325700</v>
      </c>
      <c r="DP54" s="19">
        <v>40.479999999999997</v>
      </c>
      <c r="DQ54" s="19">
        <v>40.75</v>
      </c>
      <c r="DR54" s="19">
        <v>37.07</v>
      </c>
      <c r="DS54" s="19">
        <v>39.669998</v>
      </c>
      <c r="DT54" s="19">
        <v>25.761793000000001</v>
      </c>
      <c r="DU54" s="19">
        <v>27035200</v>
      </c>
      <c r="DV54" s="19">
        <v>21.65</v>
      </c>
      <c r="DW54" s="19">
        <v>22.200001</v>
      </c>
      <c r="DX54" s="19">
        <v>21</v>
      </c>
      <c r="DY54" s="19">
        <v>21.9</v>
      </c>
      <c r="DZ54" s="19">
        <v>13.35777</v>
      </c>
      <c r="EA54" s="19">
        <v>349600</v>
      </c>
      <c r="EB54" s="19">
        <v>3</v>
      </c>
      <c r="EC54" s="20">
        <v>2.8000000000000001E-2</v>
      </c>
      <c r="ED54" s="19">
        <v>40.490001999999997</v>
      </c>
      <c r="EE54" s="19">
        <v>42.09</v>
      </c>
      <c r="EF54" s="19">
        <v>37.939999</v>
      </c>
      <c r="EG54" s="19">
        <v>41.68</v>
      </c>
      <c r="EH54" s="19">
        <v>32.419476000000003</v>
      </c>
      <c r="EI54" s="19">
        <v>318560300</v>
      </c>
      <c r="EJ54" s="22"/>
      <c r="EK54" s="22"/>
      <c r="EL54" s="22"/>
      <c r="EM54" s="22"/>
      <c r="EN54" s="22"/>
      <c r="EO54" s="22"/>
      <c r="EP54" s="22"/>
      <c r="EQ54" s="22"/>
    </row>
    <row r="55" spans="1:147" ht="15.75" customHeight="1" x14ac:dyDescent="0.2">
      <c r="A55" s="11">
        <v>17707.49813</v>
      </c>
      <c r="B55" s="11">
        <v>189.39152000000001</v>
      </c>
      <c r="C55" s="11">
        <v>9.6307100000000005</v>
      </c>
      <c r="D55" s="11">
        <v>6706.1921899999998</v>
      </c>
      <c r="E55" s="11">
        <v>224.85595000000001</v>
      </c>
      <c r="F55" s="11">
        <v>3173.7849999999999</v>
      </c>
      <c r="G55" s="11">
        <v>4767.0904099999998</v>
      </c>
      <c r="H55" s="11">
        <v>2287.7730200000001</v>
      </c>
      <c r="I55" s="11">
        <v>108.529</v>
      </c>
      <c r="J55" s="11">
        <v>39.329030000000003</v>
      </c>
      <c r="K55" s="11">
        <v>1109.5255999999999</v>
      </c>
      <c r="L55" s="11">
        <v>1026.4626000000001</v>
      </c>
      <c r="M55" s="11">
        <v>1871.5606230000001</v>
      </c>
      <c r="N55" s="11">
        <v>65.23</v>
      </c>
      <c r="O55" s="11">
        <v>79.23</v>
      </c>
      <c r="P55" s="11">
        <v>69.78</v>
      </c>
      <c r="Q55" s="11">
        <v>12.5</v>
      </c>
      <c r="R55" s="11">
        <v>267.803</v>
      </c>
      <c r="S55" s="11">
        <v>15.257</v>
      </c>
      <c r="T55" s="11">
        <v>6.0490000000000004</v>
      </c>
      <c r="U55" s="11">
        <v>17.966999999999999</v>
      </c>
      <c r="V55" s="11">
        <v>173.21899999999999</v>
      </c>
      <c r="W55" s="11">
        <v>34.164999999999999</v>
      </c>
      <c r="X55" s="11">
        <v>47.73</v>
      </c>
      <c r="Y55" s="11">
        <v>255.114</v>
      </c>
      <c r="Z55" s="11">
        <v>562.19100000000003</v>
      </c>
      <c r="AA55" s="11">
        <v>7.3</v>
      </c>
      <c r="AB55" s="11">
        <v>13.79</v>
      </c>
      <c r="AC55" s="11">
        <v>10.220000000000001</v>
      </c>
      <c r="AD55" s="11">
        <v>6.91</v>
      </c>
      <c r="AE55" s="11">
        <v>7.08</v>
      </c>
      <c r="AF55" s="11">
        <v>350.24599999999998</v>
      </c>
      <c r="AG55" s="11">
        <v>0.76300000000000001</v>
      </c>
      <c r="AH55" s="11">
        <v>12.662000000000001</v>
      </c>
      <c r="AI55" s="11">
        <v>363.67200000000003</v>
      </c>
      <c r="AJ55" s="11">
        <v>3.5870000000000002</v>
      </c>
      <c r="AK55" s="11">
        <v>1.996</v>
      </c>
      <c r="AL55" s="11">
        <v>1.591</v>
      </c>
      <c r="AM55" s="11">
        <v>32.738</v>
      </c>
      <c r="AN55" s="11">
        <v>319.38099999999997</v>
      </c>
      <c r="AO55" s="11">
        <v>13.143000000000001</v>
      </c>
      <c r="AP55" s="11">
        <v>332.524</v>
      </c>
      <c r="AQ55" s="11">
        <v>9.7899999999999991</v>
      </c>
      <c r="AR55" s="11">
        <v>8.89</v>
      </c>
      <c r="AS55" s="11">
        <v>5.86</v>
      </c>
      <c r="AT55" s="11">
        <v>8.3800000000000008</v>
      </c>
      <c r="AU55" s="11">
        <v>152.02000000000001</v>
      </c>
      <c r="AV55" s="11">
        <v>135.458</v>
      </c>
      <c r="AW55" s="11">
        <v>93.861999999999995</v>
      </c>
      <c r="AX55" s="11">
        <v>99.617999999999995</v>
      </c>
      <c r="AY55" s="11">
        <v>416.904</v>
      </c>
      <c r="AZ55" s="11">
        <v>516.52200000000005</v>
      </c>
      <c r="BA55" s="11">
        <v>610.38400000000001</v>
      </c>
      <c r="BB55" s="11">
        <v>40.241999999999997</v>
      </c>
      <c r="BC55" s="11">
        <v>1.881</v>
      </c>
      <c r="BD55" s="11">
        <v>42.122</v>
      </c>
      <c r="BE55" s="11">
        <v>594.13699999999994</v>
      </c>
      <c r="BF55" s="11">
        <v>1534.1220000000001</v>
      </c>
      <c r="BG55" s="11">
        <v>71.468159999999997</v>
      </c>
      <c r="BH55" s="11">
        <v>49871.461040000002</v>
      </c>
      <c r="BI55" s="11">
        <v>21866.98214</v>
      </c>
      <c r="BJ55" s="11">
        <v>148.18</v>
      </c>
      <c r="BK55" s="11">
        <f>BK54+(BK62-BK50)/12</f>
        <v>64896.75</v>
      </c>
      <c r="BL55" s="7">
        <v>429</v>
      </c>
      <c r="BM55" s="7">
        <v>11988.9</v>
      </c>
      <c r="BN55" s="7">
        <v>39252.800000000003</v>
      </c>
      <c r="BO55" s="7">
        <v>4456</v>
      </c>
      <c r="BP55" s="7">
        <v>516.6</v>
      </c>
      <c r="BQ55" s="7">
        <v>173</v>
      </c>
      <c r="BR55" s="7">
        <v>53</v>
      </c>
      <c r="BS55" s="7">
        <v>1082.0999999999999</v>
      </c>
      <c r="BT55" s="7">
        <v>2630.5</v>
      </c>
      <c r="BU55" s="7">
        <v>1743.8</v>
      </c>
      <c r="BV55" s="7">
        <v>2</v>
      </c>
      <c r="BW55" s="7">
        <v>387.2</v>
      </c>
      <c r="BX55" s="7">
        <v>2181.1</v>
      </c>
      <c r="BY55" s="7">
        <v>2973.7</v>
      </c>
      <c r="BZ55" s="7">
        <v>36508.199999999997</v>
      </c>
      <c r="CA55" s="7">
        <v>101914.1</v>
      </c>
      <c r="CB55" s="7">
        <v>34438.800000000003</v>
      </c>
      <c r="CC55" s="7">
        <v>141.80000000000001</v>
      </c>
      <c r="CD55" s="7">
        <v>1270.5999999999999</v>
      </c>
      <c r="CE55" s="7">
        <v>239.8</v>
      </c>
      <c r="CF55" s="7">
        <v>5988.4</v>
      </c>
      <c r="CG55" s="7">
        <v>13209.1</v>
      </c>
      <c r="CH55" s="7">
        <v>7210.9</v>
      </c>
      <c r="CI55" s="7">
        <v>2</v>
      </c>
      <c r="CJ55" s="7">
        <v>639.70000000000005</v>
      </c>
      <c r="CK55" s="7">
        <v>4424.8</v>
      </c>
      <c r="CL55" s="7">
        <v>0.79129014060520897</v>
      </c>
      <c r="CM55" s="7">
        <v>0.34762177845557302</v>
      </c>
      <c r="CN55" s="7">
        <v>0.29638725595028298</v>
      </c>
      <c r="CO55" s="7">
        <v>0.88226433191510201</v>
      </c>
      <c r="CP55" s="7">
        <v>3.1334135911482999E-2</v>
      </c>
      <c r="CQ55" s="7">
        <v>0.83841423179454599</v>
      </c>
      <c r="CR55" s="7">
        <v>0.516498664598949</v>
      </c>
      <c r="CS55" s="7">
        <v>0.63174134177624297</v>
      </c>
      <c r="CT55" s="7">
        <v>0.57323251391518004</v>
      </c>
      <c r="CU55" s="7">
        <v>0.47205075149479298</v>
      </c>
      <c r="CV55" s="12">
        <v>38504</v>
      </c>
      <c r="CW55" s="7">
        <v>0.11415525114155201</v>
      </c>
      <c r="CX55" s="7">
        <v>0.188597918789388</v>
      </c>
      <c r="CY55" s="7">
        <v>0.23158688517314199</v>
      </c>
      <c r="CZ55" s="15">
        <v>64896.75</v>
      </c>
      <c r="DA55" s="15">
        <v>208961.66666666672</v>
      </c>
      <c r="DB55" s="1">
        <v>7.18</v>
      </c>
      <c r="DC55" s="12">
        <v>38504</v>
      </c>
      <c r="DD55" s="17">
        <v>0</v>
      </c>
      <c r="DE55" s="17">
        <v>0</v>
      </c>
      <c r="DF55" s="17">
        <v>0</v>
      </c>
      <c r="DG55" s="17">
        <v>0</v>
      </c>
      <c r="DH55">
        <v>1.5069999999999997</v>
      </c>
      <c r="DI55">
        <v>3.0620500000000002</v>
      </c>
      <c r="DJ55" s="19">
        <v>35.770000000000003</v>
      </c>
      <c r="DK55" s="19">
        <v>37.909999999999997</v>
      </c>
      <c r="DL55" s="19">
        <v>35.639999000000003</v>
      </c>
      <c r="DM55" s="19">
        <v>37.540000999999997</v>
      </c>
      <c r="DN55" s="19">
        <v>23.375344999999999</v>
      </c>
      <c r="DO55" s="19">
        <v>38558000</v>
      </c>
      <c r="DP55" s="19">
        <v>39.599997999999999</v>
      </c>
      <c r="DQ55" s="19">
        <v>41.709999000000003</v>
      </c>
      <c r="DR55" s="19">
        <v>39.459999000000003</v>
      </c>
      <c r="DS55" s="19">
        <v>41.310001</v>
      </c>
      <c r="DT55" s="19">
        <v>26.826810999999999</v>
      </c>
      <c r="DU55" s="19">
        <v>25232800</v>
      </c>
      <c r="DV55" s="19">
        <v>21.9</v>
      </c>
      <c r="DW55" s="19">
        <v>22.25</v>
      </c>
      <c r="DX55" s="19">
        <v>21.65</v>
      </c>
      <c r="DY55" s="19">
        <v>21.65</v>
      </c>
      <c r="DZ55" s="19">
        <v>13.390082</v>
      </c>
      <c r="EA55" s="19">
        <v>11700</v>
      </c>
      <c r="EB55" s="19">
        <v>3.04</v>
      </c>
      <c r="EC55" s="20">
        <v>2.53E-2</v>
      </c>
      <c r="ED55" s="19">
        <v>41.919998</v>
      </c>
      <c r="EE55" s="19">
        <v>46.150002000000001</v>
      </c>
      <c r="EF55" s="19">
        <v>41.810001</v>
      </c>
      <c r="EG55" s="19">
        <v>44.450001</v>
      </c>
      <c r="EH55" s="19">
        <v>34.574027999999998</v>
      </c>
      <c r="EI55" s="19">
        <v>285274700</v>
      </c>
      <c r="EJ55" s="22"/>
      <c r="EK55" s="22"/>
      <c r="EL55" s="22"/>
      <c r="EM55" s="22"/>
      <c r="EN55" s="22"/>
      <c r="EO55" s="22"/>
      <c r="EP55" s="22"/>
      <c r="EQ55" s="22"/>
    </row>
    <row r="56" spans="1:147" ht="15.75" customHeight="1" x14ac:dyDescent="0.2">
      <c r="A56" s="11">
        <v>21940.261009999998</v>
      </c>
      <c r="B56" s="11">
        <v>200.35118</v>
      </c>
      <c r="C56" s="11">
        <v>52.499200000000002</v>
      </c>
      <c r="D56" s="11">
        <v>11149.90523</v>
      </c>
      <c r="E56" s="11">
        <v>223.29736</v>
      </c>
      <c r="F56" s="11">
        <v>3294.0880000000002</v>
      </c>
      <c r="G56" s="11">
        <v>4473.2079999999996</v>
      </c>
      <c r="H56" s="11">
        <v>2215.4811800000002</v>
      </c>
      <c r="I56" s="11">
        <v>94.635999999999996</v>
      </c>
      <c r="J56" s="11">
        <v>41.98462</v>
      </c>
      <c r="K56" s="11">
        <v>1120.7270599999999</v>
      </c>
      <c r="L56" s="11">
        <v>1035.4880599999999</v>
      </c>
      <c r="M56" s="11">
        <v>1878.0224479999999</v>
      </c>
      <c r="N56" s="11">
        <v>76.83</v>
      </c>
      <c r="O56" s="11">
        <v>92.58</v>
      </c>
      <c r="P56" s="11">
        <v>57.38</v>
      </c>
      <c r="Q56" s="11">
        <v>13.16</v>
      </c>
      <c r="R56" s="11">
        <v>259.54199999999997</v>
      </c>
      <c r="S56" s="11">
        <v>15.596</v>
      </c>
      <c r="T56" s="11">
        <v>6.1449999999999996</v>
      </c>
      <c r="U56" s="11">
        <v>14.208</v>
      </c>
      <c r="V56" s="11">
        <v>182.702</v>
      </c>
      <c r="W56" s="11">
        <v>35.299999999999997</v>
      </c>
      <c r="X56" s="11">
        <v>49.024999999999999</v>
      </c>
      <c r="Y56" s="11">
        <v>267.02800000000002</v>
      </c>
      <c r="Z56" s="11">
        <v>562.51900000000001</v>
      </c>
      <c r="AA56" s="11">
        <v>7.68</v>
      </c>
      <c r="AB56" s="11">
        <v>14.86</v>
      </c>
      <c r="AC56" s="11">
        <v>10.58</v>
      </c>
      <c r="AD56" s="11">
        <v>7.4</v>
      </c>
      <c r="AE56" s="11">
        <v>7.57</v>
      </c>
      <c r="AF56" s="11">
        <v>387.63</v>
      </c>
      <c r="AG56" s="11">
        <v>0.82299999999999995</v>
      </c>
      <c r="AH56" s="11">
        <v>13.821</v>
      </c>
      <c r="AI56" s="11">
        <v>402.274</v>
      </c>
      <c r="AJ56" s="11">
        <v>4.3810000000000002</v>
      </c>
      <c r="AK56" s="11">
        <v>1.5820000000000001</v>
      </c>
      <c r="AL56" s="11">
        <v>2.7989999999999999</v>
      </c>
      <c r="AM56" s="11">
        <v>35.222000000000001</v>
      </c>
      <c r="AN56" s="11">
        <v>355.51400000000001</v>
      </c>
      <c r="AO56" s="11">
        <v>14.337</v>
      </c>
      <c r="AP56" s="11">
        <v>369.851</v>
      </c>
      <c r="AQ56" s="11">
        <v>9.77</v>
      </c>
      <c r="AR56" s="11">
        <v>9</v>
      </c>
      <c r="AS56" s="11">
        <v>6.14</v>
      </c>
      <c r="AT56" s="11">
        <v>8.6</v>
      </c>
      <c r="AU56" s="11">
        <v>122.282</v>
      </c>
      <c r="AV56" s="11">
        <v>124.649</v>
      </c>
      <c r="AW56" s="11">
        <v>94.516000000000005</v>
      </c>
      <c r="AX56" s="11">
        <v>110.255</v>
      </c>
      <c r="AY56" s="11">
        <v>411.47899999999998</v>
      </c>
      <c r="AZ56" s="11">
        <v>521.73299999999995</v>
      </c>
      <c r="BA56" s="11">
        <v>616.25</v>
      </c>
      <c r="BB56" s="11">
        <v>44.484999999999999</v>
      </c>
      <c r="BC56" s="11">
        <v>1.944</v>
      </c>
      <c r="BD56" s="11">
        <v>46.427999999999997</v>
      </c>
      <c r="BE56" s="11">
        <v>777</v>
      </c>
      <c r="BF56" s="11">
        <v>1686.6089999999999</v>
      </c>
      <c r="BG56" s="11">
        <v>72.951819999999998</v>
      </c>
      <c r="BH56" s="11">
        <v>87501.438039999994</v>
      </c>
      <c r="BI56" s="11">
        <v>22741.962780000002</v>
      </c>
      <c r="BJ56" s="11">
        <v>149.19999999999999</v>
      </c>
      <c r="BK56" s="11">
        <f>BK55+(BK62-BK50)/12</f>
        <v>65058.5</v>
      </c>
      <c r="BL56" s="7">
        <v>429</v>
      </c>
      <c r="BM56" s="7">
        <v>11996.5</v>
      </c>
      <c r="BN56" s="7">
        <v>39389.5</v>
      </c>
      <c r="BO56" s="7">
        <v>4456</v>
      </c>
      <c r="BP56" s="7">
        <v>511.5</v>
      </c>
      <c r="BQ56" s="7">
        <v>173</v>
      </c>
      <c r="BR56" s="7">
        <v>53</v>
      </c>
      <c r="BS56" s="7">
        <v>1082.5</v>
      </c>
      <c r="BT56" s="7">
        <v>2632</v>
      </c>
      <c r="BU56" s="7">
        <v>1744</v>
      </c>
      <c r="BV56" s="7">
        <v>2</v>
      </c>
      <c r="BW56" s="7">
        <v>389</v>
      </c>
      <c r="BX56" s="7">
        <v>2199.5</v>
      </c>
      <c r="BY56" s="7">
        <v>2966</v>
      </c>
      <c r="BZ56" s="7">
        <v>37143</v>
      </c>
      <c r="CA56" s="7">
        <v>102918.5</v>
      </c>
      <c r="CB56" s="7">
        <v>34095.5</v>
      </c>
      <c r="CC56" s="7">
        <v>140.5</v>
      </c>
      <c r="CD56" s="7">
        <v>1270.5</v>
      </c>
      <c r="CE56" s="7">
        <v>243.5</v>
      </c>
      <c r="CF56" s="7">
        <v>5970.5</v>
      </c>
      <c r="CG56" s="7">
        <v>13192.5</v>
      </c>
      <c r="CH56" s="7">
        <v>7267.5</v>
      </c>
      <c r="CI56" s="7">
        <v>2</v>
      </c>
      <c r="CJ56" s="7">
        <v>636</v>
      </c>
      <c r="CK56" s="7">
        <v>4493</v>
      </c>
      <c r="CL56" s="7">
        <v>0.78924120020010402</v>
      </c>
      <c r="CM56" s="7">
        <v>0.353442128383335</v>
      </c>
      <c r="CN56" s="7">
        <v>0.298269518897469</v>
      </c>
      <c r="CO56" s="7">
        <v>0.87346956133231601</v>
      </c>
      <c r="CP56" s="7">
        <v>3.13564277329191E-2</v>
      </c>
      <c r="CQ56" s="7">
        <v>0.83834824610024505</v>
      </c>
      <c r="CR56" s="7">
        <v>0.52446799345222705</v>
      </c>
      <c r="CS56" s="7">
        <v>0.62962025583430803</v>
      </c>
      <c r="CT56" s="7">
        <v>0.57218584752466894</v>
      </c>
      <c r="CU56" s="7">
        <v>0.47570142641699098</v>
      </c>
      <c r="CV56" s="12">
        <v>38534</v>
      </c>
      <c r="CW56" s="7">
        <v>0.11415525114155201</v>
      </c>
      <c r="CX56" s="7">
        <v>0.18663943374300099</v>
      </c>
      <c r="CY56" s="7">
        <v>0.23318915361627399</v>
      </c>
      <c r="CZ56" s="15">
        <v>65058.5</v>
      </c>
      <c r="DA56" s="15">
        <v>210339.00000000006</v>
      </c>
      <c r="DB56" s="1">
        <v>7.63</v>
      </c>
      <c r="DC56" s="12">
        <v>38534</v>
      </c>
      <c r="DD56" s="17">
        <v>0</v>
      </c>
      <c r="DE56" s="17">
        <v>0</v>
      </c>
      <c r="DF56" s="17">
        <v>0</v>
      </c>
      <c r="DG56" s="17">
        <v>0</v>
      </c>
      <c r="DH56">
        <v>1.6692272727272728</v>
      </c>
      <c r="DI56">
        <v>3.1030909090909096</v>
      </c>
      <c r="DJ56" s="19">
        <v>37.669998</v>
      </c>
      <c r="DK56" s="19">
        <v>38.189999</v>
      </c>
      <c r="DL56" s="19">
        <v>36.779998999999997</v>
      </c>
      <c r="DM56" s="19">
        <v>37.630001</v>
      </c>
      <c r="DN56" s="19">
        <v>23.622246000000001</v>
      </c>
      <c r="DO56" s="19">
        <v>33350400</v>
      </c>
      <c r="DP56" s="19">
        <v>41.349997999999999</v>
      </c>
      <c r="DQ56" s="19">
        <v>42.93</v>
      </c>
      <c r="DR56" s="19">
        <v>40.98</v>
      </c>
      <c r="DS56" s="19">
        <v>42.5</v>
      </c>
      <c r="DT56" s="19">
        <v>27.800602000000001</v>
      </c>
      <c r="DU56" s="19">
        <v>16092600</v>
      </c>
      <c r="DV56" s="19">
        <v>21.610001</v>
      </c>
      <c r="DW56" s="19">
        <v>22.200001</v>
      </c>
      <c r="DX56" s="19">
        <v>21.5</v>
      </c>
      <c r="DY56" s="19">
        <v>21.5</v>
      </c>
      <c r="DZ56" s="19">
        <v>13.29731</v>
      </c>
      <c r="EA56" s="19">
        <v>12200</v>
      </c>
      <c r="EB56" s="19">
        <v>3.26</v>
      </c>
      <c r="EC56" s="20">
        <v>3.1699999999999999E-2</v>
      </c>
      <c r="ED56" s="19">
        <v>44.509998000000003</v>
      </c>
      <c r="EE56" s="19">
        <v>48.48</v>
      </c>
      <c r="EF56" s="19">
        <v>44.509998000000003</v>
      </c>
      <c r="EG56" s="19">
        <v>47.599997999999999</v>
      </c>
      <c r="EH56" s="19">
        <v>37.139881000000003</v>
      </c>
      <c r="EI56" s="19">
        <v>283648100</v>
      </c>
      <c r="EJ56" s="22"/>
      <c r="EK56" s="22"/>
      <c r="EL56" s="22"/>
      <c r="EM56" s="22"/>
      <c r="EN56" s="22"/>
      <c r="EO56" s="22"/>
      <c r="EP56" s="22"/>
      <c r="EQ56" s="22"/>
    </row>
    <row r="57" spans="1:147" ht="15.75" customHeight="1" x14ac:dyDescent="0.2">
      <c r="A57" s="11">
        <v>21248.720949999999</v>
      </c>
      <c r="B57" s="11">
        <v>180.31870000000001</v>
      </c>
      <c r="C57" s="11">
        <v>65.8232</v>
      </c>
      <c r="D57" s="11">
        <v>11415.816940000001</v>
      </c>
      <c r="E57" s="11">
        <v>230.67711</v>
      </c>
      <c r="F57" s="11">
        <v>3296.3719999999998</v>
      </c>
      <c r="G57" s="11">
        <v>3644.5734299999999</v>
      </c>
      <c r="H57" s="11">
        <v>2087.29889</v>
      </c>
      <c r="I57" s="11">
        <v>76.677000000000007</v>
      </c>
      <c r="J57" s="11">
        <v>40.202129999999997</v>
      </c>
      <c r="K57" s="11">
        <v>1110.35652</v>
      </c>
      <c r="L57" s="11">
        <v>1033.01252</v>
      </c>
      <c r="M57" s="11">
        <v>1884.4842719999999</v>
      </c>
      <c r="N57" s="11">
        <v>75.510000000000005</v>
      </c>
      <c r="O57" s="11">
        <v>92.52</v>
      </c>
      <c r="P57" s="11">
        <v>58.9</v>
      </c>
      <c r="Q57" s="11">
        <v>12.7</v>
      </c>
      <c r="R57" s="11">
        <v>215.63499999999999</v>
      </c>
      <c r="S57" s="11">
        <v>15.407</v>
      </c>
      <c r="T57" s="11">
        <v>6.1230000000000002</v>
      </c>
      <c r="U57" s="11">
        <v>11.379</v>
      </c>
      <c r="V57" s="11">
        <v>182.79599999999999</v>
      </c>
      <c r="W57" s="11">
        <v>34.718000000000004</v>
      </c>
      <c r="X57" s="11">
        <v>51.216999999999999</v>
      </c>
      <c r="Y57" s="11">
        <v>268.73</v>
      </c>
      <c r="Z57" s="11">
        <v>517.27599999999995</v>
      </c>
      <c r="AA57" s="11">
        <v>8.1999999999999993</v>
      </c>
      <c r="AB57" s="11">
        <v>15.51</v>
      </c>
      <c r="AC57" s="11">
        <v>11.01</v>
      </c>
      <c r="AD57" s="11">
        <v>7.98</v>
      </c>
      <c r="AE57" s="11">
        <v>8.67</v>
      </c>
      <c r="AF57" s="11">
        <v>390.25799999999998</v>
      </c>
      <c r="AG57" s="11">
        <v>0.82099999999999995</v>
      </c>
      <c r="AH57" s="11">
        <v>13.862</v>
      </c>
      <c r="AI57" s="11">
        <v>404.94099999999997</v>
      </c>
      <c r="AJ57" s="11">
        <v>4.9850000000000003</v>
      </c>
      <c r="AK57" s="11">
        <v>1.4670000000000001</v>
      </c>
      <c r="AL57" s="11">
        <v>3.5179999999999998</v>
      </c>
      <c r="AM57" s="11">
        <v>31.54</v>
      </c>
      <c r="AN57" s="11">
        <v>362.54399999999998</v>
      </c>
      <c r="AO57" s="11">
        <v>14.375</v>
      </c>
      <c r="AP57" s="11">
        <v>376.91800000000001</v>
      </c>
      <c r="AQ57" s="11">
        <v>9.93</v>
      </c>
      <c r="AR57" s="11">
        <v>9.1</v>
      </c>
      <c r="AS57" s="11">
        <v>6.2</v>
      </c>
      <c r="AT57" s="11">
        <v>8.7100000000000009</v>
      </c>
      <c r="AU57" s="11">
        <v>112.6</v>
      </c>
      <c r="AV57" s="11">
        <v>123.90300000000001</v>
      </c>
      <c r="AW57" s="11">
        <v>94.492999999999995</v>
      </c>
      <c r="AX57" s="11">
        <v>110.17400000000001</v>
      </c>
      <c r="AY57" s="11">
        <v>415.97399999999999</v>
      </c>
      <c r="AZ57" s="11">
        <v>526.14800000000002</v>
      </c>
      <c r="BA57" s="11">
        <v>620.64099999999996</v>
      </c>
      <c r="BB57" s="11">
        <v>44.720999999999997</v>
      </c>
      <c r="BC57" s="11">
        <v>1.944</v>
      </c>
      <c r="BD57" s="11">
        <v>46.664000000000001</v>
      </c>
      <c r="BE57" s="11">
        <v>791.29300000000001</v>
      </c>
      <c r="BF57" s="11">
        <v>1695.1020000000001</v>
      </c>
      <c r="BG57" s="11">
        <v>67.853819999999999</v>
      </c>
      <c r="BH57" s="11">
        <v>88209.131129999994</v>
      </c>
      <c r="BI57" s="11">
        <v>26405.948369999998</v>
      </c>
      <c r="BJ57" s="11">
        <v>140.292</v>
      </c>
      <c r="BK57" s="11">
        <f>BK56+(BK62-BK50)/12</f>
        <v>65220.25</v>
      </c>
      <c r="BL57" s="7">
        <v>429</v>
      </c>
      <c r="BM57" s="7">
        <v>12004.1</v>
      </c>
      <c r="BN57" s="7">
        <v>39526.300000000003</v>
      </c>
      <c r="BO57" s="7">
        <v>4456</v>
      </c>
      <c r="BP57" s="7">
        <v>506.4</v>
      </c>
      <c r="BQ57" s="7">
        <v>173</v>
      </c>
      <c r="BR57" s="7">
        <v>53</v>
      </c>
      <c r="BS57" s="7">
        <v>1082.9000000000001</v>
      </c>
      <c r="BT57" s="7">
        <v>2633.5</v>
      </c>
      <c r="BU57" s="7">
        <v>1744.2</v>
      </c>
      <c r="BV57" s="7">
        <v>2</v>
      </c>
      <c r="BW57" s="7">
        <v>390.8</v>
      </c>
      <c r="BX57" s="7">
        <v>2217.9</v>
      </c>
      <c r="BY57" s="7">
        <v>2958.3</v>
      </c>
      <c r="BZ57" s="7">
        <v>37777.800000000003</v>
      </c>
      <c r="CA57" s="7">
        <v>103922.9</v>
      </c>
      <c r="CB57" s="7">
        <v>33752.300000000003</v>
      </c>
      <c r="CC57" s="7">
        <v>139.30000000000001</v>
      </c>
      <c r="CD57" s="7">
        <v>1270.4000000000001</v>
      </c>
      <c r="CE57" s="7">
        <v>247.3</v>
      </c>
      <c r="CF57" s="7">
        <v>5952.6</v>
      </c>
      <c r="CG57" s="7">
        <v>13175.9</v>
      </c>
      <c r="CH57" s="7">
        <v>7324.1</v>
      </c>
      <c r="CI57" s="7">
        <v>2</v>
      </c>
      <c r="CJ57" s="7">
        <v>632.29999999999995</v>
      </c>
      <c r="CK57" s="7">
        <v>4561.2</v>
      </c>
      <c r="CL57" s="7">
        <v>0.78719225979499896</v>
      </c>
      <c r="CM57" s="7">
        <v>0.35925510838591301</v>
      </c>
      <c r="CN57" s="7">
        <v>0.30013800302225202</v>
      </c>
      <c r="CO57" s="7">
        <v>0.86467735258191702</v>
      </c>
      <c r="CP57" s="7">
        <v>3.1401711066386701E-2</v>
      </c>
      <c r="CQ57" s="7">
        <v>0.838282260405944</v>
      </c>
      <c r="CR57" s="7">
        <v>0.53265270957180999</v>
      </c>
      <c r="CS57" s="7">
        <v>0.62750073685954799</v>
      </c>
      <c r="CT57" s="7">
        <v>0.57114037346344404</v>
      </c>
      <c r="CU57" s="7">
        <v>0.47935126412443801</v>
      </c>
      <c r="CV57" s="12">
        <v>38565</v>
      </c>
      <c r="CW57" s="7">
        <v>0.11415525114155201</v>
      </c>
      <c r="CX57" s="7">
        <v>0.18469899001229101</v>
      </c>
      <c r="CY57" s="7">
        <v>0.23476483678563001</v>
      </c>
      <c r="CZ57" s="15">
        <v>65220.25</v>
      </c>
      <c r="DA57" s="15">
        <v>211716.3333333334</v>
      </c>
      <c r="DB57" s="1">
        <v>9.5299999999999994</v>
      </c>
      <c r="DC57" s="12">
        <v>38565</v>
      </c>
      <c r="DD57" s="17">
        <v>0</v>
      </c>
      <c r="DE57" s="17">
        <v>0</v>
      </c>
      <c r="DF57" s="17">
        <v>0</v>
      </c>
      <c r="DG57" s="17">
        <v>0</v>
      </c>
      <c r="DH57">
        <v>1.7053333333333331</v>
      </c>
      <c r="DI57">
        <v>3.0431363636363638</v>
      </c>
      <c r="DJ57" s="19">
        <v>37.720001000000003</v>
      </c>
      <c r="DK57" s="19">
        <v>38.68</v>
      </c>
      <c r="DL57" s="19">
        <v>35.599997999999999</v>
      </c>
      <c r="DM57" s="19">
        <v>37.520000000000003</v>
      </c>
      <c r="DN57" s="19">
        <v>23.553201999999999</v>
      </c>
      <c r="DO57" s="19">
        <v>45495800</v>
      </c>
      <c r="DP57" s="19">
        <v>42.599997999999999</v>
      </c>
      <c r="DQ57" s="19">
        <v>44.889999000000003</v>
      </c>
      <c r="DR57" s="19">
        <v>41.02</v>
      </c>
      <c r="DS57" s="19">
        <v>44.82</v>
      </c>
      <c r="DT57" s="19">
        <v>29.318178</v>
      </c>
      <c r="DU57" s="19">
        <v>28279300</v>
      </c>
      <c r="DV57" s="19">
        <v>21.5</v>
      </c>
      <c r="DW57" s="19">
        <v>21.74</v>
      </c>
      <c r="DX57" s="19">
        <v>21.200001</v>
      </c>
      <c r="DY57" s="19">
        <v>21.35</v>
      </c>
      <c r="DZ57" s="19">
        <v>13.204537999999999</v>
      </c>
      <c r="EA57" s="19">
        <v>7400</v>
      </c>
      <c r="EB57" s="19">
        <v>3.5</v>
      </c>
      <c r="EC57" s="20">
        <v>3.6400000000000002E-2</v>
      </c>
      <c r="ED57" s="19">
        <v>47.82</v>
      </c>
      <c r="EE57" s="19">
        <v>50.889999000000003</v>
      </c>
      <c r="EF57" s="19">
        <v>46.869999</v>
      </c>
      <c r="EG57" s="19">
        <v>50.639999000000003</v>
      </c>
      <c r="EH57" s="19">
        <v>39.511840999999997</v>
      </c>
      <c r="EI57" s="19">
        <v>302465300</v>
      </c>
      <c r="EJ57" s="22"/>
      <c r="EK57" s="22"/>
      <c r="EL57" s="22"/>
      <c r="EM57" s="22"/>
      <c r="EN57" s="22"/>
      <c r="EO57" s="22"/>
      <c r="EP57" s="22"/>
      <c r="EQ57" s="22"/>
    </row>
    <row r="58" spans="1:147" ht="15.75" customHeight="1" x14ac:dyDescent="0.2">
      <c r="A58" s="11">
        <v>16956.422470000001</v>
      </c>
      <c r="B58" s="11">
        <v>178.14349999999999</v>
      </c>
      <c r="C58" s="11">
        <v>12.0581</v>
      </c>
      <c r="D58" s="11">
        <v>8432.5789199999999</v>
      </c>
      <c r="E58" s="11">
        <v>190.26284000000001</v>
      </c>
      <c r="F58" s="11">
        <v>3062.681</v>
      </c>
      <c r="G58" s="11">
        <v>2803.0997900000002</v>
      </c>
      <c r="H58" s="11">
        <v>2024.5784799999999</v>
      </c>
      <c r="I58" s="11">
        <v>12.911</v>
      </c>
      <c r="J58" s="11">
        <v>30.297029999999999</v>
      </c>
      <c r="K58" s="11">
        <v>1082.22144</v>
      </c>
      <c r="L58" s="11">
        <v>1014.95944</v>
      </c>
      <c r="M58" s="11">
        <v>1985.609097</v>
      </c>
      <c r="N58" s="11">
        <v>69.819999999999993</v>
      </c>
      <c r="O58" s="11">
        <v>84.4</v>
      </c>
      <c r="P58" s="11">
        <v>57.66</v>
      </c>
      <c r="Q58" s="11">
        <v>12.29</v>
      </c>
      <c r="R58" s="11">
        <v>173.619</v>
      </c>
      <c r="S58" s="11">
        <v>15.003</v>
      </c>
      <c r="T58" s="11">
        <v>5.5039999999999996</v>
      </c>
      <c r="U58" s="11">
        <v>14.682</v>
      </c>
      <c r="V58" s="11">
        <v>174.501</v>
      </c>
      <c r="W58" s="11">
        <v>33.530999999999999</v>
      </c>
      <c r="X58" s="11">
        <v>47.804000000000002</v>
      </c>
      <c r="Y58" s="11">
        <v>255.83600000000001</v>
      </c>
      <c r="Z58" s="11">
        <v>464.64499999999998</v>
      </c>
      <c r="AA58" s="11">
        <v>10.26</v>
      </c>
      <c r="AB58" s="11">
        <v>16.559999999999999</v>
      </c>
      <c r="AC58" s="11">
        <v>12.59</v>
      </c>
      <c r="AD58" s="11">
        <v>10.18</v>
      </c>
      <c r="AE58" s="11">
        <v>10.99</v>
      </c>
      <c r="AF58" s="11">
        <v>337.68099999999998</v>
      </c>
      <c r="AG58" s="11">
        <v>0.71799999999999997</v>
      </c>
      <c r="AH58" s="11">
        <v>11.819000000000001</v>
      </c>
      <c r="AI58" s="11">
        <v>350.21800000000002</v>
      </c>
      <c r="AJ58" s="11">
        <v>3.7090000000000001</v>
      </c>
      <c r="AK58" s="11">
        <v>1.863</v>
      </c>
      <c r="AL58" s="11">
        <v>1.8460000000000001</v>
      </c>
      <c r="AM58" s="11">
        <v>8.8670000000000009</v>
      </c>
      <c r="AN58" s="11">
        <v>330.923</v>
      </c>
      <c r="AO58" s="11">
        <v>12.273</v>
      </c>
      <c r="AP58" s="11">
        <v>343.197</v>
      </c>
      <c r="AQ58" s="11">
        <v>9.94</v>
      </c>
      <c r="AR58" s="11">
        <v>9.18</v>
      </c>
      <c r="AS58" s="11">
        <v>6.17</v>
      </c>
      <c r="AT58" s="11">
        <v>8.68</v>
      </c>
      <c r="AU58" s="11">
        <v>118.261</v>
      </c>
      <c r="AV58" s="11">
        <v>126.73099999999999</v>
      </c>
      <c r="AW58" s="11">
        <v>83.251999999999995</v>
      </c>
      <c r="AX58" s="11">
        <v>86.793999999999997</v>
      </c>
      <c r="AY58" s="11">
        <v>390.61900000000003</v>
      </c>
      <c r="AZ58" s="11">
        <v>477.41300000000001</v>
      </c>
      <c r="BA58" s="11">
        <v>560.66499999999996</v>
      </c>
      <c r="BB58" s="11">
        <v>37.414999999999999</v>
      </c>
      <c r="BC58" s="11">
        <v>1.881</v>
      </c>
      <c r="BD58" s="11">
        <v>39.295000000000002</v>
      </c>
      <c r="BE58" s="11">
        <v>577.54300000000001</v>
      </c>
      <c r="BF58" s="11">
        <v>1422.4949999999999</v>
      </c>
      <c r="BG58" s="11">
        <v>64.818190000000001</v>
      </c>
      <c r="BH58" s="11">
        <v>62255.368470000001</v>
      </c>
      <c r="BI58" s="11">
        <v>23475.096259999998</v>
      </c>
      <c r="BJ58" s="11">
        <v>136.886</v>
      </c>
      <c r="BK58" s="11">
        <f>BK57+(BK62-BK50)/12</f>
        <v>65382</v>
      </c>
      <c r="BL58" s="7">
        <v>429</v>
      </c>
      <c r="BM58" s="7">
        <v>12011.7</v>
      </c>
      <c r="BN58" s="7">
        <v>39663</v>
      </c>
      <c r="BO58" s="7">
        <v>4456</v>
      </c>
      <c r="BP58" s="7">
        <v>501.3</v>
      </c>
      <c r="BQ58" s="7">
        <v>173</v>
      </c>
      <c r="BR58" s="7">
        <v>53</v>
      </c>
      <c r="BS58" s="7">
        <v>1083.3</v>
      </c>
      <c r="BT58" s="7">
        <v>2635</v>
      </c>
      <c r="BU58" s="7">
        <v>1744.3</v>
      </c>
      <c r="BV58" s="7">
        <v>2</v>
      </c>
      <c r="BW58" s="7">
        <v>392.7</v>
      </c>
      <c r="BX58" s="7">
        <v>2236.3000000000002</v>
      </c>
      <c r="BY58" s="7">
        <v>2950.7</v>
      </c>
      <c r="BZ58" s="7">
        <v>38412.699999999997</v>
      </c>
      <c r="CA58" s="7">
        <v>104927.3</v>
      </c>
      <c r="CB58" s="7">
        <v>33409</v>
      </c>
      <c r="CC58" s="7">
        <v>138</v>
      </c>
      <c r="CD58" s="7">
        <v>1270.3</v>
      </c>
      <c r="CE58" s="7">
        <v>251</v>
      </c>
      <c r="CF58" s="7">
        <v>5934.7</v>
      </c>
      <c r="CG58" s="7">
        <v>13159.3</v>
      </c>
      <c r="CH58" s="7">
        <v>7380.7</v>
      </c>
      <c r="CI58" s="7">
        <v>2</v>
      </c>
      <c r="CJ58" s="7">
        <v>628.70000000000005</v>
      </c>
      <c r="CK58" s="7">
        <v>4629.3</v>
      </c>
      <c r="CL58" s="7">
        <v>0.78516992900554505</v>
      </c>
      <c r="CM58" s="7">
        <v>0.36506168281967599</v>
      </c>
      <c r="CN58" s="7">
        <v>0.30199435955689202</v>
      </c>
      <c r="CO58" s="7">
        <v>0.85588258199913103</v>
      </c>
      <c r="CP58" s="7">
        <v>3.1425143940822298E-2</v>
      </c>
      <c r="CQ58" s="7">
        <v>0.83821627471164195</v>
      </c>
      <c r="CR58" s="7">
        <v>0.54062203842508805</v>
      </c>
      <c r="CS58" s="7">
        <v>0.625382783116192</v>
      </c>
      <c r="CT58" s="7">
        <v>0.57009608969526804</v>
      </c>
      <c r="CU58" s="7">
        <v>0.48302795511119401</v>
      </c>
      <c r="CV58" s="12">
        <v>38596</v>
      </c>
      <c r="CW58" s="7">
        <v>0.11415525114155201</v>
      </c>
      <c r="CX58" s="7">
        <v>0.182758865272966</v>
      </c>
      <c r="CY58" s="7">
        <v>0.236309486253896</v>
      </c>
      <c r="CZ58" s="15">
        <v>65382</v>
      </c>
      <c r="DA58" s="15">
        <v>213093.66666666674</v>
      </c>
      <c r="DB58" s="1">
        <v>11.75</v>
      </c>
      <c r="DC58" s="12">
        <v>38596</v>
      </c>
      <c r="DD58" s="17">
        <v>0</v>
      </c>
      <c r="DE58" s="17">
        <v>0</v>
      </c>
      <c r="DF58" s="17">
        <v>0</v>
      </c>
      <c r="DG58" s="17">
        <v>0</v>
      </c>
      <c r="DH58">
        <v>2.0753333333333339</v>
      </c>
      <c r="DI58">
        <v>2.9139499999999998</v>
      </c>
      <c r="DJ58" s="19">
        <v>37.610000999999997</v>
      </c>
      <c r="DK58" s="19">
        <v>39.639999000000003</v>
      </c>
      <c r="DL58" s="19">
        <v>37.43</v>
      </c>
      <c r="DM58" s="19">
        <v>39.25</v>
      </c>
      <c r="DN58" s="19">
        <v>24.639199999999999</v>
      </c>
      <c r="DO58" s="19">
        <v>37986100</v>
      </c>
      <c r="DP58" s="19">
        <v>44.799999</v>
      </c>
      <c r="DQ58" s="19">
        <v>47.43</v>
      </c>
      <c r="DR58" s="19">
        <v>44.549999</v>
      </c>
      <c r="DS58" s="19">
        <v>47.060001</v>
      </c>
      <c r="DT58" s="19">
        <v>30.783442000000001</v>
      </c>
      <c r="DU58" s="19">
        <v>20579500</v>
      </c>
      <c r="DV58" s="19">
        <v>21.299999</v>
      </c>
      <c r="DW58" s="19">
        <v>21.6</v>
      </c>
      <c r="DX58" s="19">
        <v>21.200001</v>
      </c>
      <c r="DY58" s="19">
        <v>21.200001</v>
      </c>
      <c r="DZ58" s="19">
        <v>13.296559</v>
      </c>
      <c r="EA58" s="19">
        <v>14500</v>
      </c>
      <c r="EB58" s="19">
        <v>3.62</v>
      </c>
      <c r="EC58" s="20">
        <v>4.6899999999999997E-2</v>
      </c>
      <c r="ED58" s="19">
        <v>51.299999</v>
      </c>
      <c r="EE58" s="19">
        <v>54.650002000000001</v>
      </c>
      <c r="EF58" s="19">
        <v>50.439999</v>
      </c>
      <c r="EG58" s="19">
        <v>53.669998</v>
      </c>
      <c r="EH58" s="19">
        <v>41.876002999999997</v>
      </c>
      <c r="EI58" s="19">
        <v>307291200</v>
      </c>
      <c r="EJ58" s="22"/>
      <c r="EK58" s="22"/>
      <c r="EL58" s="22"/>
      <c r="EM58" s="22"/>
      <c r="EN58" s="22"/>
      <c r="EO58" s="22"/>
      <c r="EP58" s="22"/>
      <c r="EQ58" s="22"/>
    </row>
    <row r="59" spans="1:147" ht="15.75" customHeight="1" x14ac:dyDescent="0.2">
      <c r="A59" s="11">
        <v>15451.152700000001</v>
      </c>
      <c r="B59" s="11">
        <v>175.92214999999999</v>
      </c>
      <c r="C59" s="11">
        <v>5.4200900000000001</v>
      </c>
      <c r="D59" s="11">
        <v>7475.1046200000001</v>
      </c>
      <c r="E59" s="11">
        <v>170.59706</v>
      </c>
      <c r="F59" s="11">
        <v>3014.971</v>
      </c>
      <c r="G59" s="11">
        <v>2462.8312599999999</v>
      </c>
      <c r="H59" s="11">
        <v>1947.2131099999999</v>
      </c>
      <c r="I59" s="11">
        <v>-11.696999999999999</v>
      </c>
      <c r="J59" s="11">
        <v>31.191400000000002</v>
      </c>
      <c r="K59" s="11">
        <v>1111.7098699999999</v>
      </c>
      <c r="L59" s="11">
        <v>1040.5958700000001</v>
      </c>
      <c r="M59" s="11">
        <v>1897.4079220000001</v>
      </c>
      <c r="N59" s="11">
        <v>65.31</v>
      </c>
      <c r="O59" s="11">
        <v>76.39</v>
      </c>
      <c r="P59" s="11">
        <v>61.32</v>
      </c>
      <c r="Q59" s="11">
        <v>11.27</v>
      </c>
      <c r="R59" s="11">
        <v>180.04599999999999</v>
      </c>
      <c r="S59" s="11">
        <v>15.340999999999999</v>
      </c>
      <c r="T59" s="11">
        <v>4.8360000000000003</v>
      </c>
      <c r="U59" s="11">
        <v>14.46</v>
      </c>
      <c r="V59" s="11">
        <v>178.56700000000001</v>
      </c>
      <c r="W59" s="11">
        <v>32.286000000000001</v>
      </c>
      <c r="X59" s="11">
        <v>51.536000000000001</v>
      </c>
      <c r="Y59" s="11">
        <v>262.38799999999998</v>
      </c>
      <c r="Z59" s="11">
        <v>477.072</v>
      </c>
      <c r="AA59" s="11">
        <v>12.16</v>
      </c>
      <c r="AB59" s="11">
        <v>16.440000000000001</v>
      </c>
      <c r="AC59" s="11">
        <v>14.29</v>
      </c>
      <c r="AD59" s="11">
        <v>12.06</v>
      </c>
      <c r="AE59" s="11">
        <v>11.84</v>
      </c>
      <c r="AF59" s="11">
        <v>305.20100000000002</v>
      </c>
      <c r="AG59" s="11">
        <v>0.64400000000000002</v>
      </c>
      <c r="AH59" s="11">
        <v>10.553000000000001</v>
      </c>
      <c r="AI59" s="11">
        <v>316.39800000000002</v>
      </c>
      <c r="AJ59" s="11">
        <v>3.65</v>
      </c>
      <c r="AK59" s="11">
        <v>1.7789999999999999</v>
      </c>
      <c r="AL59" s="11">
        <v>1.871</v>
      </c>
      <c r="AM59" s="11">
        <v>9.6809999999999992</v>
      </c>
      <c r="AN59" s="11">
        <v>297.62599999999998</v>
      </c>
      <c r="AO59" s="11">
        <v>10.962</v>
      </c>
      <c r="AP59" s="11">
        <v>308.589</v>
      </c>
      <c r="AQ59" s="11">
        <v>9.76</v>
      </c>
      <c r="AR59" s="11">
        <v>8.91</v>
      </c>
      <c r="AS59" s="11">
        <v>6.03</v>
      </c>
      <c r="AT59" s="11">
        <v>8.3699999999999992</v>
      </c>
      <c r="AU59" s="11">
        <v>202.172</v>
      </c>
      <c r="AV59" s="11">
        <v>162.077</v>
      </c>
      <c r="AW59" s="11">
        <v>88.025000000000006</v>
      </c>
      <c r="AX59" s="11">
        <v>74.216999999999999</v>
      </c>
      <c r="AY59" s="11">
        <v>427.65699999999998</v>
      </c>
      <c r="AZ59" s="11">
        <v>501.875</v>
      </c>
      <c r="BA59" s="11">
        <v>589.9</v>
      </c>
      <c r="BB59" s="11">
        <v>37.442999999999998</v>
      </c>
      <c r="BC59" s="11">
        <v>1.944</v>
      </c>
      <c r="BD59" s="11">
        <v>39.386000000000003</v>
      </c>
      <c r="BE59" s="11">
        <v>434.69200000000001</v>
      </c>
      <c r="BF59" s="11">
        <v>1428.2270000000001</v>
      </c>
      <c r="BG59" s="11">
        <v>63.072450000000003</v>
      </c>
      <c r="BH59" s="11">
        <v>54948.461669999997</v>
      </c>
      <c r="BI59" s="11">
        <v>20920.68317</v>
      </c>
      <c r="BJ59" s="11">
        <v>138.09899999999999</v>
      </c>
      <c r="BK59" s="11">
        <f>BK58+(BK62-BK50)/12</f>
        <v>65543.75</v>
      </c>
      <c r="BL59" s="7">
        <v>429</v>
      </c>
      <c r="BM59" s="7">
        <v>12019.3</v>
      </c>
      <c r="BN59" s="7">
        <v>39799.800000000003</v>
      </c>
      <c r="BO59" s="7">
        <v>4456</v>
      </c>
      <c r="BP59" s="7">
        <v>496.3</v>
      </c>
      <c r="BQ59" s="7">
        <v>173</v>
      </c>
      <c r="BR59" s="7">
        <v>53</v>
      </c>
      <c r="BS59" s="7">
        <v>1083.8</v>
      </c>
      <c r="BT59" s="7">
        <v>2636.5</v>
      </c>
      <c r="BU59" s="7">
        <v>1744.5</v>
      </c>
      <c r="BV59" s="7">
        <v>2</v>
      </c>
      <c r="BW59" s="7">
        <v>394.5</v>
      </c>
      <c r="BX59" s="7">
        <v>2254.8000000000002</v>
      </c>
      <c r="BY59" s="7">
        <v>2943</v>
      </c>
      <c r="BZ59" s="7">
        <v>39047.5</v>
      </c>
      <c r="CA59" s="7">
        <v>105931.8</v>
      </c>
      <c r="CB59" s="7">
        <v>33065.800000000003</v>
      </c>
      <c r="CC59" s="7">
        <v>136.80000000000001</v>
      </c>
      <c r="CD59" s="7">
        <v>1270.3</v>
      </c>
      <c r="CE59" s="7">
        <v>254.8</v>
      </c>
      <c r="CF59" s="7">
        <v>5916.8</v>
      </c>
      <c r="CG59" s="7">
        <v>13142.8</v>
      </c>
      <c r="CH59" s="7">
        <v>7437.3</v>
      </c>
      <c r="CI59" s="7">
        <v>2</v>
      </c>
      <c r="CJ59" s="7">
        <v>625</v>
      </c>
      <c r="CK59" s="7">
        <v>4697.5</v>
      </c>
      <c r="CL59" s="7">
        <v>0.78312098860043999</v>
      </c>
      <c r="CM59" s="7">
        <v>0.37085996430322599</v>
      </c>
      <c r="CN59" s="7">
        <v>0.30383748744658701</v>
      </c>
      <c r="CO59" s="7">
        <v>0.84709037324873104</v>
      </c>
      <c r="CP59" s="7">
        <v>3.1465723062994902E-2</v>
      </c>
      <c r="CQ59" s="7">
        <v>0.83821627471164195</v>
      </c>
      <c r="CR59" s="7">
        <v>0.54880675454467098</v>
      </c>
      <c r="CS59" s="7">
        <v>0.62320888536107899</v>
      </c>
      <c r="CT59" s="7">
        <v>0.56905732399135001</v>
      </c>
      <c r="CU59" s="7">
        <v>0.48667632520210202</v>
      </c>
      <c r="CV59" s="12">
        <v>38626</v>
      </c>
      <c r="CW59" s="7">
        <v>0.11415525114155201</v>
      </c>
      <c r="CX59" s="7">
        <v>0.18085432690360001</v>
      </c>
      <c r="CY59" s="7">
        <v>0.23782343987823401</v>
      </c>
      <c r="CZ59" s="15">
        <v>65543.75</v>
      </c>
      <c r="DA59" s="15">
        <v>214471.00000000009</v>
      </c>
      <c r="DB59" s="1">
        <v>13.42</v>
      </c>
      <c r="DC59" s="12">
        <v>38626</v>
      </c>
      <c r="DD59" s="17">
        <v>0</v>
      </c>
      <c r="DE59" s="17">
        <v>0</v>
      </c>
      <c r="DF59" s="17">
        <v>0</v>
      </c>
      <c r="DG59" s="17">
        <v>0</v>
      </c>
      <c r="DH59">
        <v>2.6766363636363635</v>
      </c>
      <c r="DI59">
        <v>2.8458181818181818</v>
      </c>
      <c r="DJ59" s="19">
        <v>39.349997999999999</v>
      </c>
      <c r="DK59" s="19">
        <v>40.099997999999999</v>
      </c>
      <c r="DL59" s="19">
        <v>35.25</v>
      </c>
      <c r="DM59" s="19">
        <v>36.380001</v>
      </c>
      <c r="DN59" s="19">
        <v>23.014047999999999</v>
      </c>
      <c r="DO59" s="19">
        <v>40895900</v>
      </c>
      <c r="DP59" s="19">
        <v>46.900002000000001</v>
      </c>
      <c r="DQ59" s="19">
        <v>47.860000999999997</v>
      </c>
      <c r="DR59" s="19">
        <v>41.099997999999999</v>
      </c>
      <c r="DS59" s="19">
        <v>44.299999</v>
      </c>
      <c r="DT59" s="19">
        <v>29.163256000000001</v>
      </c>
      <c r="DU59" s="19">
        <v>22515700</v>
      </c>
      <c r="DV59" s="19">
        <v>21.200001</v>
      </c>
      <c r="DW59" s="19">
        <v>21.75</v>
      </c>
      <c r="DX59" s="19">
        <v>21.059999000000001</v>
      </c>
      <c r="DY59" s="19">
        <v>21.700001</v>
      </c>
      <c r="DZ59" s="19">
        <v>13.610156</v>
      </c>
      <c r="EA59" s="19">
        <v>13600</v>
      </c>
      <c r="EB59" s="19">
        <v>3.78</v>
      </c>
      <c r="EC59" s="20">
        <v>4.3499999999999997E-2</v>
      </c>
      <c r="ED59" s="19">
        <v>54.049999</v>
      </c>
      <c r="EE59" s="19">
        <v>54.299999</v>
      </c>
      <c r="EF59" s="19">
        <v>44.939999</v>
      </c>
      <c r="EG59" s="19">
        <v>48.82</v>
      </c>
      <c r="EH59" s="19">
        <v>38.200676000000001</v>
      </c>
      <c r="EI59" s="19">
        <v>597461500</v>
      </c>
      <c r="EJ59" s="22"/>
      <c r="EK59" s="22"/>
      <c r="EL59" s="22"/>
      <c r="EM59" s="22"/>
      <c r="EN59" s="22"/>
      <c r="EO59" s="22"/>
      <c r="EP59" s="22"/>
      <c r="EQ59" s="22"/>
    </row>
    <row r="60" spans="1:147" ht="15.75" customHeight="1" x14ac:dyDescent="0.2">
      <c r="A60" s="11">
        <v>14453.903039999999</v>
      </c>
      <c r="B60" s="11">
        <v>180.34661</v>
      </c>
      <c r="C60" s="11">
        <v>6.67056</v>
      </c>
      <c r="D60" s="11">
        <v>7605.6577699999998</v>
      </c>
      <c r="E60" s="11">
        <v>152.40277</v>
      </c>
      <c r="F60" s="11">
        <v>2384.395</v>
      </c>
      <c r="G60" s="11">
        <v>2172.83664</v>
      </c>
      <c r="H60" s="11">
        <v>1781.6690599999999</v>
      </c>
      <c r="I60" s="11">
        <v>-45.106000000000002</v>
      </c>
      <c r="J60" s="11">
        <v>36.87238</v>
      </c>
      <c r="K60" s="11">
        <v>1080.0498</v>
      </c>
      <c r="L60" s="11">
        <v>1011.3718</v>
      </c>
      <c r="M60" s="11">
        <v>1903.869747</v>
      </c>
      <c r="N60" s="11">
        <v>63.71</v>
      </c>
      <c r="O60" s="11">
        <v>73.23</v>
      </c>
      <c r="P60" s="11">
        <v>46.29</v>
      </c>
      <c r="Q60" s="11">
        <v>11.14</v>
      </c>
      <c r="R60" s="11">
        <v>193.50700000000001</v>
      </c>
      <c r="S60" s="11">
        <v>14.973000000000001</v>
      </c>
      <c r="T60" s="11">
        <v>3.786</v>
      </c>
      <c r="U60" s="11">
        <v>16.094999999999999</v>
      </c>
      <c r="V60" s="11">
        <v>173.209</v>
      </c>
      <c r="W60" s="11">
        <v>33.536000000000001</v>
      </c>
      <c r="X60" s="11">
        <v>51.832000000000001</v>
      </c>
      <c r="Y60" s="11">
        <v>258.577</v>
      </c>
      <c r="Z60" s="11">
        <v>486.93799999999999</v>
      </c>
      <c r="AA60" s="11">
        <v>11.57</v>
      </c>
      <c r="AB60" s="11">
        <v>15.64</v>
      </c>
      <c r="AC60" s="11">
        <v>14.76</v>
      </c>
      <c r="AD60" s="11">
        <v>12.11</v>
      </c>
      <c r="AE60" s="11">
        <v>9.8699999999999992</v>
      </c>
      <c r="AF60" s="11">
        <v>294.69099999999997</v>
      </c>
      <c r="AG60" s="11">
        <v>0.627</v>
      </c>
      <c r="AH60" s="11">
        <v>10.797000000000001</v>
      </c>
      <c r="AI60" s="11">
        <v>306.11500000000001</v>
      </c>
      <c r="AJ60" s="11">
        <v>3.77</v>
      </c>
      <c r="AK60" s="11">
        <v>1.7150000000000001</v>
      </c>
      <c r="AL60" s="11">
        <v>2.0550000000000002</v>
      </c>
      <c r="AM60" s="11">
        <v>22.4</v>
      </c>
      <c r="AN60" s="11">
        <v>274.58499999999998</v>
      </c>
      <c r="AO60" s="11">
        <v>11.183999999999999</v>
      </c>
      <c r="AP60" s="11">
        <v>285.77</v>
      </c>
      <c r="AQ60" s="11">
        <v>9.76</v>
      </c>
      <c r="AR60" s="11">
        <v>8.7899999999999991</v>
      </c>
      <c r="AS60" s="11">
        <v>5.83</v>
      </c>
      <c r="AT60" s="11">
        <v>8.2100000000000009</v>
      </c>
      <c r="AU60" s="11">
        <v>387.02499999999998</v>
      </c>
      <c r="AV60" s="11">
        <v>240.13399999999999</v>
      </c>
      <c r="AW60" s="11">
        <v>89.739000000000004</v>
      </c>
      <c r="AX60" s="11">
        <v>75.197000000000003</v>
      </c>
      <c r="AY60" s="11">
        <v>452.10599999999999</v>
      </c>
      <c r="AZ60" s="11">
        <v>527.303</v>
      </c>
      <c r="BA60" s="11">
        <v>617.04200000000003</v>
      </c>
      <c r="BB60" s="11">
        <v>43.968000000000004</v>
      </c>
      <c r="BC60" s="11">
        <v>1.881</v>
      </c>
      <c r="BD60" s="11">
        <v>45.847999999999999</v>
      </c>
      <c r="BE60" s="11">
        <v>373.351</v>
      </c>
      <c r="BF60" s="11">
        <v>1663.4</v>
      </c>
      <c r="BG60" s="11">
        <v>65.431510000000003</v>
      </c>
      <c r="BH60" s="11">
        <v>56349.666089999999</v>
      </c>
      <c r="BI60" s="11">
        <v>19907.608</v>
      </c>
      <c r="BJ60" s="11">
        <v>139.69499999999999</v>
      </c>
      <c r="BK60" s="11">
        <f>BK59+(BK62-BK50)/12</f>
        <v>65705.5</v>
      </c>
      <c r="BL60" s="7">
        <v>429</v>
      </c>
      <c r="BM60" s="7">
        <v>12026.8</v>
      </c>
      <c r="BN60" s="7">
        <v>39936.5</v>
      </c>
      <c r="BO60" s="7">
        <v>4456</v>
      </c>
      <c r="BP60" s="7">
        <v>491.2</v>
      </c>
      <c r="BQ60" s="7">
        <v>173</v>
      </c>
      <c r="BR60" s="7">
        <v>53</v>
      </c>
      <c r="BS60" s="7">
        <v>1084.2</v>
      </c>
      <c r="BT60" s="7">
        <v>2638</v>
      </c>
      <c r="BU60" s="7">
        <v>1744.7</v>
      </c>
      <c r="BV60" s="7">
        <v>2</v>
      </c>
      <c r="BW60" s="7">
        <v>396.3</v>
      </c>
      <c r="BX60" s="7">
        <v>2273.1999999999998</v>
      </c>
      <c r="BY60" s="7">
        <v>2935.3</v>
      </c>
      <c r="BZ60" s="7">
        <v>39682.300000000003</v>
      </c>
      <c r="CA60" s="7">
        <v>106936.2</v>
      </c>
      <c r="CB60" s="7">
        <v>32722.5</v>
      </c>
      <c r="CC60" s="7">
        <v>135.5</v>
      </c>
      <c r="CD60" s="7">
        <v>1270.2</v>
      </c>
      <c r="CE60" s="7">
        <v>258.5</v>
      </c>
      <c r="CF60" s="7">
        <v>5898.8</v>
      </c>
      <c r="CG60" s="7">
        <v>13126.2</v>
      </c>
      <c r="CH60" s="7">
        <v>7493.8</v>
      </c>
      <c r="CI60" s="7">
        <v>2</v>
      </c>
      <c r="CJ60" s="7">
        <v>621.29999999999995</v>
      </c>
      <c r="CK60" s="7">
        <v>4765.7</v>
      </c>
      <c r="CL60" s="7">
        <v>0.78107204819533504</v>
      </c>
      <c r="CM60" s="7">
        <v>0.37665404948734699</v>
      </c>
      <c r="CN60" s="7">
        <v>0.30566846787082702</v>
      </c>
      <c r="CO60" s="7">
        <v>0.83829560266594505</v>
      </c>
      <c r="CP60" s="7">
        <v>3.1490302381270999E-2</v>
      </c>
      <c r="CQ60" s="7">
        <v>0.83815028901734101</v>
      </c>
      <c r="CR60" s="7">
        <v>0.55677608339794904</v>
      </c>
      <c r="CS60" s="7">
        <v>0.621083744174312</v>
      </c>
      <c r="CT60" s="7">
        <v>0.56801541225710594</v>
      </c>
      <c r="CU60" s="7">
        <v>0.49031731587353999</v>
      </c>
      <c r="CV60" s="12">
        <v>38657</v>
      </c>
      <c r="CW60" s="7">
        <v>0.11415525114155201</v>
      </c>
      <c r="CX60" s="7">
        <v>0.17896708941268299</v>
      </c>
      <c r="CY60" s="7">
        <v>0.23932328011846499</v>
      </c>
      <c r="CZ60" s="15">
        <v>65705.5</v>
      </c>
      <c r="DA60" s="15">
        <v>215848.33333333343</v>
      </c>
      <c r="DB60" s="1">
        <v>10.3</v>
      </c>
      <c r="DC60" s="12">
        <v>38657</v>
      </c>
      <c r="DD60" s="17">
        <v>0</v>
      </c>
      <c r="DE60" s="17">
        <v>0</v>
      </c>
      <c r="DF60" s="17">
        <v>0</v>
      </c>
      <c r="DG60" s="17">
        <v>0</v>
      </c>
      <c r="DH60">
        <v>2.1874999999999996</v>
      </c>
      <c r="DI60">
        <v>2.9076363636363638</v>
      </c>
      <c r="DJ60" s="19">
        <v>36.200001</v>
      </c>
      <c r="DK60" s="19">
        <v>37.630001</v>
      </c>
      <c r="DL60" s="19">
        <v>34.540000999999997</v>
      </c>
      <c r="DM60" s="19">
        <v>36.779998999999997</v>
      </c>
      <c r="DN60" s="19">
        <v>23.447030999999999</v>
      </c>
      <c r="DO60" s="19">
        <v>40954600</v>
      </c>
      <c r="DP60" s="19">
        <v>44.099997999999999</v>
      </c>
      <c r="DQ60" s="19">
        <v>44.93</v>
      </c>
      <c r="DR60" s="19">
        <v>41.849997999999999</v>
      </c>
      <c r="DS60" s="19">
        <v>43.950001</v>
      </c>
      <c r="DT60" s="19">
        <v>28.932849999999998</v>
      </c>
      <c r="DU60" s="19">
        <v>26295200</v>
      </c>
      <c r="DV60" s="19">
        <v>21.700001</v>
      </c>
      <c r="DW60" s="19">
        <v>21.700001</v>
      </c>
      <c r="DX60" s="19">
        <v>20.9</v>
      </c>
      <c r="DY60" s="19">
        <v>21.5</v>
      </c>
      <c r="DZ60" s="19">
        <v>13.484715</v>
      </c>
      <c r="EA60" s="19">
        <v>5200</v>
      </c>
      <c r="EB60" s="19">
        <v>4</v>
      </c>
      <c r="EC60" s="20">
        <v>3.4599999999999999E-2</v>
      </c>
      <c r="ED60" s="19">
        <v>48.560001</v>
      </c>
      <c r="EE60" s="19">
        <v>51.34</v>
      </c>
      <c r="EF60" s="19">
        <v>46.73</v>
      </c>
      <c r="EG60" s="19">
        <v>49.549999</v>
      </c>
      <c r="EH60" s="19">
        <v>38.771889000000002</v>
      </c>
      <c r="EI60" s="19">
        <v>421911900</v>
      </c>
      <c r="EJ60" s="22"/>
      <c r="EK60" s="22"/>
      <c r="EL60" s="22"/>
      <c r="EM60" s="22"/>
      <c r="EN60" s="22"/>
      <c r="EO60" s="22"/>
      <c r="EP60" s="22"/>
      <c r="EQ60" s="22"/>
    </row>
    <row r="61" spans="1:147" ht="15.75" customHeight="1" x14ac:dyDescent="0.2">
      <c r="A61" s="11">
        <v>16818.064979999999</v>
      </c>
      <c r="B61" s="11">
        <v>196.55333999999999</v>
      </c>
      <c r="C61" s="11">
        <v>12.02885</v>
      </c>
      <c r="D61" s="11">
        <v>8290.8966400000008</v>
      </c>
      <c r="E61" s="11">
        <v>177.82243</v>
      </c>
      <c r="F61" s="11">
        <v>3120.4209999999998</v>
      </c>
      <c r="G61" s="11">
        <v>3043.88895</v>
      </c>
      <c r="H61" s="11">
        <v>1831.37735</v>
      </c>
      <c r="I61" s="11">
        <v>-84.45</v>
      </c>
      <c r="J61" s="11">
        <v>35.36694</v>
      </c>
      <c r="K61" s="11">
        <v>1115.82644</v>
      </c>
      <c r="L61" s="11">
        <v>1042.8894399999999</v>
      </c>
      <c r="M61" s="11">
        <v>1910.3315720000001</v>
      </c>
      <c r="N61" s="11">
        <v>57.04</v>
      </c>
      <c r="O61" s="11">
        <v>65.319999999999993</v>
      </c>
      <c r="P61" s="11">
        <v>57.55</v>
      </c>
      <c r="Q61" s="11">
        <v>11.15</v>
      </c>
      <c r="R61" s="11">
        <v>221.38900000000001</v>
      </c>
      <c r="S61" s="11">
        <v>15.438000000000001</v>
      </c>
      <c r="T61" s="11">
        <v>3.5</v>
      </c>
      <c r="U61" s="11">
        <v>18.276</v>
      </c>
      <c r="V61" s="11">
        <v>181.61199999999999</v>
      </c>
      <c r="W61" s="11">
        <v>34.652999999999999</v>
      </c>
      <c r="X61" s="11">
        <v>54.823</v>
      </c>
      <c r="Y61" s="11">
        <v>271.089</v>
      </c>
      <c r="Z61" s="11">
        <v>529.69299999999998</v>
      </c>
      <c r="AA61" s="11">
        <v>10.77</v>
      </c>
      <c r="AB61" s="11">
        <v>14.6</v>
      </c>
      <c r="AC61" s="11">
        <v>14.01</v>
      </c>
      <c r="AD61" s="11">
        <v>11.17</v>
      </c>
      <c r="AE61" s="11">
        <v>11.26</v>
      </c>
      <c r="AF61" s="11">
        <v>335.47399999999999</v>
      </c>
      <c r="AG61" s="11">
        <v>0.66500000000000004</v>
      </c>
      <c r="AH61" s="11">
        <v>11.962</v>
      </c>
      <c r="AI61" s="11">
        <v>348.101</v>
      </c>
      <c r="AJ61" s="11">
        <v>3.9249999999999998</v>
      </c>
      <c r="AK61" s="11">
        <v>1.85</v>
      </c>
      <c r="AL61" s="11">
        <v>2.0750000000000002</v>
      </c>
      <c r="AM61" s="11">
        <v>30.471</v>
      </c>
      <c r="AN61" s="11">
        <v>307.34300000000002</v>
      </c>
      <c r="AO61" s="11">
        <v>12.362</v>
      </c>
      <c r="AP61" s="11">
        <v>319.70499999999998</v>
      </c>
      <c r="AQ61" s="11">
        <v>9.27</v>
      </c>
      <c r="AR61" s="11">
        <v>8.7899999999999991</v>
      </c>
      <c r="AS61" s="11">
        <v>5.94</v>
      </c>
      <c r="AT61" s="11">
        <v>8.2100000000000009</v>
      </c>
      <c r="AU61" s="11">
        <v>771.23699999999997</v>
      </c>
      <c r="AV61" s="11">
        <v>413.84399999999999</v>
      </c>
      <c r="AW61" s="11">
        <v>94.239000000000004</v>
      </c>
      <c r="AX61" s="11">
        <v>85.218999999999994</v>
      </c>
      <c r="AY61" s="11">
        <v>491.28300000000002</v>
      </c>
      <c r="AZ61" s="11">
        <v>576.50199999999995</v>
      </c>
      <c r="BA61" s="11">
        <v>670.74199999999996</v>
      </c>
      <c r="BB61" s="11">
        <v>62.366999999999997</v>
      </c>
      <c r="BC61" s="11">
        <v>1.944</v>
      </c>
      <c r="BD61" s="11">
        <v>64.311000000000007</v>
      </c>
      <c r="BE61" s="11">
        <v>406.226</v>
      </c>
      <c r="BF61" s="11">
        <v>2326.36</v>
      </c>
      <c r="BG61" s="11">
        <v>72.38861</v>
      </c>
      <c r="BH61" s="11">
        <v>59751.950049999999</v>
      </c>
      <c r="BI61" s="11">
        <v>21387.223689999999</v>
      </c>
      <c r="BJ61" s="11">
        <v>155.857</v>
      </c>
      <c r="BK61" s="11">
        <f>BK60+(BK62-BK50)/12</f>
        <v>65867.25</v>
      </c>
      <c r="BL61" s="7">
        <v>429</v>
      </c>
      <c r="BM61" s="7">
        <v>12034.4</v>
      </c>
      <c r="BN61" s="7">
        <v>40073.300000000003</v>
      </c>
      <c r="BO61" s="7">
        <v>4456</v>
      </c>
      <c r="BP61" s="7">
        <v>486.1</v>
      </c>
      <c r="BQ61" s="7">
        <v>173</v>
      </c>
      <c r="BR61" s="7">
        <v>53</v>
      </c>
      <c r="BS61" s="7">
        <v>1084.5999999999999</v>
      </c>
      <c r="BT61" s="7">
        <v>2639.5</v>
      </c>
      <c r="BU61" s="7">
        <v>1744.8</v>
      </c>
      <c r="BV61" s="7">
        <v>2</v>
      </c>
      <c r="BW61" s="7">
        <v>398.2</v>
      </c>
      <c r="BX61" s="7">
        <v>2291.6</v>
      </c>
      <c r="BY61" s="7">
        <v>2927.7</v>
      </c>
      <c r="BZ61" s="7">
        <v>40317.199999999997</v>
      </c>
      <c r="CA61" s="7">
        <v>107940.6</v>
      </c>
      <c r="CB61" s="7">
        <v>32379.3</v>
      </c>
      <c r="CC61" s="7">
        <v>134.30000000000001</v>
      </c>
      <c r="CD61" s="7">
        <v>1270.0999999999999</v>
      </c>
      <c r="CE61" s="7">
        <v>262.3</v>
      </c>
      <c r="CF61" s="7">
        <v>5880.9</v>
      </c>
      <c r="CG61" s="7">
        <v>13109.6</v>
      </c>
      <c r="CH61" s="7">
        <v>7550.4</v>
      </c>
      <c r="CI61" s="7">
        <v>2</v>
      </c>
      <c r="CJ61" s="7">
        <v>617.70000000000005</v>
      </c>
      <c r="CK61" s="7">
        <v>4833.8</v>
      </c>
      <c r="CL61" s="7">
        <v>0.77904971740588103</v>
      </c>
      <c r="CM61" s="7">
        <v>0.38243868338464698</v>
      </c>
      <c r="CN61" s="7">
        <v>0.30748618909273401</v>
      </c>
      <c r="CO61" s="7">
        <v>0.82950339391554495</v>
      </c>
      <c r="CP61" s="7">
        <v>3.1538881358384001E-2</v>
      </c>
      <c r="CQ61" s="7">
        <v>0.83808430332303896</v>
      </c>
      <c r="CR61" s="7">
        <v>0.56496079951753198</v>
      </c>
      <c r="CS61" s="7">
        <v>0.618970695591329</v>
      </c>
      <c r="CT61" s="7">
        <v>0.56697468473775203</v>
      </c>
      <c r="CU61" s="7">
        <v>0.493992324747351</v>
      </c>
      <c r="CV61" s="12">
        <v>38687</v>
      </c>
      <c r="CW61" s="7">
        <v>0.11415525114155201</v>
      </c>
      <c r="CX61" s="7">
        <v>0.17708111157744</v>
      </c>
      <c r="CY61" s="7">
        <v>0.24079405348579</v>
      </c>
      <c r="CZ61" s="15">
        <v>65867.25</v>
      </c>
      <c r="DA61" s="15">
        <v>217225.66666666677</v>
      </c>
      <c r="DB61" s="1">
        <v>13.05</v>
      </c>
      <c r="DC61" s="12">
        <v>38687</v>
      </c>
      <c r="DD61" s="17">
        <v>0</v>
      </c>
      <c r="DE61" s="17">
        <v>0</v>
      </c>
      <c r="DF61" s="17">
        <v>0</v>
      </c>
      <c r="DG61" s="17">
        <v>0</v>
      </c>
      <c r="DH61">
        <v>2.4716</v>
      </c>
      <c r="DI61">
        <v>3.0194999999999999</v>
      </c>
      <c r="DJ61" s="19">
        <v>36.860000999999997</v>
      </c>
      <c r="DK61" s="19">
        <v>37.950001</v>
      </c>
      <c r="DL61" s="19">
        <v>35.970001000000003</v>
      </c>
      <c r="DM61" s="19">
        <v>37.119999</v>
      </c>
      <c r="DN61" s="19">
        <v>23.663779999999999</v>
      </c>
      <c r="DO61" s="19">
        <v>32844700</v>
      </c>
      <c r="DP61" s="19">
        <v>44.200001</v>
      </c>
      <c r="DQ61" s="19">
        <v>46.709999000000003</v>
      </c>
      <c r="DR61" s="19">
        <v>43.880001</v>
      </c>
      <c r="DS61" s="19">
        <v>44.84</v>
      </c>
      <c r="DT61" s="19">
        <v>29.518740000000001</v>
      </c>
      <c r="DU61" s="19">
        <v>19942600</v>
      </c>
      <c r="DV61" s="19">
        <v>21.35</v>
      </c>
      <c r="DW61" s="19">
        <v>21.690000999999999</v>
      </c>
      <c r="DX61" s="19">
        <v>20.76</v>
      </c>
      <c r="DY61" s="19">
        <v>21.690000999999999</v>
      </c>
      <c r="DZ61" s="19">
        <v>13.793823</v>
      </c>
      <c r="EA61" s="19">
        <v>7300</v>
      </c>
      <c r="EB61" s="19">
        <v>4.16</v>
      </c>
      <c r="EC61" s="20">
        <v>3.4200000000000001E-2</v>
      </c>
      <c r="ED61" s="19">
        <v>49.950001</v>
      </c>
      <c r="EE61" s="19">
        <v>53.189999</v>
      </c>
      <c r="EF61" s="19">
        <v>49.459999000000003</v>
      </c>
      <c r="EG61" s="19">
        <v>50.310001</v>
      </c>
      <c r="EH61" s="19">
        <v>39.366576999999999</v>
      </c>
      <c r="EI61" s="19">
        <v>362386100</v>
      </c>
      <c r="EJ61" s="22"/>
      <c r="EK61" s="22"/>
      <c r="EL61" s="22"/>
      <c r="EM61" s="22"/>
      <c r="EN61" s="22"/>
      <c r="EO61" s="22"/>
      <c r="EP61" s="22"/>
      <c r="EQ61" s="22"/>
    </row>
    <row r="62" spans="1:147" ht="15.75" customHeight="1" x14ac:dyDescent="0.2">
      <c r="A62" s="11">
        <v>16363.835349999999</v>
      </c>
      <c r="B62" s="11">
        <v>194.08074999999999</v>
      </c>
      <c r="C62" s="11">
        <v>5.4346300000000003</v>
      </c>
      <c r="D62" s="11">
        <v>6896.1841100000001</v>
      </c>
      <c r="E62" s="11">
        <v>169.54138</v>
      </c>
      <c r="F62" s="11">
        <v>2539.4</v>
      </c>
      <c r="G62" s="11">
        <v>4488.0438000000004</v>
      </c>
      <c r="H62" s="11">
        <v>1878.6707100000001</v>
      </c>
      <c r="I62" s="11">
        <v>-35.064999999999998</v>
      </c>
      <c r="J62" s="11">
        <v>32.597050000000003</v>
      </c>
      <c r="K62" s="11">
        <v>1077.7712200000001</v>
      </c>
      <c r="L62" s="11">
        <v>1003.16522</v>
      </c>
      <c r="M62" s="11">
        <v>1915.7614960000001</v>
      </c>
      <c r="N62" s="11">
        <v>54.91</v>
      </c>
      <c r="O62" s="11">
        <v>62.84</v>
      </c>
      <c r="P62" s="11">
        <v>55.83</v>
      </c>
      <c r="Q62" s="11">
        <v>11.25</v>
      </c>
      <c r="R62" s="11">
        <v>272.14400000000001</v>
      </c>
      <c r="S62" s="11">
        <v>15.313000000000001</v>
      </c>
      <c r="T62" s="11">
        <v>3.1379999999999999</v>
      </c>
      <c r="U62" s="11">
        <v>23.632999999999999</v>
      </c>
      <c r="V62" s="11">
        <v>187.67400000000001</v>
      </c>
      <c r="W62" s="11">
        <v>34.784999999999997</v>
      </c>
      <c r="X62" s="11">
        <v>52.761000000000003</v>
      </c>
      <c r="Y62" s="11">
        <v>275.22000000000003</v>
      </c>
      <c r="Z62" s="11">
        <v>589.44899999999996</v>
      </c>
      <c r="AA62" s="11">
        <v>10.8</v>
      </c>
      <c r="AB62" s="11">
        <v>14.92</v>
      </c>
      <c r="AC62" s="11">
        <v>14.16</v>
      </c>
      <c r="AD62" s="11">
        <v>10.85</v>
      </c>
      <c r="AE62" s="11">
        <v>9.15</v>
      </c>
      <c r="AF62" s="11">
        <v>315.25400000000002</v>
      </c>
      <c r="AG62" s="11">
        <v>0.68400000000000005</v>
      </c>
      <c r="AH62" s="11">
        <v>12.72</v>
      </c>
      <c r="AI62" s="11">
        <v>328.65800000000002</v>
      </c>
      <c r="AJ62" s="11">
        <v>3.879</v>
      </c>
      <c r="AK62" s="11">
        <v>2.4359999999999999</v>
      </c>
      <c r="AL62" s="11">
        <v>1.4430000000000001</v>
      </c>
      <c r="AM62" s="11">
        <v>12.661</v>
      </c>
      <c r="AN62" s="11">
        <v>304.86599999999999</v>
      </c>
      <c r="AO62" s="11">
        <v>12.574</v>
      </c>
      <c r="AP62" s="11">
        <v>317.44</v>
      </c>
      <c r="AQ62" s="11">
        <v>9.5500000000000007</v>
      </c>
      <c r="AR62" s="11">
        <v>8.8699999999999992</v>
      </c>
      <c r="AS62" s="11">
        <v>5.78</v>
      </c>
      <c r="AT62" s="11">
        <v>8.31</v>
      </c>
      <c r="AU62" s="11">
        <v>713.69799999999998</v>
      </c>
      <c r="AV62" s="11">
        <v>396.99299999999999</v>
      </c>
      <c r="AW62" s="11">
        <v>95.507999999999996</v>
      </c>
      <c r="AX62" s="11">
        <v>91.066999999999993</v>
      </c>
      <c r="AY62" s="11">
        <v>488.78800000000001</v>
      </c>
      <c r="AZ62" s="11">
        <v>579.85500000000002</v>
      </c>
      <c r="BA62" s="11">
        <v>675.36400000000003</v>
      </c>
      <c r="BB62" s="11">
        <v>58.834000000000003</v>
      </c>
      <c r="BC62" s="11">
        <v>2.016</v>
      </c>
      <c r="BD62" s="11">
        <v>60.85</v>
      </c>
      <c r="BE62" s="11">
        <v>318.36399999999998</v>
      </c>
      <c r="BF62" s="11">
        <v>2165.268</v>
      </c>
      <c r="BG62" s="11">
        <v>71.305030000000002</v>
      </c>
      <c r="BH62" s="11">
        <v>50147.535100000001</v>
      </c>
      <c r="BI62" s="11">
        <v>20936.255929999999</v>
      </c>
      <c r="BJ62" s="11">
        <v>152.81700000000001</v>
      </c>
      <c r="BK62" s="11">
        <v>66029</v>
      </c>
      <c r="BL62" s="7">
        <v>429</v>
      </c>
      <c r="BM62" s="7">
        <v>12042</v>
      </c>
      <c r="BN62" s="7">
        <v>40210</v>
      </c>
      <c r="BO62" s="7">
        <v>4456</v>
      </c>
      <c r="BP62" s="7">
        <v>481</v>
      </c>
      <c r="BQ62" s="7">
        <v>173</v>
      </c>
      <c r="BR62" s="7">
        <v>53</v>
      </c>
      <c r="BS62" s="7">
        <v>1085</v>
      </c>
      <c r="BT62" s="7">
        <v>2641</v>
      </c>
      <c r="BU62" s="7">
        <v>1745</v>
      </c>
      <c r="BV62" s="7">
        <v>2</v>
      </c>
      <c r="BW62" s="7">
        <v>400</v>
      </c>
      <c r="BX62" s="7">
        <v>2310</v>
      </c>
      <c r="BY62" s="7">
        <v>2920</v>
      </c>
      <c r="BZ62" s="7">
        <v>40952</v>
      </c>
      <c r="CA62" s="7">
        <v>108945</v>
      </c>
      <c r="CB62" s="7">
        <v>32036</v>
      </c>
      <c r="CC62" s="7">
        <v>133</v>
      </c>
      <c r="CD62" s="7">
        <v>1270</v>
      </c>
      <c r="CE62" s="7">
        <v>266</v>
      </c>
      <c r="CF62" s="7">
        <v>5863</v>
      </c>
      <c r="CG62" s="7">
        <v>13093</v>
      </c>
      <c r="CH62" s="7">
        <v>7607</v>
      </c>
      <c r="CI62" s="7">
        <v>2</v>
      </c>
      <c r="CJ62" s="7">
        <v>614</v>
      </c>
      <c r="CK62" s="7">
        <v>4902</v>
      </c>
      <c r="CL62" s="7">
        <v>0.77700077700077597</v>
      </c>
      <c r="CM62" s="7">
        <v>0.38821506765893099</v>
      </c>
      <c r="CN62" s="7">
        <v>0.30929231125631501</v>
      </c>
      <c r="CO62" s="7">
        <v>0.82070862333275896</v>
      </c>
      <c r="CP62" s="7">
        <v>3.1564757592154803E-2</v>
      </c>
      <c r="CQ62" s="7">
        <v>0.83801831762873802</v>
      </c>
      <c r="CR62" s="7">
        <v>0.57293012837081003</v>
      </c>
      <c r="CS62" s="7">
        <v>0.61685920501651803</v>
      </c>
      <c r="CT62" s="7">
        <v>0.565935139415504</v>
      </c>
      <c r="CU62" s="7">
        <v>0.49763839279873301</v>
      </c>
      <c r="CV62" s="12">
        <v>38718</v>
      </c>
      <c r="CW62" s="7">
        <v>0.11415525114155201</v>
      </c>
      <c r="CX62" s="7">
        <v>0.17522831050228299</v>
      </c>
      <c r="CY62" s="7">
        <v>0.24224633813674901</v>
      </c>
      <c r="CZ62" s="15">
        <v>66029</v>
      </c>
      <c r="DA62" s="15">
        <v>218603</v>
      </c>
      <c r="DB62" s="1">
        <v>8.69</v>
      </c>
      <c r="DC62" s="12">
        <v>38718</v>
      </c>
      <c r="DD62" s="17">
        <v>0</v>
      </c>
      <c r="DE62" s="17">
        <v>0</v>
      </c>
      <c r="DF62" s="17">
        <v>0</v>
      </c>
      <c r="DG62" s="17">
        <v>0</v>
      </c>
      <c r="DH62">
        <v>2.1541904761904762</v>
      </c>
      <c r="DI62">
        <v>3.2592105263157891</v>
      </c>
      <c r="DJ62" s="19">
        <v>37.119999</v>
      </c>
      <c r="DK62" s="19">
        <v>38.209999000000003</v>
      </c>
      <c r="DL62" s="19">
        <v>36.650002000000001</v>
      </c>
      <c r="DM62" s="19">
        <v>37.310001</v>
      </c>
      <c r="DN62" s="19">
        <v>23.995450999999999</v>
      </c>
      <c r="DO62" s="19">
        <v>32669500</v>
      </c>
      <c r="DP62" s="19">
        <v>45.040000999999997</v>
      </c>
      <c r="DQ62" s="19">
        <v>48.75</v>
      </c>
      <c r="DR62" s="19">
        <v>44.66</v>
      </c>
      <c r="DS62" s="19">
        <v>48.049999</v>
      </c>
      <c r="DT62" s="19">
        <v>31.833362999999999</v>
      </c>
      <c r="DU62" s="19">
        <v>21586800</v>
      </c>
      <c r="DV62" s="19">
        <v>21.690000999999999</v>
      </c>
      <c r="DW62" s="19">
        <v>22.35</v>
      </c>
      <c r="DX62" s="19">
        <v>21.299999</v>
      </c>
      <c r="DY62" s="19">
        <v>22</v>
      </c>
      <c r="DZ62" s="19">
        <v>13.990966</v>
      </c>
      <c r="EA62" s="19">
        <v>8200</v>
      </c>
      <c r="EB62" s="19">
        <v>4.29</v>
      </c>
      <c r="EC62" s="20">
        <v>3.9899999999999998E-2</v>
      </c>
      <c r="ED62" s="19">
        <v>50.630001</v>
      </c>
      <c r="EE62" s="19">
        <v>58.279998999999997</v>
      </c>
      <c r="EF62" s="19">
        <v>50.630001</v>
      </c>
      <c r="EG62" s="19">
        <v>57.66</v>
      </c>
      <c r="EH62" s="19">
        <v>45.235897000000001</v>
      </c>
      <c r="EI62" s="19">
        <v>445269600</v>
      </c>
      <c r="EJ62" s="22"/>
      <c r="EK62" s="22"/>
      <c r="EL62" s="22"/>
      <c r="EM62" s="22"/>
      <c r="EN62" s="22"/>
      <c r="EO62" s="22"/>
      <c r="EP62" s="22"/>
      <c r="EQ62" s="22"/>
    </row>
    <row r="63" spans="1:147" ht="15.75" customHeight="1" x14ac:dyDescent="0.2">
      <c r="A63" s="11">
        <v>14844.03781</v>
      </c>
      <c r="B63" s="11">
        <v>177.41150999999999</v>
      </c>
      <c r="C63" s="11">
        <v>10.000030000000001</v>
      </c>
      <c r="D63" s="11">
        <v>6572.7173400000001</v>
      </c>
      <c r="E63" s="11">
        <v>172.69401999999999</v>
      </c>
      <c r="F63" s="11">
        <v>2247.5650000000001</v>
      </c>
      <c r="G63" s="11">
        <v>3790.6710200000002</v>
      </c>
      <c r="H63" s="11">
        <v>1670.3965000000001</v>
      </c>
      <c r="I63" s="11">
        <v>3.343</v>
      </c>
      <c r="J63" s="11">
        <v>35.544980000000002</v>
      </c>
      <c r="K63" s="11">
        <v>972.3501</v>
      </c>
      <c r="L63" s="11">
        <v>894.22910000000002</v>
      </c>
      <c r="M63" s="11">
        <v>1921.187946</v>
      </c>
      <c r="N63" s="11">
        <v>58.79</v>
      </c>
      <c r="O63" s="11">
        <v>69.430000000000007</v>
      </c>
      <c r="P63" s="11">
        <v>45.77</v>
      </c>
      <c r="Q63" s="11">
        <v>11.72</v>
      </c>
      <c r="R63" s="11">
        <v>245.61099999999999</v>
      </c>
      <c r="S63" s="11">
        <v>13.834</v>
      </c>
      <c r="T63" s="11">
        <v>3.4380000000000002</v>
      </c>
      <c r="U63" s="11">
        <v>19.064</v>
      </c>
      <c r="V63" s="11">
        <v>164.91200000000001</v>
      </c>
      <c r="W63" s="11">
        <v>31.177</v>
      </c>
      <c r="X63" s="11">
        <v>48.954999999999998</v>
      </c>
      <c r="Y63" s="11">
        <v>245.04400000000001</v>
      </c>
      <c r="Z63" s="11">
        <v>526.99099999999999</v>
      </c>
      <c r="AA63" s="11">
        <v>9.34</v>
      </c>
      <c r="AB63" s="11">
        <v>13.98</v>
      </c>
      <c r="AC63" s="11">
        <v>12.95</v>
      </c>
      <c r="AD63" s="11">
        <v>9.3800000000000008</v>
      </c>
      <c r="AE63" s="11">
        <v>8</v>
      </c>
      <c r="AF63" s="11">
        <v>295.33300000000003</v>
      </c>
      <c r="AG63" s="11">
        <v>0.64300000000000002</v>
      </c>
      <c r="AH63" s="11">
        <v>11.356999999999999</v>
      </c>
      <c r="AI63" s="11">
        <v>307.33300000000003</v>
      </c>
      <c r="AJ63" s="11">
        <v>3.415</v>
      </c>
      <c r="AK63" s="11">
        <v>1.84</v>
      </c>
      <c r="AL63" s="11">
        <v>1.575</v>
      </c>
      <c r="AM63" s="11">
        <v>16.605</v>
      </c>
      <c r="AN63" s="11">
        <v>281.04599999999999</v>
      </c>
      <c r="AO63" s="11">
        <v>11.257</v>
      </c>
      <c r="AP63" s="11">
        <v>292.30399999999997</v>
      </c>
      <c r="AQ63" s="11">
        <v>9.8000000000000007</v>
      </c>
      <c r="AR63" s="11">
        <v>9.14</v>
      </c>
      <c r="AS63" s="11">
        <v>5.98</v>
      </c>
      <c r="AT63" s="11">
        <v>8.49</v>
      </c>
      <c r="AU63" s="11">
        <v>702.28</v>
      </c>
      <c r="AV63" s="11">
        <v>390.06700000000001</v>
      </c>
      <c r="AW63" s="11">
        <v>86.528999999999996</v>
      </c>
      <c r="AX63" s="11">
        <v>82.893000000000001</v>
      </c>
      <c r="AY63" s="11">
        <v>476.15899999999999</v>
      </c>
      <c r="AZ63" s="11">
        <v>559.05200000000002</v>
      </c>
      <c r="BA63" s="11">
        <v>645.58100000000002</v>
      </c>
      <c r="BB63" s="11">
        <v>58.49</v>
      </c>
      <c r="BC63" s="11">
        <v>1.821</v>
      </c>
      <c r="BD63" s="11">
        <v>60.311</v>
      </c>
      <c r="BE63" s="11">
        <v>346.13799999999998</v>
      </c>
      <c r="BF63" s="11">
        <v>2144.3780000000002</v>
      </c>
      <c r="BG63" s="11">
        <v>65.320070000000001</v>
      </c>
      <c r="BH63" s="11">
        <v>47807.589169999999</v>
      </c>
      <c r="BI63" s="11">
        <v>19005.52089</v>
      </c>
      <c r="BJ63" s="11">
        <v>135.40299999999999</v>
      </c>
      <c r="BK63" s="11">
        <f>BK62+(BK74-BK62)/12</f>
        <v>66072.75</v>
      </c>
      <c r="BL63" s="7">
        <v>429</v>
      </c>
      <c r="BM63" s="7">
        <v>12021.3</v>
      </c>
      <c r="BN63" s="7">
        <v>40267.300000000003</v>
      </c>
      <c r="BO63" s="7">
        <v>4456</v>
      </c>
      <c r="BP63" s="7">
        <v>486.8</v>
      </c>
      <c r="BQ63" s="7">
        <v>173</v>
      </c>
      <c r="BR63" s="7">
        <v>53</v>
      </c>
      <c r="BS63" s="7">
        <v>1085.7</v>
      </c>
      <c r="BT63" s="7">
        <v>2636.4</v>
      </c>
      <c r="BU63" s="7">
        <v>1745.2</v>
      </c>
      <c r="BV63" s="7">
        <v>2</v>
      </c>
      <c r="BW63" s="7">
        <v>400</v>
      </c>
      <c r="BX63" s="7">
        <v>2315.3000000000002</v>
      </c>
      <c r="BY63" s="7">
        <v>2924.2</v>
      </c>
      <c r="BZ63" s="7">
        <v>39426</v>
      </c>
      <c r="CA63" s="7">
        <v>109886.7</v>
      </c>
      <c r="CB63" s="7">
        <v>32341.200000000001</v>
      </c>
      <c r="CC63" s="7">
        <v>130.5</v>
      </c>
      <c r="CD63" s="7">
        <v>1268.3</v>
      </c>
      <c r="CE63" s="7">
        <v>263.3</v>
      </c>
      <c r="CF63" s="7">
        <v>5854.8</v>
      </c>
      <c r="CG63" s="7">
        <v>13092.3</v>
      </c>
      <c r="CH63" s="7">
        <v>7345.3</v>
      </c>
      <c r="CI63" s="7">
        <v>2</v>
      </c>
      <c r="CJ63" s="7">
        <v>618.29999999999995</v>
      </c>
      <c r="CK63" s="7">
        <v>4957.7</v>
      </c>
      <c r="CL63" s="7">
        <v>0.77811838085810603</v>
      </c>
      <c r="CM63" s="7">
        <v>0.37439253088325303</v>
      </c>
      <c r="CN63" s="7">
        <v>0.31152185112029901</v>
      </c>
      <c r="CO63" s="7">
        <v>0.828527335776296</v>
      </c>
      <c r="CP63" s="7">
        <v>3.06024245562296E-2</v>
      </c>
      <c r="CQ63" s="7">
        <v>0.83689656082561203</v>
      </c>
      <c r="CR63" s="7">
        <v>0.56711467218057998</v>
      </c>
      <c r="CS63" s="7">
        <v>0.61559930402833296</v>
      </c>
      <c r="CT63" s="7">
        <v>0.56689227526951402</v>
      </c>
      <c r="CU63" s="7">
        <v>0.48046330862367898</v>
      </c>
      <c r="CV63" s="12">
        <v>38749</v>
      </c>
      <c r="CW63" s="7">
        <v>0.11415525114155201</v>
      </c>
      <c r="CX63" s="7">
        <v>0.176455479452054</v>
      </c>
      <c r="CY63" s="7">
        <v>0.24443808084674701</v>
      </c>
      <c r="CZ63" s="15">
        <v>66072.75</v>
      </c>
      <c r="DA63" s="15">
        <v>218110.25</v>
      </c>
      <c r="DB63" s="1">
        <v>7.54</v>
      </c>
      <c r="DC63" s="12">
        <v>38749</v>
      </c>
      <c r="DD63" s="17">
        <v>0</v>
      </c>
      <c r="DE63" s="17">
        <v>0</v>
      </c>
      <c r="DF63" s="17">
        <v>0</v>
      </c>
      <c r="DG63" s="17">
        <v>0</v>
      </c>
      <c r="DH63">
        <v>2.0167272727272731</v>
      </c>
      <c r="DI63">
        <v>3.1144285714285709</v>
      </c>
      <c r="DJ63" s="19">
        <v>37.310001</v>
      </c>
      <c r="DK63" s="19">
        <v>38.580002</v>
      </c>
      <c r="DL63" s="19">
        <v>36.25</v>
      </c>
      <c r="DM63" s="19">
        <v>38.049999</v>
      </c>
      <c r="DN63" s="19">
        <v>24.471371000000001</v>
      </c>
      <c r="DO63" s="19">
        <v>28869100</v>
      </c>
      <c r="DP63" s="19">
        <v>47.869999</v>
      </c>
      <c r="DQ63" s="19">
        <v>49.540000999999997</v>
      </c>
      <c r="DR63" s="19">
        <v>46.18</v>
      </c>
      <c r="DS63" s="19">
        <v>47.84</v>
      </c>
      <c r="DT63" s="19">
        <v>31.694246</v>
      </c>
      <c r="DU63" s="19">
        <v>16146500</v>
      </c>
      <c r="DV63" s="19">
        <v>21.950001</v>
      </c>
      <c r="DW63" s="19">
        <v>21.950001</v>
      </c>
      <c r="DX63" s="19">
        <v>21.459999</v>
      </c>
      <c r="DY63" s="19">
        <v>21.74</v>
      </c>
      <c r="DZ63" s="19">
        <v>13.825619</v>
      </c>
      <c r="EA63" s="19">
        <v>6600</v>
      </c>
      <c r="EB63" s="19">
        <v>4.49</v>
      </c>
      <c r="EC63" s="20">
        <v>3.5999999999999997E-2</v>
      </c>
      <c r="ED63" s="19">
        <v>57.490001999999997</v>
      </c>
      <c r="EE63" s="19">
        <v>58.07</v>
      </c>
      <c r="EF63" s="19">
        <v>51.09</v>
      </c>
      <c r="EG63" s="19">
        <v>52.34</v>
      </c>
      <c r="EH63" s="19">
        <v>41.062206000000003</v>
      </c>
      <c r="EI63" s="19">
        <v>554313800</v>
      </c>
      <c r="EJ63" s="22"/>
      <c r="EK63" s="22"/>
      <c r="EL63" s="22"/>
      <c r="EM63" s="22"/>
      <c r="EN63" s="22"/>
      <c r="EO63" s="22"/>
      <c r="EP63" s="22"/>
      <c r="EQ63" s="22"/>
    </row>
    <row r="64" spans="1:147" ht="15.75" customHeight="1" x14ac:dyDescent="0.2">
      <c r="A64" s="11">
        <v>17102.002479999999</v>
      </c>
      <c r="B64" s="11">
        <v>150.52216000000001</v>
      </c>
      <c r="C64" s="11">
        <v>4.5828600000000002</v>
      </c>
      <c r="D64" s="11">
        <v>7289.1711299999997</v>
      </c>
      <c r="E64" s="11">
        <v>175.89642000000001</v>
      </c>
      <c r="F64" s="11">
        <v>2399.5129999999999</v>
      </c>
      <c r="G64" s="11">
        <v>4821.08698</v>
      </c>
      <c r="H64" s="11">
        <v>2004.87572</v>
      </c>
      <c r="I64" s="11">
        <v>34.213999999999999</v>
      </c>
      <c r="J64" s="11">
        <v>39.811680000000003</v>
      </c>
      <c r="K64" s="11">
        <v>1106.5112300000001</v>
      </c>
      <c r="L64" s="11">
        <v>1023.41023</v>
      </c>
      <c r="M64" s="11">
        <v>1926.6143950000001</v>
      </c>
      <c r="N64" s="11">
        <v>49.63</v>
      </c>
      <c r="O64" s="11">
        <v>60.68</v>
      </c>
      <c r="P64" s="11">
        <v>81.39</v>
      </c>
      <c r="Q64" s="11">
        <v>11.69</v>
      </c>
      <c r="R64" s="11">
        <v>244.251</v>
      </c>
      <c r="S64" s="11">
        <v>15.628</v>
      </c>
      <c r="T64" s="11">
        <v>4.8019999999999996</v>
      </c>
      <c r="U64" s="11">
        <v>23.395</v>
      </c>
      <c r="V64" s="11">
        <v>175.5</v>
      </c>
      <c r="W64" s="11">
        <v>32.74</v>
      </c>
      <c r="X64" s="11">
        <v>55.374000000000002</v>
      </c>
      <c r="Y64" s="11">
        <v>263.61399999999998</v>
      </c>
      <c r="Z64" s="11">
        <v>551.69000000000005</v>
      </c>
      <c r="AA64" s="11">
        <v>8.81</v>
      </c>
      <c r="AB64" s="11">
        <v>13.17</v>
      </c>
      <c r="AC64" s="11">
        <v>12.07</v>
      </c>
      <c r="AD64" s="11">
        <v>8.24</v>
      </c>
      <c r="AE64" s="11">
        <v>7.36</v>
      </c>
      <c r="AF64" s="11">
        <v>306.041</v>
      </c>
      <c r="AG64" s="11">
        <v>0.64300000000000002</v>
      </c>
      <c r="AH64" s="11">
        <v>12.045999999999999</v>
      </c>
      <c r="AI64" s="11">
        <v>318.73</v>
      </c>
      <c r="AJ64" s="11">
        <v>3.702</v>
      </c>
      <c r="AK64" s="11">
        <v>2.0449999999999999</v>
      </c>
      <c r="AL64" s="11">
        <v>1.6579999999999999</v>
      </c>
      <c r="AM64" s="11">
        <v>18.513999999999999</v>
      </c>
      <c r="AN64" s="11">
        <v>289.97000000000003</v>
      </c>
      <c r="AO64" s="11">
        <v>11.903</v>
      </c>
      <c r="AP64" s="11">
        <v>301.87299999999999</v>
      </c>
      <c r="AQ64" s="11">
        <v>9.8699999999999992</v>
      </c>
      <c r="AR64" s="11">
        <v>9.06</v>
      </c>
      <c r="AS64" s="11">
        <v>5.88</v>
      </c>
      <c r="AT64" s="11">
        <v>8.44</v>
      </c>
      <c r="AU64" s="11">
        <v>625.92499999999995</v>
      </c>
      <c r="AV64" s="11">
        <v>352.87400000000002</v>
      </c>
      <c r="AW64" s="11">
        <v>96.527000000000001</v>
      </c>
      <c r="AX64" s="11">
        <v>90.683999999999997</v>
      </c>
      <c r="AY64" s="11">
        <v>493.69600000000003</v>
      </c>
      <c r="AZ64" s="11">
        <v>584.38</v>
      </c>
      <c r="BA64" s="11">
        <v>680.90700000000004</v>
      </c>
      <c r="BB64" s="11">
        <v>57.677</v>
      </c>
      <c r="BC64" s="11">
        <v>2.016</v>
      </c>
      <c r="BD64" s="11">
        <v>59.692999999999998</v>
      </c>
      <c r="BE64" s="11">
        <v>406.97</v>
      </c>
      <c r="BF64" s="11">
        <v>2126.3690000000001</v>
      </c>
      <c r="BG64" s="11">
        <v>53.928190000000001</v>
      </c>
      <c r="BH64" s="11">
        <v>53576.173609999998</v>
      </c>
      <c r="BI64" s="11">
        <v>21352.853500000001</v>
      </c>
      <c r="BJ64" s="11">
        <v>131.37100000000001</v>
      </c>
      <c r="BK64" s="11">
        <f>BK63+(BK74-BK62)/12</f>
        <v>66116.5</v>
      </c>
      <c r="BL64" s="7">
        <v>429</v>
      </c>
      <c r="BM64" s="7">
        <v>12000.5</v>
      </c>
      <c r="BN64" s="7">
        <v>40324.699999999997</v>
      </c>
      <c r="BO64" s="7">
        <v>4456</v>
      </c>
      <c r="BP64" s="7">
        <v>492.5</v>
      </c>
      <c r="BQ64" s="7">
        <v>173</v>
      </c>
      <c r="BR64" s="7">
        <v>53</v>
      </c>
      <c r="BS64" s="7">
        <v>1086.3</v>
      </c>
      <c r="BT64" s="7">
        <v>2631.8</v>
      </c>
      <c r="BU64" s="7">
        <v>1745.3</v>
      </c>
      <c r="BV64" s="7">
        <v>2</v>
      </c>
      <c r="BW64" s="7">
        <v>400</v>
      </c>
      <c r="BX64" s="7">
        <v>2320.5</v>
      </c>
      <c r="BY64" s="7">
        <v>2928.3</v>
      </c>
      <c r="BZ64" s="7">
        <v>37900</v>
      </c>
      <c r="CA64" s="7">
        <v>110828.3</v>
      </c>
      <c r="CB64" s="7">
        <v>32646.3</v>
      </c>
      <c r="CC64" s="7">
        <v>128</v>
      </c>
      <c r="CD64" s="7">
        <v>1266.5</v>
      </c>
      <c r="CE64" s="7">
        <v>260.5</v>
      </c>
      <c r="CF64" s="7">
        <v>5846.5</v>
      </c>
      <c r="CG64" s="7">
        <v>13091.5</v>
      </c>
      <c r="CH64" s="7">
        <v>7083.5</v>
      </c>
      <c r="CI64" s="7">
        <v>2</v>
      </c>
      <c r="CJ64" s="7">
        <v>622.70000000000005</v>
      </c>
      <c r="CK64" s="7">
        <v>5013.3</v>
      </c>
      <c r="CL64" s="7">
        <v>0.77920937509978605</v>
      </c>
      <c r="CM64" s="7">
        <v>0.36052531296736301</v>
      </c>
      <c r="CN64" s="7">
        <v>0.313743993633959</v>
      </c>
      <c r="CO64" s="7">
        <v>0.83634348638744704</v>
      </c>
      <c r="CP64" s="7">
        <v>2.96687759312055E-2</v>
      </c>
      <c r="CQ64" s="7">
        <v>0.835708818328186</v>
      </c>
      <c r="CR64" s="7">
        <v>0.56108382872404505</v>
      </c>
      <c r="CS64" s="7">
        <v>0.61438707152636096</v>
      </c>
      <c r="CT64" s="7">
        <v>0.56784841945422604</v>
      </c>
      <c r="CU64" s="7">
        <v>0.46331216493507499</v>
      </c>
      <c r="CV64" s="12">
        <v>38777</v>
      </c>
      <c r="CW64" s="7">
        <v>0.11415525114155201</v>
      </c>
      <c r="CX64" s="7">
        <v>0.17771118721461099</v>
      </c>
      <c r="CY64" s="7">
        <v>0.24662552059812301</v>
      </c>
      <c r="CZ64" s="15">
        <v>66116.5</v>
      </c>
      <c r="DA64" s="15">
        <v>217617.5</v>
      </c>
      <c r="DB64" s="1">
        <v>6.89</v>
      </c>
      <c r="DC64" s="12">
        <v>38777</v>
      </c>
      <c r="DD64" s="17">
        <v>0</v>
      </c>
      <c r="DE64" s="17">
        <v>0</v>
      </c>
      <c r="DF64" s="17">
        <v>0</v>
      </c>
      <c r="DG64" s="17">
        <v>0</v>
      </c>
      <c r="DH64">
        <v>1.9415263157894735</v>
      </c>
      <c r="DI64">
        <v>2.97105</v>
      </c>
      <c r="DJ64" s="19">
        <v>38.099997999999999</v>
      </c>
      <c r="DK64" s="19">
        <v>40.68</v>
      </c>
      <c r="DL64" s="19">
        <v>37.759998000000003</v>
      </c>
      <c r="DM64" s="19">
        <v>38.900002000000001</v>
      </c>
      <c r="DN64" s="19">
        <v>25.018034</v>
      </c>
      <c r="DO64" s="19">
        <v>49072300</v>
      </c>
      <c r="DP64" s="19">
        <v>47.84</v>
      </c>
      <c r="DQ64" s="19">
        <v>48.080002</v>
      </c>
      <c r="DR64" s="19">
        <v>45.34</v>
      </c>
      <c r="DS64" s="19">
        <v>46.459999000000003</v>
      </c>
      <c r="DT64" s="19">
        <v>30.779985</v>
      </c>
      <c r="DU64" s="19">
        <v>25846200</v>
      </c>
      <c r="DV64" s="19">
        <v>21.790001</v>
      </c>
      <c r="DW64" s="19">
        <v>21.85</v>
      </c>
      <c r="DX64" s="19">
        <v>21.25</v>
      </c>
      <c r="DY64" s="19">
        <v>21.5</v>
      </c>
      <c r="DZ64" s="19">
        <v>13.861248</v>
      </c>
      <c r="EA64" s="19">
        <v>10400</v>
      </c>
      <c r="EB64" s="19">
        <v>4.59</v>
      </c>
      <c r="EC64" s="20">
        <v>3.3599999999999998E-2</v>
      </c>
      <c r="ED64" s="19">
        <v>52.740001999999997</v>
      </c>
      <c r="EE64" s="19">
        <v>55.700001</v>
      </c>
      <c r="EF64" s="19">
        <v>50.549999</v>
      </c>
      <c r="EG64" s="19">
        <v>54.400002000000001</v>
      </c>
      <c r="EH64" s="19">
        <v>42.678345</v>
      </c>
      <c r="EI64" s="19">
        <v>511031000</v>
      </c>
      <c r="EJ64" s="22"/>
      <c r="EK64" s="22"/>
      <c r="EL64" s="22"/>
      <c r="EM64" s="22"/>
      <c r="EN64" s="22"/>
      <c r="EO64" s="22"/>
      <c r="EP64" s="22"/>
      <c r="EQ64" s="22"/>
    </row>
    <row r="65" spans="1:147" ht="15.75" customHeight="1" x14ac:dyDescent="0.2">
      <c r="A65" s="11">
        <v>15032.33798</v>
      </c>
      <c r="B65" s="11">
        <v>159.93030999999999</v>
      </c>
      <c r="C65" s="11">
        <v>11.081300000000001</v>
      </c>
      <c r="D65" s="11">
        <v>5870.4537899999996</v>
      </c>
      <c r="E65" s="11">
        <v>157.43069</v>
      </c>
      <c r="F65" s="11">
        <v>1364.2919999999999</v>
      </c>
      <c r="G65" s="11">
        <v>5382.2452700000003</v>
      </c>
      <c r="H65" s="11">
        <v>1870.3814600000001</v>
      </c>
      <c r="I65" s="11">
        <v>-2.5920000000000001</v>
      </c>
      <c r="J65" s="11">
        <v>37.881680000000003</v>
      </c>
      <c r="K65" s="11">
        <v>986.23526000000004</v>
      </c>
      <c r="L65" s="11">
        <v>916.29826000000003</v>
      </c>
      <c r="M65" s="11">
        <v>1932.040845</v>
      </c>
      <c r="N65" s="11">
        <v>55.3</v>
      </c>
      <c r="O65" s="11">
        <v>66.97</v>
      </c>
      <c r="P65" s="11">
        <v>81.93</v>
      </c>
      <c r="Q65" s="11">
        <v>12.04</v>
      </c>
      <c r="R65" s="11">
        <v>283.24400000000003</v>
      </c>
      <c r="S65" s="11">
        <v>14.215999999999999</v>
      </c>
      <c r="T65" s="11">
        <v>5.444</v>
      </c>
      <c r="U65" s="11">
        <v>24.516999999999999</v>
      </c>
      <c r="V65" s="11">
        <v>166.53700000000001</v>
      </c>
      <c r="W65" s="11">
        <v>30.858000000000001</v>
      </c>
      <c r="X65" s="11">
        <v>54.87</v>
      </c>
      <c r="Y65" s="11">
        <v>252.26499999999999</v>
      </c>
      <c r="Z65" s="11">
        <v>579.68499999999995</v>
      </c>
      <c r="AA65" s="11">
        <v>8.2899999999999991</v>
      </c>
      <c r="AB65" s="11">
        <v>13.27</v>
      </c>
      <c r="AC65" s="11">
        <v>11.57</v>
      </c>
      <c r="AD65" s="11">
        <v>7.93</v>
      </c>
      <c r="AE65" s="11">
        <v>7.32</v>
      </c>
      <c r="AF65" s="11">
        <v>285.78800000000001</v>
      </c>
      <c r="AG65" s="11">
        <v>0.625</v>
      </c>
      <c r="AH65" s="11">
        <v>11.445</v>
      </c>
      <c r="AI65" s="11">
        <v>297.858</v>
      </c>
      <c r="AJ65" s="11">
        <v>3.4049999999999998</v>
      </c>
      <c r="AK65" s="11">
        <v>2.0009999999999999</v>
      </c>
      <c r="AL65" s="11">
        <v>1.403</v>
      </c>
      <c r="AM65" s="11">
        <v>19.731000000000002</v>
      </c>
      <c r="AN65" s="11">
        <v>268.20800000000003</v>
      </c>
      <c r="AO65" s="11">
        <v>11.321999999999999</v>
      </c>
      <c r="AP65" s="11">
        <v>279.53100000000001</v>
      </c>
      <c r="AQ65" s="11">
        <v>10.32</v>
      </c>
      <c r="AR65" s="11">
        <v>9.17</v>
      </c>
      <c r="AS65" s="11">
        <v>5.93</v>
      </c>
      <c r="AT65" s="11">
        <v>8.56</v>
      </c>
      <c r="AU65" s="11">
        <v>355.49599999999998</v>
      </c>
      <c r="AV65" s="11">
        <v>225.68700000000001</v>
      </c>
      <c r="AW65" s="11">
        <v>92.558000000000007</v>
      </c>
      <c r="AX65" s="11">
        <v>84.313999999999993</v>
      </c>
      <c r="AY65" s="11">
        <v>449.827</v>
      </c>
      <c r="AZ65" s="11">
        <v>534.14</v>
      </c>
      <c r="BA65" s="11">
        <v>626.69899999999996</v>
      </c>
      <c r="BB65" s="11">
        <v>45.145000000000003</v>
      </c>
      <c r="BC65" s="11">
        <v>1.9510000000000001</v>
      </c>
      <c r="BD65" s="11">
        <v>47.095999999999997</v>
      </c>
      <c r="BE65" s="11">
        <v>426.02699999999999</v>
      </c>
      <c r="BF65" s="11">
        <v>1681.0050000000001</v>
      </c>
      <c r="BG65" s="11">
        <v>57.713369999999998</v>
      </c>
      <c r="BH65" s="11">
        <v>44828.744919999997</v>
      </c>
      <c r="BI65" s="11">
        <v>18203.528450000002</v>
      </c>
      <c r="BJ65" s="11">
        <v>124.393</v>
      </c>
      <c r="BK65" s="11">
        <f>BK64+(BK74-BK62)/12</f>
        <v>66160.25</v>
      </c>
      <c r="BL65" s="7">
        <v>429</v>
      </c>
      <c r="BM65" s="7">
        <v>11979.8</v>
      </c>
      <c r="BN65" s="7">
        <v>40382</v>
      </c>
      <c r="BO65" s="7">
        <v>4456</v>
      </c>
      <c r="BP65" s="7">
        <v>498.3</v>
      </c>
      <c r="BQ65" s="7">
        <v>173</v>
      </c>
      <c r="BR65" s="7">
        <v>53</v>
      </c>
      <c r="BS65" s="7">
        <v>1087</v>
      </c>
      <c r="BT65" s="7">
        <v>2627.3</v>
      </c>
      <c r="BU65" s="7">
        <v>1745.5</v>
      </c>
      <c r="BV65" s="7">
        <v>2</v>
      </c>
      <c r="BW65" s="7">
        <v>400</v>
      </c>
      <c r="BX65" s="7">
        <v>2325.8000000000002</v>
      </c>
      <c r="BY65" s="7">
        <v>2932.5</v>
      </c>
      <c r="BZ65" s="7">
        <v>36374</v>
      </c>
      <c r="CA65" s="7">
        <v>111770</v>
      </c>
      <c r="CB65" s="7">
        <v>32951.5</v>
      </c>
      <c r="CC65" s="7">
        <v>125.5</v>
      </c>
      <c r="CD65" s="7">
        <v>1264.8</v>
      </c>
      <c r="CE65" s="7">
        <v>257.8</v>
      </c>
      <c r="CF65" s="7">
        <v>5838.3</v>
      </c>
      <c r="CG65" s="7">
        <v>13090.8</v>
      </c>
      <c r="CH65" s="7">
        <v>6821.8</v>
      </c>
      <c r="CI65" s="7">
        <v>2</v>
      </c>
      <c r="CJ65" s="7">
        <v>627</v>
      </c>
      <c r="CK65" s="7">
        <v>5069</v>
      </c>
      <c r="CL65" s="7">
        <v>0.780326978957115</v>
      </c>
      <c r="CM65" s="7">
        <v>0.346607047281493</v>
      </c>
      <c r="CN65" s="7">
        <v>0.315960884059514</v>
      </c>
      <c r="CO65" s="7">
        <v>0.84416219883098398</v>
      </c>
      <c r="CP65" s="7">
        <v>2.8750720486182699E-2</v>
      </c>
      <c r="CQ65" s="7">
        <v>0.83458706152506101</v>
      </c>
      <c r="CR65" s="7">
        <v>0.555268372533815</v>
      </c>
      <c r="CS65" s="7">
        <v>0.61313026930977499</v>
      </c>
      <c r="CT65" s="7">
        <v>0.56879060695156003</v>
      </c>
      <c r="CU65" s="7">
        <v>0.446143965761926</v>
      </c>
      <c r="CV65" s="12">
        <v>38808</v>
      </c>
      <c r="CW65" s="7">
        <v>0.11415525114155201</v>
      </c>
      <c r="CX65" s="7">
        <v>0.178938356164383</v>
      </c>
      <c r="CY65" s="7">
        <v>0.248797389301113</v>
      </c>
      <c r="CZ65" s="15">
        <v>66160.25</v>
      </c>
      <c r="DA65" s="15">
        <v>217124.75</v>
      </c>
      <c r="DB65" s="1">
        <v>7.16</v>
      </c>
      <c r="DC65" s="12">
        <v>38808</v>
      </c>
      <c r="DD65" s="17">
        <v>0</v>
      </c>
      <c r="DE65" s="17">
        <v>0</v>
      </c>
      <c r="DF65" s="17">
        <v>0</v>
      </c>
      <c r="DG65" s="17">
        <v>0</v>
      </c>
      <c r="DH65">
        <v>1.3013999999999997</v>
      </c>
      <c r="DI65">
        <v>3.0710952380952383</v>
      </c>
      <c r="DJ65" s="19">
        <v>39.099997999999999</v>
      </c>
      <c r="DK65" s="19">
        <v>40.889999000000003</v>
      </c>
      <c r="DL65" s="19">
        <v>38.400002000000001</v>
      </c>
      <c r="DM65" s="19">
        <v>39.840000000000003</v>
      </c>
      <c r="DN65" s="19">
        <v>25.834869000000001</v>
      </c>
      <c r="DO65" s="19">
        <v>39926500</v>
      </c>
      <c r="DP65" s="19">
        <v>46.709999000000003</v>
      </c>
      <c r="DQ65" s="19">
        <v>47.290000999999997</v>
      </c>
      <c r="DR65" s="19">
        <v>44.310001</v>
      </c>
      <c r="DS65" s="19">
        <v>46.02</v>
      </c>
      <c r="DT65" s="19">
        <v>30.685184</v>
      </c>
      <c r="DU65" s="19">
        <v>19985700</v>
      </c>
      <c r="DV65" s="19">
        <v>21.299999</v>
      </c>
      <c r="DW65" s="19">
        <v>21.75</v>
      </c>
      <c r="DX65" s="19">
        <v>21</v>
      </c>
      <c r="DY65" s="19">
        <v>21.450001</v>
      </c>
      <c r="DZ65" s="19">
        <v>13.82901</v>
      </c>
      <c r="EA65" s="19">
        <v>16100</v>
      </c>
      <c r="EB65" s="19">
        <v>4.79</v>
      </c>
      <c r="EC65" s="20">
        <v>3.5499999999999997E-2</v>
      </c>
      <c r="ED65" s="19">
        <v>54.75</v>
      </c>
      <c r="EE65" s="19">
        <v>59.849997999999999</v>
      </c>
      <c r="EF65" s="19">
        <v>54.25</v>
      </c>
      <c r="EG65" s="19">
        <v>57.139999000000003</v>
      </c>
      <c r="EH65" s="19">
        <v>44.960769999999997</v>
      </c>
      <c r="EI65" s="19">
        <v>424460600</v>
      </c>
      <c r="EJ65" s="22"/>
      <c r="EK65" s="22"/>
      <c r="EL65" s="22"/>
      <c r="EM65" s="22"/>
      <c r="EN65" s="22"/>
      <c r="EO65" s="22"/>
      <c r="EP65" s="22"/>
      <c r="EQ65" s="22"/>
    </row>
    <row r="66" spans="1:147" ht="15.75" customHeight="1" x14ac:dyDescent="0.2">
      <c r="A66" s="11">
        <v>18167.481319999999</v>
      </c>
      <c r="B66" s="11">
        <v>140.71825999999999</v>
      </c>
      <c r="C66" s="11">
        <v>38.186010000000003</v>
      </c>
      <c r="D66" s="11">
        <v>7394.1784100000004</v>
      </c>
      <c r="E66" s="11">
        <v>187.90276</v>
      </c>
      <c r="F66" s="11">
        <v>2318.3760000000002</v>
      </c>
      <c r="G66" s="11">
        <v>5827.1850599999998</v>
      </c>
      <c r="H66" s="11">
        <v>2020.9751100000001</v>
      </c>
      <c r="I66" s="11">
        <v>52.33</v>
      </c>
      <c r="J66" s="11">
        <v>35.120190000000001</v>
      </c>
      <c r="K66" s="11">
        <v>958.56601000000001</v>
      </c>
      <c r="L66" s="11">
        <v>886.31700999999998</v>
      </c>
      <c r="M66" s="11">
        <v>1937.467294</v>
      </c>
      <c r="N66" s="11">
        <v>64.510000000000005</v>
      </c>
      <c r="O66" s="11">
        <v>79.319999999999993</v>
      </c>
      <c r="P66" s="11">
        <v>77.63</v>
      </c>
      <c r="Q66" s="11">
        <v>12.31</v>
      </c>
      <c r="R66" s="11">
        <v>305.68799999999999</v>
      </c>
      <c r="S66" s="11">
        <v>13.984</v>
      </c>
      <c r="T66" s="11">
        <v>6.141</v>
      </c>
      <c r="U66" s="11">
        <v>24.388000000000002</v>
      </c>
      <c r="V66" s="11">
        <v>171.13200000000001</v>
      </c>
      <c r="W66" s="11">
        <v>33.726999999999997</v>
      </c>
      <c r="X66" s="11">
        <v>62.991999999999997</v>
      </c>
      <c r="Y66" s="11">
        <v>267.851</v>
      </c>
      <c r="Z66" s="11">
        <v>618.05200000000002</v>
      </c>
      <c r="AA66" s="11">
        <v>7.99</v>
      </c>
      <c r="AB66" s="11">
        <v>14.41</v>
      </c>
      <c r="AC66" s="11">
        <v>11.61</v>
      </c>
      <c r="AD66" s="11">
        <v>7.63</v>
      </c>
      <c r="AE66" s="11">
        <v>6.89</v>
      </c>
      <c r="AF66" s="11">
        <v>317.52199999999999</v>
      </c>
      <c r="AG66" s="11">
        <v>0.71299999999999997</v>
      </c>
      <c r="AH66" s="11">
        <v>12.38</v>
      </c>
      <c r="AI66" s="11">
        <v>330.61599999999999</v>
      </c>
      <c r="AJ66" s="11">
        <v>3.7189999999999999</v>
      </c>
      <c r="AK66" s="11">
        <v>2.2650000000000001</v>
      </c>
      <c r="AL66" s="11">
        <v>1.4530000000000001</v>
      </c>
      <c r="AM66" s="11">
        <v>32.588000000000001</v>
      </c>
      <c r="AN66" s="11">
        <v>287.19799999999998</v>
      </c>
      <c r="AO66" s="11">
        <v>12.282999999999999</v>
      </c>
      <c r="AP66" s="11">
        <v>299.48099999999999</v>
      </c>
      <c r="AQ66" s="11">
        <v>10.61</v>
      </c>
      <c r="AR66" s="11">
        <v>9.2200000000000006</v>
      </c>
      <c r="AS66" s="11">
        <v>6</v>
      </c>
      <c r="AT66" s="11">
        <v>8.7100000000000009</v>
      </c>
      <c r="AU66" s="11">
        <v>203.512</v>
      </c>
      <c r="AV66" s="11">
        <v>160.316</v>
      </c>
      <c r="AW66" s="11">
        <v>95.278999999999996</v>
      </c>
      <c r="AX66" s="11">
        <v>92.438999999999993</v>
      </c>
      <c r="AY66" s="11">
        <v>427.66</v>
      </c>
      <c r="AZ66" s="11">
        <v>520.1</v>
      </c>
      <c r="BA66" s="11">
        <v>615.37800000000004</v>
      </c>
      <c r="BB66" s="11">
        <v>40.664999999999999</v>
      </c>
      <c r="BC66" s="11">
        <v>2.016</v>
      </c>
      <c r="BD66" s="11">
        <v>42.680999999999997</v>
      </c>
      <c r="BE66" s="11">
        <v>504.40899999999999</v>
      </c>
      <c r="BF66" s="11">
        <v>1526.297</v>
      </c>
      <c r="BG66" s="11">
        <v>47.541110000000003</v>
      </c>
      <c r="BH66" s="11">
        <v>55269.928520000001</v>
      </c>
      <c r="BI66" s="11">
        <v>20582.28385</v>
      </c>
      <c r="BJ66" s="11">
        <v>120.601</v>
      </c>
      <c r="BK66" s="11">
        <f>BK65+(BK74-BK62)/12</f>
        <v>66204</v>
      </c>
      <c r="BL66" s="7">
        <v>429</v>
      </c>
      <c r="BM66" s="7">
        <v>11959</v>
      </c>
      <c r="BN66" s="7">
        <v>40439.300000000003</v>
      </c>
      <c r="BO66" s="7">
        <v>4456</v>
      </c>
      <c r="BP66" s="7">
        <v>504</v>
      </c>
      <c r="BQ66" s="7">
        <v>173</v>
      </c>
      <c r="BR66" s="7">
        <v>53</v>
      </c>
      <c r="BS66" s="7">
        <v>1087.7</v>
      </c>
      <c r="BT66" s="7">
        <v>2622.7</v>
      </c>
      <c r="BU66" s="7">
        <v>1745.7</v>
      </c>
      <c r="BV66" s="7">
        <v>2</v>
      </c>
      <c r="BW66" s="7">
        <v>400</v>
      </c>
      <c r="BX66" s="7">
        <v>2331</v>
      </c>
      <c r="BY66" s="7">
        <v>2936.7</v>
      </c>
      <c r="BZ66" s="7">
        <v>34848</v>
      </c>
      <c r="CA66" s="7">
        <v>112711.7</v>
      </c>
      <c r="CB66" s="7">
        <v>33256.699999999997</v>
      </c>
      <c r="CC66" s="7">
        <v>123</v>
      </c>
      <c r="CD66" s="7">
        <v>1263</v>
      </c>
      <c r="CE66" s="7">
        <v>255</v>
      </c>
      <c r="CF66" s="7">
        <v>5830</v>
      </c>
      <c r="CG66" s="7">
        <v>13090</v>
      </c>
      <c r="CH66" s="7">
        <v>6560</v>
      </c>
      <c r="CI66" s="7">
        <v>2</v>
      </c>
      <c r="CJ66" s="7">
        <v>631.29999999999995</v>
      </c>
      <c r="CK66" s="7">
        <v>5124.7</v>
      </c>
      <c r="CL66" s="7">
        <v>0.78144458281444495</v>
      </c>
      <c r="CM66" s="7">
        <v>0.33264338086636103</v>
      </c>
      <c r="CN66" s="7">
        <v>0.31817149209040002</v>
      </c>
      <c r="CO66" s="7">
        <v>0.85198091127452102</v>
      </c>
      <c r="CP66" s="7">
        <v>2.7859317242878798E-2</v>
      </c>
      <c r="CQ66" s="7">
        <v>0.83339931902763398</v>
      </c>
      <c r="CR66" s="7">
        <v>0.54923752907727996</v>
      </c>
      <c r="CS66" s="7">
        <v>0.61186458964351398</v>
      </c>
      <c r="CT66" s="7">
        <v>0.56975339819381599</v>
      </c>
      <c r="CU66" s="7">
        <v>0.42897316118954198</v>
      </c>
      <c r="CV66" s="12">
        <v>38838</v>
      </c>
      <c r="CW66" s="7">
        <v>0.11415525114155201</v>
      </c>
      <c r="CX66" s="7">
        <v>0.18016552511415501</v>
      </c>
      <c r="CY66" s="7">
        <v>0.25097014823042202</v>
      </c>
      <c r="CZ66" s="15">
        <v>66204</v>
      </c>
      <c r="DA66" s="15">
        <v>216632</v>
      </c>
      <c r="DB66" s="1">
        <v>6.25</v>
      </c>
      <c r="DC66" s="12">
        <v>38838</v>
      </c>
      <c r="DD66" s="17">
        <v>0</v>
      </c>
      <c r="DE66" s="17">
        <v>0</v>
      </c>
      <c r="DF66" s="17">
        <v>0</v>
      </c>
      <c r="DG66" s="17">
        <v>0</v>
      </c>
      <c r="DH66">
        <v>1.5081818181818181</v>
      </c>
      <c r="DI66">
        <v>3.2263043478260869</v>
      </c>
      <c r="DJ66" s="19">
        <v>39.900002000000001</v>
      </c>
      <c r="DK66" s="19">
        <v>40.900002000000001</v>
      </c>
      <c r="DL66" s="19">
        <v>38.330002</v>
      </c>
      <c r="DM66" s="19">
        <v>39.68</v>
      </c>
      <c r="DN66" s="19">
        <v>25.731119</v>
      </c>
      <c r="DO66" s="19">
        <v>48135600</v>
      </c>
      <c r="DP66" s="19">
        <v>45.830002</v>
      </c>
      <c r="DQ66" s="19">
        <v>47.189999</v>
      </c>
      <c r="DR66" s="19">
        <v>43.27</v>
      </c>
      <c r="DS66" s="19">
        <v>44.970001000000003</v>
      </c>
      <c r="DT66" s="19">
        <v>29.985073</v>
      </c>
      <c r="DU66" s="19">
        <v>24292700</v>
      </c>
      <c r="DV66" s="19">
        <v>21.35</v>
      </c>
      <c r="DW66" s="19">
        <v>21.35</v>
      </c>
      <c r="DX66" s="19">
        <v>20.65</v>
      </c>
      <c r="DY66" s="19">
        <v>20.799999</v>
      </c>
      <c r="DZ66" s="19">
        <v>13.409952000000001</v>
      </c>
      <c r="EA66" s="19">
        <v>8400</v>
      </c>
      <c r="EB66" s="19">
        <v>4.9400000000000004</v>
      </c>
      <c r="EC66" s="20">
        <v>4.1700000000000001E-2</v>
      </c>
      <c r="ED66" s="19">
        <v>57.549999</v>
      </c>
      <c r="EE66" s="19">
        <v>60.150002000000001</v>
      </c>
      <c r="EF66" s="19">
        <v>52.150002000000001</v>
      </c>
      <c r="EG66" s="19">
        <v>55.549999</v>
      </c>
      <c r="EH66" s="19">
        <v>43.709671</v>
      </c>
      <c r="EI66" s="19">
        <v>557877800</v>
      </c>
      <c r="EJ66" s="22"/>
      <c r="EK66" s="22"/>
      <c r="EL66" s="22"/>
      <c r="EM66" s="22"/>
      <c r="EN66" s="22"/>
      <c r="EO66" s="22"/>
      <c r="EP66" s="22"/>
      <c r="EQ66" s="22"/>
    </row>
    <row r="67" spans="1:147" ht="15.75" customHeight="1" x14ac:dyDescent="0.2">
      <c r="A67" s="11">
        <v>20495.411779999999</v>
      </c>
      <c r="B67" s="11">
        <v>198.87324000000001</v>
      </c>
      <c r="C67" s="11">
        <v>27.001570000000001</v>
      </c>
      <c r="D67" s="11">
        <v>8930.72192</v>
      </c>
      <c r="E67" s="11">
        <v>164.53966</v>
      </c>
      <c r="F67" s="11">
        <v>3249.4989999999998</v>
      </c>
      <c r="G67" s="11">
        <v>5278.6640900000002</v>
      </c>
      <c r="H67" s="11">
        <v>2202.7886600000002</v>
      </c>
      <c r="I67" s="11">
        <v>226.18199999999999</v>
      </c>
      <c r="J67" s="11">
        <v>36.630369999999999</v>
      </c>
      <c r="K67" s="11">
        <v>1056.99919</v>
      </c>
      <c r="L67" s="11">
        <v>972.42519000000004</v>
      </c>
      <c r="M67" s="11">
        <v>1942.893744</v>
      </c>
      <c r="N67" s="11">
        <v>74.92</v>
      </c>
      <c r="O67" s="11">
        <v>90.6</v>
      </c>
      <c r="P67" s="11">
        <v>58.31</v>
      </c>
      <c r="Q67" s="11">
        <v>13.9</v>
      </c>
      <c r="R67" s="11">
        <v>295.16300000000001</v>
      </c>
      <c r="S67" s="11">
        <v>14.911</v>
      </c>
      <c r="T67" s="11">
        <v>6.18</v>
      </c>
      <c r="U67" s="11">
        <v>20.350999999999999</v>
      </c>
      <c r="V67" s="11">
        <v>170.346</v>
      </c>
      <c r="W67" s="11">
        <v>32.295000000000002</v>
      </c>
      <c r="X67" s="11">
        <v>69</v>
      </c>
      <c r="Y67" s="11">
        <v>271.64</v>
      </c>
      <c r="Z67" s="11">
        <v>608.245</v>
      </c>
      <c r="AA67" s="11">
        <v>7.39</v>
      </c>
      <c r="AB67" s="11">
        <v>15.07</v>
      </c>
      <c r="AC67" s="11">
        <v>11.09</v>
      </c>
      <c r="AD67" s="11">
        <v>6.92</v>
      </c>
      <c r="AE67" s="11">
        <v>6.69</v>
      </c>
      <c r="AF67" s="11">
        <v>351.36</v>
      </c>
      <c r="AG67" s="11">
        <v>0.72399999999999998</v>
      </c>
      <c r="AH67" s="11">
        <v>12.176</v>
      </c>
      <c r="AI67" s="11">
        <v>364.26</v>
      </c>
      <c r="AJ67" s="11">
        <v>3.7759999999999998</v>
      </c>
      <c r="AK67" s="11">
        <v>2.3570000000000002</v>
      </c>
      <c r="AL67" s="11">
        <v>1.419</v>
      </c>
      <c r="AM67" s="11">
        <v>31.739000000000001</v>
      </c>
      <c r="AN67" s="11">
        <v>321.83999999999997</v>
      </c>
      <c r="AO67" s="11">
        <v>12.101000000000001</v>
      </c>
      <c r="AP67" s="11">
        <v>333.94099999999997</v>
      </c>
      <c r="AQ67" s="11">
        <v>10.85</v>
      </c>
      <c r="AR67" s="11">
        <v>9.8800000000000008</v>
      </c>
      <c r="AS67" s="11">
        <v>6.41</v>
      </c>
      <c r="AT67" s="11">
        <v>9.3000000000000007</v>
      </c>
      <c r="AU67" s="11">
        <v>141.15700000000001</v>
      </c>
      <c r="AV67" s="11">
        <v>134.267</v>
      </c>
      <c r="AW67" s="11">
        <v>94.355000000000004</v>
      </c>
      <c r="AX67" s="11">
        <v>93.680999999999997</v>
      </c>
      <c r="AY67" s="11">
        <v>414.41699999999997</v>
      </c>
      <c r="AZ67" s="11">
        <v>508.09800000000001</v>
      </c>
      <c r="BA67" s="11">
        <v>602.45299999999997</v>
      </c>
      <c r="BB67" s="11">
        <v>41.390999999999998</v>
      </c>
      <c r="BC67" s="11">
        <v>1.9510000000000001</v>
      </c>
      <c r="BD67" s="11">
        <v>43.341999999999999</v>
      </c>
      <c r="BE67" s="11">
        <v>629.66</v>
      </c>
      <c r="BF67" s="11">
        <v>1550.8789999999999</v>
      </c>
      <c r="BG67" s="11">
        <v>73.332130000000006</v>
      </c>
      <c r="BH67" s="11">
        <v>68419.17856</v>
      </c>
      <c r="BI67" s="11">
        <v>23237.30301</v>
      </c>
      <c r="BJ67" s="11">
        <v>149.47</v>
      </c>
      <c r="BK67" s="11">
        <f>BK66+(BK74-BK62)/12</f>
        <v>66247.75</v>
      </c>
      <c r="BL67" s="7">
        <v>429</v>
      </c>
      <c r="BM67" s="7">
        <v>11938.3</v>
      </c>
      <c r="BN67" s="7">
        <v>40496.699999999997</v>
      </c>
      <c r="BO67" s="7">
        <v>4456</v>
      </c>
      <c r="BP67" s="7">
        <v>509.8</v>
      </c>
      <c r="BQ67" s="7">
        <v>173</v>
      </c>
      <c r="BR67" s="7">
        <v>53</v>
      </c>
      <c r="BS67" s="7">
        <v>1088.3</v>
      </c>
      <c r="BT67" s="7">
        <v>2618.1</v>
      </c>
      <c r="BU67" s="7">
        <v>1745.8</v>
      </c>
      <c r="BV67" s="7">
        <v>2</v>
      </c>
      <c r="BW67" s="7">
        <v>400</v>
      </c>
      <c r="BX67" s="7">
        <v>2336.3000000000002</v>
      </c>
      <c r="BY67" s="7">
        <v>2940.8</v>
      </c>
      <c r="BZ67" s="7">
        <v>33322</v>
      </c>
      <c r="CA67" s="7">
        <v>113653.3</v>
      </c>
      <c r="CB67" s="7">
        <v>33561.800000000003</v>
      </c>
      <c r="CC67" s="7">
        <v>120.5</v>
      </c>
      <c r="CD67" s="7">
        <v>1261.3</v>
      </c>
      <c r="CE67" s="7">
        <v>252.3</v>
      </c>
      <c r="CF67" s="7">
        <v>5821.8</v>
      </c>
      <c r="CG67" s="7">
        <v>13089.3</v>
      </c>
      <c r="CH67" s="7">
        <v>6298.3</v>
      </c>
      <c r="CI67" s="7">
        <v>2</v>
      </c>
      <c r="CJ67" s="7">
        <v>635.70000000000005</v>
      </c>
      <c r="CK67" s="7">
        <v>5180.3</v>
      </c>
      <c r="CL67" s="7">
        <v>0.78253557705612498</v>
      </c>
      <c r="CM67" s="7">
        <v>0.31862838750398398</v>
      </c>
      <c r="CN67" s="7">
        <v>0.32037477139041398</v>
      </c>
      <c r="CO67" s="7">
        <v>0.85979706188567195</v>
      </c>
      <c r="CP67" s="7">
        <v>2.6982557400072701E-2</v>
      </c>
      <c r="CQ67" s="7">
        <v>0.83227756222450899</v>
      </c>
      <c r="CR67" s="7">
        <v>0.54342207288705002</v>
      </c>
      <c r="CS67" s="7">
        <v>0.61066713323154498</v>
      </c>
      <c r="CT67" s="7">
        <v>0.57072393291590195</v>
      </c>
      <c r="CU67" s="7">
        <v>0.41183641783986702</v>
      </c>
      <c r="CV67" s="12">
        <v>38869</v>
      </c>
      <c r="CW67" s="7">
        <v>0.11415525114155201</v>
      </c>
      <c r="CX67" s="7">
        <v>0.181421232876712</v>
      </c>
      <c r="CY67" s="7">
        <v>0.253117513798991</v>
      </c>
      <c r="CZ67" s="15">
        <v>66247.75</v>
      </c>
      <c r="DA67" s="15">
        <v>216139.25</v>
      </c>
      <c r="DB67" s="1">
        <v>6.21</v>
      </c>
      <c r="DC67" s="12">
        <v>38869</v>
      </c>
      <c r="DD67" s="17">
        <v>0</v>
      </c>
      <c r="DE67" s="17">
        <v>0</v>
      </c>
      <c r="DF67" s="17">
        <v>0</v>
      </c>
      <c r="DG67" s="17">
        <v>0</v>
      </c>
      <c r="DH67">
        <v>2.024578947368421</v>
      </c>
      <c r="DI67">
        <v>3.2995263157894743</v>
      </c>
      <c r="DJ67" s="19">
        <v>39.779998999999997</v>
      </c>
      <c r="DK67" s="19">
        <v>40.880001</v>
      </c>
      <c r="DL67" s="19">
        <v>38.299999</v>
      </c>
      <c r="DM67" s="19">
        <v>39.279998999999997</v>
      </c>
      <c r="DN67" s="19">
        <v>25.471733</v>
      </c>
      <c r="DO67" s="19">
        <v>39027200</v>
      </c>
      <c r="DP67" s="19">
        <v>45.139999000000003</v>
      </c>
      <c r="DQ67" s="19">
        <v>46.169998</v>
      </c>
      <c r="DR67" s="19">
        <v>42.900002000000001</v>
      </c>
      <c r="DS67" s="19">
        <v>45.48</v>
      </c>
      <c r="DT67" s="19">
        <v>30.325120999999999</v>
      </c>
      <c r="DU67" s="19">
        <v>21277000</v>
      </c>
      <c r="DV67" s="19">
        <v>20.950001</v>
      </c>
      <c r="DW67" s="19">
        <v>21.5</v>
      </c>
      <c r="DX67" s="19">
        <v>20.52</v>
      </c>
      <c r="DY67" s="19">
        <v>21.15</v>
      </c>
      <c r="DZ67" s="19">
        <v>13.830533000000001</v>
      </c>
      <c r="EA67" s="19">
        <v>13300</v>
      </c>
      <c r="EB67" s="19">
        <v>4.99</v>
      </c>
      <c r="EC67" s="20">
        <v>4.3200000000000002E-2</v>
      </c>
      <c r="ED67" s="19">
        <v>55</v>
      </c>
      <c r="EE67" s="19">
        <v>57.18</v>
      </c>
      <c r="EF67" s="19">
        <v>50.009998000000003</v>
      </c>
      <c r="EG67" s="19">
        <v>56.75</v>
      </c>
      <c r="EH67" s="19">
        <v>44.653908000000001</v>
      </c>
      <c r="EI67" s="19">
        <v>676643200</v>
      </c>
      <c r="EJ67" s="22"/>
      <c r="EK67" s="22"/>
      <c r="EL67" s="22"/>
      <c r="EM67" s="22"/>
      <c r="EN67" s="22"/>
      <c r="EO67" s="22"/>
      <c r="EP67" s="22"/>
      <c r="EQ67" s="22"/>
    </row>
    <row r="68" spans="1:147" ht="15.75" customHeight="1" x14ac:dyDescent="0.2">
      <c r="A68" s="11">
        <v>24663.866770000001</v>
      </c>
      <c r="B68" s="11">
        <v>197.84535</v>
      </c>
      <c r="C68" s="11">
        <v>37.843730000000001</v>
      </c>
      <c r="D68" s="11">
        <v>13706.32684</v>
      </c>
      <c r="E68" s="11">
        <v>178.08727999999999</v>
      </c>
      <c r="F68" s="11">
        <v>3350.3420000000001</v>
      </c>
      <c r="G68" s="11">
        <v>4647.8574399999998</v>
      </c>
      <c r="H68" s="11">
        <v>2226.7884100000001</v>
      </c>
      <c r="I68" s="11">
        <v>77.938999999999993</v>
      </c>
      <c r="J68" s="11">
        <v>40.586860000000001</v>
      </c>
      <c r="K68" s="11">
        <v>1114.3503900000001</v>
      </c>
      <c r="L68" s="11">
        <v>1028.39939</v>
      </c>
      <c r="M68" s="11">
        <v>1948.3201939999999</v>
      </c>
      <c r="N68" s="11">
        <v>82.26</v>
      </c>
      <c r="O68" s="11">
        <v>97</v>
      </c>
      <c r="P68" s="11">
        <v>44.08</v>
      </c>
      <c r="Q68" s="11">
        <v>15.17</v>
      </c>
      <c r="R68" s="11">
        <v>252.333</v>
      </c>
      <c r="S68" s="11">
        <v>15.628</v>
      </c>
      <c r="T68" s="11">
        <v>6.3730000000000002</v>
      </c>
      <c r="U68" s="11">
        <v>19.391999999999999</v>
      </c>
      <c r="V68" s="11">
        <v>180.23500000000001</v>
      </c>
      <c r="W68" s="11">
        <v>34.118000000000002</v>
      </c>
      <c r="X68" s="11">
        <v>65.849999999999994</v>
      </c>
      <c r="Y68" s="11">
        <v>280.20299999999997</v>
      </c>
      <c r="Z68" s="11">
        <v>573.92999999999995</v>
      </c>
      <c r="AA68" s="11">
        <v>7.4</v>
      </c>
      <c r="AB68" s="11">
        <v>15.72</v>
      </c>
      <c r="AC68" s="11">
        <v>10.98</v>
      </c>
      <c r="AD68" s="11">
        <v>6.78</v>
      </c>
      <c r="AE68" s="11">
        <v>6.69</v>
      </c>
      <c r="AF68" s="11">
        <v>396.26299999999998</v>
      </c>
      <c r="AG68" s="11">
        <v>0.78300000000000003</v>
      </c>
      <c r="AH68" s="11">
        <v>13.375</v>
      </c>
      <c r="AI68" s="11">
        <v>410.42099999999999</v>
      </c>
      <c r="AJ68" s="11">
        <v>4.7140000000000004</v>
      </c>
      <c r="AK68" s="11">
        <v>1.6459999999999999</v>
      </c>
      <c r="AL68" s="11">
        <v>3.0680000000000001</v>
      </c>
      <c r="AM68" s="11">
        <v>37.820999999999998</v>
      </c>
      <c r="AN68" s="11">
        <v>362.387</v>
      </c>
      <c r="AO68" s="11">
        <v>13.281000000000001</v>
      </c>
      <c r="AP68" s="11">
        <v>375.66800000000001</v>
      </c>
      <c r="AQ68" s="11">
        <v>10.96</v>
      </c>
      <c r="AR68" s="11">
        <v>9.9700000000000006</v>
      </c>
      <c r="AS68" s="11">
        <v>6.61</v>
      </c>
      <c r="AT68" s="11">
        <v>9.5500000000000007</v>
      </c>
      <c r="AU68" s="11">
        <v>115.586</v>
      </c>
      <c r="AV68" s="11">
        <v>121.913</v>
      </c>
      <c r="AW68" s="11">
        <v>96.236999999999995</v>
      </c>
      <c r="AX68" s="11">
        <v>103.06399999999999</v>
      </c>
      <c r="AY68" s="11">
        <v>409.13</v>
      </c>
      <c r="AZ68" s="11">
        <v>512.19399999999996</v>
      </c>
      <c r="BA68" s="11">
        <v>608.43100000000004</v>
      </c>
      <c r="BB68" s="11">
        <v>47.255000000000003</v>
      </c>
      <c r="BC68" s="11">
        <v>2.016</v>
      </c>
      <c r="BD68" s="11">
        <v>49.271000000000001</v>
      </c>
      <c r="BE68" s="11">
        <v>863.53099999999995</v>
      </c>
      <c r="BF68" s="11">
        <v>1758.7329999999999</v>
      </c>
      <c r="BG68" s="11">
        <v>70.901499999999999</v>
      </c>
      <c r="BH68" s="11">
        <v>108594.5794</v>
      </c>
      <c r="BI68" s="11">
        <v>25206.304189999999</v>
      </c>
      <c r="BJ68" s="11">
        <v>151.482</v>
      </c>
      <c r="BK68" s="11">
        <f>BK67+(BK74-BK62)/12</f>
        <v>66291.5</v>
      </c>
      <c r="BL68" s="7">
        <v>429</v>
      </c>
      <c r="BM68" s="7">
        <v>11917.5</v>
      </c>
      <c r="BN68" s="7">
        <v>40554</v>
      </c>
      <c r="BO68" s="7">
        <v>4456</v>
      </c>
      <c r="BP68" s="7">
        <v>515.5</v>
      </c>
      <c r="BQ68" s="7">
        <v>173</v>
      </c>
      <c r="BR68" s="7">
        <v>53</v>
      </c>
      <c r="BS68" s="7">
        <v>1089</v>
      </c>
      <c r="BT68" s="7">
        <v>2613.5</v>
      </c>
      <c r="BU68" s="7">
        <v>1746</v>
      </c>
      <c r="BV68" s="7">
        <v>2</v>
      </c>
      <c r="BW68" s="7">
        <v>400</v>
      </c>
      <c r="BX68" s="7">
        <v>2341.5</v>
      </c>
      <c r="BY68" s="7">
        <v>2945</v>
      </c>
      <c r="BZ68" s="7">
        <v>31796</v>
      </c>
      <c r="CA68" s="7">
        <v>114595</v>
      </c>
      <c r="CB68" s="7">
        <v>33867</v>
      </c>
      <c r="CC68" s="7">
        <v>118</v>
      </c>
      <c r="CD68" s="7">
        <v>1259.5</v>
      </c>
      <c r="CE68" s="7">
        <v>249.5</v>
      </c>
      <c r="CF68" s="7">
        <v>5813.5</v>
      </c>
      <c r="CG68" s="7">
        <v>13088.5</v>
      </c>
      <c r="CH68" s="7">
        <v>6036.5</v>
      </c>
      <c r="CI68" s="7">
        <v>2</v>
      </c>
      <c r="CJ68" s="7">
        <v>640</v>
      </c>
      <c r="CK68" s="7">
        <v>5236</v>
      </c>
      <c r="CL68" s="7">
        <v>0.78365318091345404</v>
      </c>
      <c r="CM68" s="7">
        <v>0.304567263712758</v>
      </c>
      <c r="CN68" s="7">
        <v>0.32257289057962701</v>
      </c>
      <c r="CO68" s="7">
        <v>0.867615774329209</v>
      </c>
      <c r="CP68" s="7">
        <v>2.6130590949957701E-2</v>
      </c>
      <c r="CQ68" s="7">
        <v>0.83108981972708296</v>
      </c>
      <c r="CR68" s="7">
        <v>0.53739122943051598</v>
      </c>
      <c r="CS68" s="7">
        <v>0.60940454776071196</v>
      </c>
      <c r="CT68" s="7">
        <v>0.57169351619139397</v>
      </c>
      <c r="CU68" s="7">
        <v>0.39467249342266902</v>
      </c>
      <c r="CV68" s="12">
        <v>38899</v>
      </c>
      <c r="CW68" s="7">
        <v>0.11415525114155201</v>
      </c>
      <c r="CX68" s="7">
        <v>0.18264840182648401</v>
      </c>
      <c r="CY68" s="7">
        <v>0.25527093528813499</v>
      </c>
      <c r="CZ68" s="15">
        <v>66291.5</v>
      </c>
      <c r="DA68" s="15">
        <v>215646.5</v>
      </c>
      <c r="DB68" s="1">
        <v>6.17</v>
      </c>
      <c r="DC68" s="12">
        <v>38899</v>
      </c>
      <c r="DD68" s="17">
        <v>0</v>
      </c>
      <c r="DE68" s="17">
        <v>0</v>
      </c>
      <c r="DF68" s="17">
        <v>0</v>
      </c>
      <c r="DG68" s="17">
        <v>0</v>
      </c>
      <c r="DH68">
        <v>2.297190476190476</v>
      </c>
      <c r="DI68">
        <v>3.224869565217392</v>
      </c>
      <c r="DJ68" s="19">
        <v>39.150002000000001</v>
      </c>
      <c r="DK68" s="19">
        <v>41.939999</v>
      </c>
      <c r="DL68" s="19">
        <v>39.060001</v>
      </c>
      <c r="DM68" s="19">
        <v>41.68</v>
      </c>
      <c r="DN68" s="19">
        <v>27.258652000000001</v>
      </c>
      <c r="DO68" s="19">
        <v>25442400</v>
      </c>
      <c r="DP68" s="19">
        <v>45.849997999999999</v>
      </c>
      <c r="DQ68" s="19">
        <v>48.639999000000003</v>
      </c>
      <c r="DR68" s="19">
        <v>44.419998</v>
      </c>
      <c r="DS68" s="19">
        <v>48.259998000000003</v>
      </c>
      <c r="DT68" s="19">
        <v>32.399776000000003</v>
      </c>
      <c r="DU68" s="19">
        <v>18842400</v>
      </c>
      <c r="DV68" s="19">
        <v>21.15</v>
      </c>
      <c r="DW68" s="19">
        <v>21.75</v>
      </c>
      <c r="DX68" s="19">
        <v>20.75</v>
      </c>
      <c r="DY68" s="19">
        <v>21.5</v>
      </c>
      <c r="DZ68" s="19">
        <v>14.05941</v>
      </c>
      <c r="EA68" s="19">
        <v>7300</v>
      </c>
      <c r="EB68" s="19">
        <v>5.24</v>
      </c>
      <c r="EC68" s="20">
        <v>4.1500000000000002E-2</v>
      </c>
      <c r="ED68" s="19">
        <v>57.049999</v>
      </c>
      <c r="EE68" s="19">
        <v>58.98</v>
      </c>
      <c r="EF68" s="19">
        <v>54.25</v>
      </c>
      <c r="EG68" s="19">
        <v>58.650002000000001</v>
      </c>
      <c r="EH68" s="19">
        <v>46.319671999999997</v>
      </c>
      <c r="EI68" s="19">
        <v>367825600</v>
      </c>
      <c r="EJ68" s="22"/>
      <c r="EK68" s="22"/>
      <c r="EL68" s="22"/>
      <c r="EM68" s="22"/>
      <c r="EN68" s="22"/>
      <c r="EO68" s="22"/>
      <c r="EP68" s="22"/>
      <c r="EQ68" s="22"/>
    </row>
    <row r="69" spans="1:147" ht="15.75" customHeight="1" x14ac:dyDescent="0.2">
      <c r="A69" s="11">
        <v>21372.673210000001</v>
      </c>
      <c r="B69" s="11">
        <v>212.68557000000001</v>
      </c>
      <c r="C69" s="11">
        <v>50.296149999999997</v>
      </c>
      <c r="D69" s="11">
        <v>11212.646140000001</v>
      </c>
      <c r="E69" s="11">
        <v>163.63439</v>
      </c>
      <c r="F69" s="11">
        <v>3354.8009999999999</v>
      </c>
      <c r="G69" s="11">
        <v>3855.3239899999999</v>
      </c>
      <c r="H69" s="11">
        <v>2236.4020599999999</v>
      </c>
      <c r="I69" s="11">
        <v>53.01</v>
      </c>
      <c r="J69" s="11">
        <v>40.69905</v>
      </c>
      <c r="K69" s="11">
        <v>1141.18777</v>
      </c>
      <c r="L69" s="11">
        <v>1055.38077</v>
      </c>
      <c r="M69" s="11">
        <v>1953.7466429999999</v>
      </c>
      <c r="N69" s="11">
        <v>74.38</v>
      </c>
      <c r="O69" s="11">
        <v>92.58</v>
      </c>
      <c r="P69" s="11">
        <v>56.54</v>
      </c>
      <c r="Q69" s="11">
        <v>13.96</v>
      </c>
      <c r="R69" s="11">
        <v>215.524</v>
      </c>
      <c r="S69" s="11">
        <v>15.901999999999999</v>
      </c>
      <c r="T69" s="11">
        <v>6.5250000000000004</v>
      </c>
      <c r="U69" s="11">
        <v>16.417999999999999</v>
      </c>
      <c r="V69" s="11">
        <v>179.39599999999999</v>
      </c>
      <c r="W69" s="11">
        <v>33.793999999999997</v>
      </c>
      <c r="X69" s="11">
        <v>69.551000000000002</v>
      </c>
      <c r="Y69" s="11">
        <v>282.74099999999999</v>
      </c>
      <c r="Z69" s="11">
        <v>537.11</v>
      </c>
      <c r="AA69" s="11">
        <v>8.1</v>
      </c>
      <c r="AB69" s="11">
        <v>16.18</v>
      </c>
      <c r="AC69" s="11">
        <v>11.2</v>
      </c>
      <c r="AD69" s="11">
        <v>7.36</v>
      </c>
      <c r="AE69" s="11">
        <v>7.56</v>
      </c>
      <c r="AF69" s="11">
        <v>393.589</v>
      </c>
      <c r="AG69" s="11">
        <v>0.78</v>
      </c>
      <c r="AH69" s="11">
        <v>13.394</v>
      </c>
      <c r="AI69" s="11">
        <v>407.76299999999998</v>
      </c>
      <c r="AJ69" s="11">
        <v>4.6719999999999997</v>
      </c>
      <c r="AK69" s="11">
        <v>1.5960000000000001</v>
      </c>
      <c r="AL69" s="11">
        <v>3.0760000000000001</v>
      </c>
      <c r="AM69" s="11">
        <v>28.908999999999999</v>
      </c>
      <c r="AN69" s="11">
        <v>368.63400000000001</v>
      </c>
      <c r="AO69" s="11">
        <v>13.295999999999999</v>
      </c>
      <c r="AP69" s="11">
        <v>381.93</v>
      </c>
      <c r="AQ69" s="11">
        <v>10.94</v>
      </c>
      <c r="AR69" s="11">
        <v>10.039999999999999</v>
      </c>
      <c r="AS69" s="11">
        <v>6.65</v>
      </c>
      <c r="AT69" s="11">
        <v>9.58</v>
      </c>
      <c r="AU69" s="11">
        <v>108.43899999999999</v>
      </c>
      <c r="AV69" s="11">
        <v>126.396</v>
      </c>
      <c r="AW69" s="11">
        <v>96.814999999999998</v>
      </c>
      <c r="AX69" s="11">
        <v>103.866</v>
      </c>
      <c r="AY69" s="11">
        <v>426.91699999999997</v>
      </c>
      <c r="AZ69" s="11">
        <v>530.78300000000002</v>
      </c>
      <c r="BA69" s="11">
        <v>627.59799999999996</v>
      </c>
      <c r="BB69" s="11">
        <v>47.037999999999997</v>
      </c>
      <c r="BC69" s="11">
        <v>2.016</v>
      </c>
      <c r="BD69" s="11">
        <v>49.054000000000002</v>
      </c>
      <c r="BE69" s="11">
        <v>840.197</v>
      </c>
      <c r="BF69" s="11">
        <v>1751.683</v>
      </c>
      <c r="BG69" s="11">
        <v>77.846379999999996</v>
      </c>
      <c r="BH69" s="11">
        <v>83899.898230000006</v>
      </c>
      <c r="BI69" s="11">
        <v>27517.480490000002</v>
      </c>
      <c r="BJ69" s="11">
        <v>155.60599999999999</v>
      </c>
      <c r="BK69" s="11">
        <f>BK68+(BK74-BK62)/12</f>
        <v>66335.25</v>
      </c>
      <c r="BL69" s="7">
        <v>429</v>
      </c>
      <c r="BM69" s="7">
        <v>11896.8</v>
      </c>
      <c r="BN69" s="7">
        <v>40611.300000000003</v>
      </c>
      <c r="BO69" s="7">
        <v>4456</v>
      </c>
      <c r="BP69" s="7">
        <v>521.29999999999995</v>
      </c>
      <c r="BQ69" s="7">
        <v>173</v>
      </c>
      <c r="BR69" s="7">
        <v>53</v>
      </c>
      <c r="BS69" s="7">
        <v>1089.7</v>
      </c>
      <c r="BT69" s="7">
        <v>2608.9</v>
      </c>
      <c r="BU69" s="7">
        <v>1746.2</v>
      </c>
      <c r="BV69" s="7">
        <v>2</v>
      </c>
      <c r="BW69" s="7">
        <v>400</v>
      </c>
      <c r="BX69" s="7">
        <v>2346.8000000000002</v>
      </c>
      <c r="BY69" s="7">
        <v>2949.2</v>
      </c>
      <c r="BZ69" s="7">
        <v>30270</v>
      </c>
      <c r="CA69" s="7">
        <v>115536.7</v>
      </c>
      <c r="CB69" s="7">
        <v>34172.199999999997</v>
      </c>
      <c r="CC69" s="7">
        <v>115.5</v>
      </c>
      <c r="CD69" s="7">
        <v>1257.8</v>
      </c>
      <c r="CE69" s="7">
        <v>246.8</v>
      </c>
      <c r="CF69" s="7">
        <v>5805.3</v>
      </c>
      <c r="CG69" s="7">
        <v>13087.8</v>
      </c>
      <c r="CH69" s="7">
        <v>5774.8</v>
      </c>
      <c r="CI69" s="7">
        <v>2</v>
      </c>
      <c r="CJ69" s="7">
        <v>644.29999999999995</v>
      </c>
      <c r="CK69" s="7">
        <v>5291.7</v>
      </c>
      <c r="CL69" s="7">
        <v>0.78477078477078399</v>
      </c>
      <c r="CM69" s="7">
        <v>0.29045452996224103</v>
      </c>
      <c r="CN69" s="7">
        <v>0.32476480695191201</v>
      </c>
      <c r="CO69" s="7">
        <v>0.87543448677274605</v>
      </c>
      <c r="CP69" s="7">
        <v>2.52924064969294E-2</v>
      </c>
      <c r="CQ69" s="7">
        <v>0.82996806292395797</v>
      </c>
      <c r="CR69" s="7">
        <v>0.53157577324028604</v>
      </c>
      <c r="CS69" s="7">
        <v>0.60815406024782404</v>
      </c>
      <c r="CT69" s="7">
        <v>0.57267089420461104</v>
      </c>
      <c r="CU69" s="7">
        <v>0.37751903807824799</v>
      </c>
      <c r="CV69" s="12">
        <v>38930</v>
      </c>
      <c r="CW69" s="7">
        <v>0.11415525114155201</v>
      </c>
      <c r="CX69" s="7">
        <v>0.18387557077625499</v>
      </c>
      <c r="CY69" s="7">
        <v>0.25740384458230497</v>
      </c>
      <c r="CZ69" s="15">
        <v>66335.25</v>
      </c>
      <c r="DA69" s="15">
        <v>215153.75</v>
      </c>
      <c r="DB69" s="1">
        <v>7.14</v>
      </c>
      <c r="DC69" s="12">
        <v>38930</v>
      </c>
      <c r="DD69" s="17">
        <v>0</v>
      </c>
      <c r="DE69" s="17">
        <v>0</v>
      </c>
      <c r="DF69" s="17">
        <v>0</v>
      </c>
      <c r="DG69" s="17">
        <v>0</v>
      </c>
      <c r="DH69">
        <v>2.7175000000000002</v>
      </c>
      <c r="DI69">
        <v>2.8544761904761904</v>
      </c>
      <c r="DJ69" s="19">
        <v>41.599997999999999</v>
      </c>
      <c r="DK69" s="19">
        <v>42.369999</v>
      </c>
      <c r="DL69" s="19">
        <v>40.400002000000001</v>
      </c>
      <c r="DM69" s="19">
        <v>41.93</v>
      </c>
      <c r="DN69" s="19">
        <v>27.422148</v>
      </c>
      <c r="DO69" s="19">
        <v>28337200</v>
      </c>
      <c r="DP69" s="19">
        <v>48.110000999999997</v>
      </c>
      <c r="DQ69" s="19">
        <v>49.73</v>
      </c>
      <c r="DR69" s="19">
        <v>46.560001</v>
      </c>
      <c r="DS69" s="19">
        <v>49.720001000000003</v>
      </c>
      <c r="DT69" s="19">
        <v>33.379947999999999</v>
      </c>
      <c r="DU69" s="19">
        <v>20940100</v>
      </c>
      <c r="DV69" s="19">
        <v>21.5</v>
      </c>
      <c r="DW69" s="19">
        <v>21.5</v>
      </c>
      <c r="DX69" s="19">
        <v>20.149999999999999</v>
      </c>
      <c r="DY69" s="19">
        <v>20.950001</v>
      </c>
      <c r="DZ69" s="19">
        <v>13.699747</v>
      </c>
      <c r="EA69" s="19">
        <v>35300</v>
      </c>
      <c r="EB69" s="19">
        <v>5.25</v>
      </c>
      <c r="EC69" s="20">
        <v>3.8199999999999998E-2</v>
      </c>
      <c r="ED69" s="19">
        <v>58.540000999999997</v>
      </c>
      <c r="EE69" s="19">
        <v>59.880001</v>
      </c>
      <c r="EF69" s="19">
        <v>55.540000999999997</v>
      </c>
      <c r="EG69" s="19">
        <v>55.669998</v>
      </c>
      <c r="EH69" s="19">
        <v>43.966163999999999</v>
      </c>
      <c r="EI69" s="19">
        <v>363097400</v>
      </c>
      <c r="EJ69" s="22"/>
      <c r="EK69" s="22"/>
      <c r="EL69" s="22"/>
      <c r="EM69" s="22"/>
      <c r="EN69" s="22"/>
      <c r="EO69" s="22"/>
      <c r="EP69" s="22"/>
      <c r="EQ69" s="22"/>
    </row>
    <row r="70" spans="1:147" ht="15.75" customHeight="1" x14ac:dyDescent="0.2">
      <c r="A70" s="11">
        <v>18971.192950000001</v>
      </c>
      <c r="B70" s="11">
        <v>205.57375999999999</v>
      </c>
      <c r="C70" s="11">
        <v>34.963560000000001</v>
      </c>
      <c r="D70" s="11">
        <v>10305.033670000001</v>
      </c>
      <c r="E70" s="11">
        <v>189.07827</v>
      </c>
      <c r="F70" s="11">
        <v>3249.2869999999998</v>
      </c>
      <c r="G70" s="11">
        <v>2790.30735</v>
      </c>
      <c r="H70" s="11">
        <v>2025.31783</v>
      </c>
      <c r="I70" s="11">
        <v>-47.042999999999999</v>
      </c>
      <c r="J70" s="11">
        <v>40.122900000000001</v>
      </c>
      <c r="K70" s="11">
        <v>1083.8648499999999</v>
      </c>
      <c r="L70" s="11">
        <v>1000.16385</v>
      </c>
      <c r="M70" s="11">
        <v>1959.1730930000001</v>
      </c>
      <c r="N70" s="11">
        <v>74.36</v>
      </c>
      <c r="O70" s="11">
        <v>90</v>
      </c>
      <c r="P70" s="11">
        <v>43.98</v>
      </c>
      <c r="Q70" s="11">
        <v>13.85</v>
      </c>
      <c r="R70" s="11">
        <v>170.62100000000001</v>
      </c>
      <c r="S70" s="11">
        <v>15.112</v>
      </c>
      <c r="T70" s="11">
        <v>5.7359999999999998</v>
      </c>
      <c r="U70" s="11">
        <v>18.638999999999999</v>
      </c>
      <c r="V70" s="11">
        <v>173.11500000000001</v>
      </c>
      <c r="W70" s="11">
        <v>32.317999999999998</v>
      </c>
      <c r="X70" s="11">
        <v>68.462999999999994</v>
      </c>
      <c r="Y70" s="11">
        <v>273.89600000000002</v>
      </c>
      <c r="Z70" s="11">
        <v>484.005</v>
      </c>
      <c r="AA70" s="11">
        <v>7.68</v>
      </c>
      <c r="AB70" s="11">
        <v>15.71</v>
      </c>
      <c r="AC70" s="11">
        <v>11.16</v>
      </c>
      <c r="AD70" s="11">
        <v>7.21</v>
      </c>
      <c r="AE70" s="11">
        <v>6.27</v>
      </c>
      <c r="AF70" s="11">
        <v>319.18099999999998</v>
      </c>
      <c r="AG70" s="11">
        <v>0.68200000000000005</v>
      </c>
      <c r="AH70" s="11">
        <v>12.193</v>
      </c>
      <c r="AI70" s="11">
        <v>332.05500000000001</v>
      </c>
      <c r="AJ70" s="11">
        <v>2.1800000000000002</v>
      </c>
      <c r="AK70" s="11">
        <v>2.1789999999999998</v>
      </c>
      <c r="AL70" s="11">
        <v>1E-3</v>
      </c>
      <c r="AM70" s="11">
        <v>2.6960000000000002</v>
      </c>
      <c r="AN70" s="11">
        <v>317.28199999999998</v>
      </c>
      <c r="AO70" s="11">
        <v>12.077</v>
      </c>
      <c r="AP70" s="11">
        <v>329.36</v>
      </c>
      <c r="AQ70" s="11">
        <v>10.94</v>
      </c>
      <c r="AR70" s="11">
        <v>9.89</v>
      </c>
      <c r="AS70" s="11">
        <v>6.37</v>
      </c>
      <c r="AT70" s="11">
        <v>9.32</v>
      </c>
      <c r="AU70" s="11">
        <v>124.922</v>
      </c>
      <c r="AV70" s="11">
        <v>133.02000000000001</v>
      </c>
      <c r="AW70" s="11">
        <v>94.66</v>
      </c>
      <c r="AX70" s="11">
        <v>91.307000000000002</v>
      </c>
      <c r="AY70" s="11">
        <v>429.04399999999998</v>
      </c>
      <c r="AZ70" s="11">
        <v>520.351</v>
      </c>
      <c r="BA70" s="11">
        <v>615.01099999999997</v>
      </c>
      <c r="BB70" s="11">
        <v>38.844000000000001</v>
      </c>
      <c r="BC70" s="11">
        <v>1.9510000000000001</v>
      </c>
      <c r="BD70" s="11">
        <v>40.795000000000002</v>
      </c>
      <c r="BE70" s="11">
        <v>548.32100000000003</v>
      </c>
      <c r="BF70" s="11">
        <v>1462.07</v>
      </c>
      <c r="BG70" s="11">
        <v>73.234189999999998</v>
      </c>
      <c r="BH70" s="11">
        <v>76357.872589999999</v>
      </c>
      <c r="BI70" s="11">
        <v>23681.320930000002</v>
      </c>
      <c r="BJ70" s="11">
        <v>151.261</v>
      </c>
      <c r="BK70" s="11">
        <f>BK69+(BK74-BK62)/12</f>
        <v>66379</v>
      </c>
      <c r="BL70" s="7">
        <v>429</v>
      </c>
      <c r="BM70" s="7">
        <v>11876</v>
      </c>
      <c r="BN70" s="7">
        <v>40668.699999999997</v>
      </c>
      <c r="BO70" s="7">
        <v>4456</v>
      </c>
      <c r="BP70" s="7">
        <v>527</v>
      </c>
      <c r="BQ70" s="7">
        <v>173</v>
      </c>
      <c r="BR70" s="7">
        <v>53</v>
      </c>
      <c r="BS70" s="7">
        <v>1090.3</v>
      </c>
      <c r="BT70" s="7">
        <v>2604.3000000000002</v>
      </c>
      <c r="BU70" s="7">
        <v>1746.3</v>
      </c>
      <c r="BV70" s="7">
        <v>2</v>
      </c>
      <c r="BW70" s="7">
        <v>400</v>
      </c>
      <c r="BX70" s="7">
        <v>2352</v>
      </c>
      <c r="BY70" s="7">
        <v>2953.3</v>
      </c>
      <c r="BZ70" s="7">
        <v>28744</v>
      </c>
      <c r="CA70" s="7">
        <v>116478.3</v>
      </c>
      <c r="CB70" s="7">
        <v>34477.300000000003</v>
      </c>
      <c r="CC70" s="7">
        <v>113</v>
      </c>
      <c r="CD70" s="7">
        <v>1256</v>
      </c>
      <c r="CE70" s="7">
        <v>244</v>
      </c>
      <c r="CF70" s="7">
        <v>5797</v>
      </c>
      <c r="CG70" s="7">
        <v>13087</v>
      </c>
      <c r="CH70" s="7">
        <v>5513</v>
      </c>
      <c r="CI70" s="7">
        <v>2</v>
      </c>
      <c r="CJ70" s="7">
        <v>648.70000000000005</v>
      </c>
      <c r="CK70" s="7">
        <v>5347.3</v>
      </c>
      <c r="CL70" s="7">
        <v>0.78586177901246301</v>
      </c>
      <c r="CM70" s="7">
        <v>0.27629492580100901</v>
      </c>
      <c r="CN70" s="7">
        <v>0.32694946209347903</v>
      </c>
      <c r="CO70" s="7">
        <v>0.88325063738389697</v>
      </c>
      <c r="CP70" s="7">
        <v>2.4477311914602298E-2</v>
      </c>
      <c r="CQ70" s="7">
        <v>0.82878032042653105</v>
      </c>
      <c r="CR70" s="7">
        <v>0.525544929783751</v>
      </c>
      <c r="CS70" s="7">
        <v>0.60695037225312298</v>
      </c>
      <c r="CT70" s="7">
        <v>0.57364734158487796</v>
      </c>
      <c r="CU70" s="7">
        <v>0.360383610801912</v>
      </c>
      <c r="CV70" s="12">
        <v>38961</v>
      </c>
      <c r="CW70" s="7">
        <v>0.11415525114155201</v>
      </c>
      <c r="CX70" s="7">
        <v>0.18513127853881201</v>
      </c>
      <c r="CY70" s="7">
        <v>0.25953332246140398</v>
      </c>
      <c r="CZ70" s="15">
        <v>66379</v>
      </c>
      <c r="DA70" s="15">
        <v>214661</v>
      </c>
      <c r="DB70" s="1">
        <v>4.9000000000000004</v>
      </c>
      <c r="DC70" s="12">
        <v>38961</v>
      </c>
      <c r="DD70" s="17">
        <v>0</v>
      </c>
      <c r="DE70" s="17">
        <v>0</v>
      </c>
      <c r="DF70" s="17">
        <v>0</v>
      </c>
      <c r="DG70" s="17">
        <v>0</v>
      </c>
      <c r="DH70">
        <v>2.8081428571428577</v>
      </c>
      <c r="DI70">
        <v>2.6579523809523806</v>
      </c>
      <c r="DJ70" s="19">
        <v>41.759998000000003</v>
      </c>
      <c r="DK70" s="19">
        <v>42.509998000000003</v>
      </c>
      <c r="DL70" s="19">
        <v>40.720001000000003</v>
      </c>
      <c r="DM70" s="19">
        <v>41.650002000000001</v>
      </c>
      <c r="DN70" s="19">
        <v>27.239025000000002</v>
      </c>
      <c r="DO70" s="19">
        <v>24414200</v>
      </c>
      <c r="DP70" s="19">
        <v>49.919998</v>
      </c>
      <c r="DQ70" s="19">
        <v>50.91</v>
      </c>
      <c r="DR70" s="19">
        <v>48.5</v>
      </c>
      <c r="DS70" s="19">
        <v>50.25</v>
      </c>
      <c r="DT70" s="19">
        <v>33.735774999999997</v>
      </c>
      <c r="DU70" s="19">
        <v>21176000</v>
      </c>
      <c r="DV70" s="19">
        <v>21.1</v>
      </c>
      <c r="DW70" s="19">
        <v>21.299999</v>
      </c>
      <c r="DX70" s="19">
        <v>20.959999</v>
      </c>
      <c r="DY70" s="19">
        <v>21.049999</v>
      </c>
      <c r="DZ70" s="19">
        <v>13.959139</v>
      </c>
      <c r="EA70" s="19">
        <v>14800</v>
      </c>
      <c r="EB70" s="19">
        <v>5.25</v>
      </c>
      <c r="EC70" s="20">
        <v>2.06E-2</v>
      </c>
      <c r="ED70" s="19">
        <v>56</v>
      </c>
      <c r="EE70" s="19">
        <v>57.27</v>
      </c>
      <c r="EF70" s="19">
        <v>50.169998</v>
      </c>
      <c r="EG70" s="19">
        <v>53.450001</v>
      </c>
      <c r="EH70" s="19">
        <v>42.212879000000001</v>
      </c>
      <c r="EI70" s="19">
        <v>517274100</v>
      </c>
      <c r="EJ70" s="22"/>
      <c r="EK70" s="22"/>
      <c r="EL70" s="22"/>
      <c r="EM70" s="22"/>
      <c r="EN70" s="22"/>
      <c r="EO70" s="22"/>
      <c r="EP70" s="22"/>
      <c r="EQ70" s="22"/>
    </row>
    <row r="71" spans="1:147" ht="15.75" customHeight="1" x14ac:dyDescent="0.2">
      <c r="A71" s="11">
        <v>17339.207060000001</v>
      </c>
      <c r="B71" s="11">
        <v>187.18987999999999</v>
      </c>
      <c r="C71" s="11">
        <v>22.451319999999999</v>
      </c>
      <c r="D71" s="11">
        <v>9546.9628200000006</v>
      </c>
      <c r="E71" s="11">
        <v>175.9188</v>
      </c>
      <c r="F71" s="11">
        <v>2923.7579999999998</v>
      </c>
      <c r="G71" s="11">
        <v>2324.3091899999999</v>
      </c>
      <c r="H71" s="11">
        <v>2021.2008800000001</v>
      </c>
      <c r="I71" s="11">
        <v>-50.847000000000001</v>
      </c>
      <c r="J71" s="11">
        <v>41.372810000000001</v>
      </c>
      <c r="K71" s="11">
        <v>1125.0306</v>
      </c>
      <c r="L71" s="11">
        <v>1039.4985999999999</v>
      </c>
      <c r="M71" s="11">
        <v>1964.5995419999999</v>
      </c>
      <c r="N71" s="11">
        <v>64.58</v>
      </c>
      <c r="O71" s="11">
        <v>77.900000000000006</v>
      </c>
      <c r="P71" s="11">
        <v>55.43</v>
      </c>
      <c r="Q71" s="11">
        <v>12.16</v>
      </c>
      <c r="R71" s="11">
        <v>169.17</v>
      </c>
      <c r="S71" s="11">
        <v>15.766</v>
      </c>
      <c r="T71" s="11">
        <v>5.0599999999999996</v>
      </c>
      <c r="U71" s="11">
        <v>24.222999999999999</v>
      </c>
      <c r="V71" s="11">
        <v>177.45400000000001</v>
      </c>
      <c r="W71" s="11">
        <v>32.927</v>
      </c>
      <c r="X71" s="11">
        <v>72.076999999999998</v>
      </c>
      <c r="Y71" s="11">
        <v>282.45800000000003</v>
      </c>
      <c r="Z71" s="11">
        <v>496.678</v>
      </c>
      <c r="AA71" s="11">
        <v>6.42</v>
      </c>
      <c r="AB71" s="11">
        <v>12.51</v>
      </c>
      <c r="AC71" s="11">
        <v>10.050000000000001</v>
      </c>
      <c r="AD71" s="11">
        <v>5.62</v>
      </c>
      <c r="AE71" s="11">
        <v>5.76</v>
      </c>
      <c r="AF71" s="11">
        <v>308.21800000000002</v>
      </c>
      <c r="AG71" s="11">
        <v>0.70399999999999996</v>
      </c>
      <c r="AH71" s="11">
        <v>12.645</v>
      </c>
      <c r="AI71" s="11">
        <v>321.56700000000001</v>
      </c>
      <c r="AJ71" s="11">
        <v>2.6640000000000001</v>
      </c>
      <c r="AK71" s="11">
        <v>2.3109999999999999</v>
      </c>
      <c r="AL71" s="11">
        <v>0.35399999999999998</v>
      </c>
      <c r="AM71" s="11">
        <v>18.212</v>
      </c>
      <c r="AN71" s="11">
        <v>291.18599999999998</v>
      </c>
      <c r="AO71" s="11">
        <v>12.522</v>
      </c>
      <c r="AP71" s="11">
        <v>303.70800000000003</v>
      </c>
      <c r="AQ71" s="11">
        <v>10.58</v>
      </c>
      <c r="AR71" s="11">
        <v>9.51</v>
      </c>
      <c r="AS71" s="11">
        <v>6.16</v>
      </c>
      <c r="AT71" s="11">
        <v>8.89</v>
      </c>
      <c r="AU71" s="11">
        <v>240.44800000000001</v>
      </c>
      <c r="AV71" s="11">
        <v>187.61799999999999</v>
      </c>
      <c r="AW71" s="11">
        <v>98.382999999999996</v>
      </c>
      <c r="AX71" s="11">
        <v>97.057000000000002</v>
      </c>
      <c r="AY71" s="11">
        <v>447.25299999999999</v>
      </c>
      <c r="AZ71" s="11">
        <v>544.31100000000004</v>
      </c>
      <c r="BA71" s="11">
        <v>642.69399999999996</v>
      </c>
      <c r="BB71" s="11">
        <v>43.923999999999999</v>
      </c>
      <c r="BC71" s="11">
        <v>2.016</v>
      </c>
      <c r="BD71" s="11">
        <v>45.94</v>
      </c>
      <c r="BE71" s="11">
        <v>527.53200000000004</v>
      </c>
      <c r="BF71" s="11">
        <v>1644.231</v>
      </c>
      <c r="BG71" s="11">
        <v>66.370350000000002</v>
      </c>
      <c r="BH71" s="11">
        <v>68011.677200000006</v>
      </c>
      <c r="BI71" s="11">
        <v>21866.505710000001</v>
      </c>
      <c r="BJ71" s="11">
        <v>143.22</v>
      </c>
      <c r="BK71" s="11">
        <f>BK70+(BK74-BK62)/12</f>
        <v>66422.75</v>
      </c>
      <c r="BL71" s="7">
        <v>429</v>
      </c>
      <c r="BM71" s="7">
        <v>11855.3</v>
      </c>
      <c r="BN71" s="7">
        <v>40726</v>
      </c>
      <c r="BO71" s="7">
        <v>4456</v>
      </c>
      <c r="BP71" s="7">
        <v>532.79999999999995</v>
      </c>
      <c r="BQ71" s="7">
        <v>173</v>
      </c>
      <c r="BR71" s="7">
        <v>53</v>
      </c>
      <c r="BS71" s="7">
        <v>1091</v>
      </c>
      <c r="BT71" s="7">
        <v>2599.8000000000002</v>
      </c>
      <c r="BU71" s="7">
        <v>1746.5</v>
      </c>
      <c r="BV71" s="7">
        <v>2</v>
      </c>
      <c r="BW71" s="7">
        <v>400</v>
      </c>
      <c r="BX71" s="7">
        <v>2357.3000000000002</v>
      </c>
      <c r="BY71" s="7">
        <v>2957.5</v>
      </c>
      <c r="BZ71" s="7">
        <v>27218</v>
      </c>
      <c r="CA71" s="7">
        <v>117420</v>
      </c>
      <c r="CB71" s="7">
        <v>34782.5</v>
      </c>
      <c r="CC71" s="7">
        <v>110.5</v>
      </c>
      <c r="CD71" s="7">
        <v>1254.3</v>
      </c>
      <c r="CE71" s="7">
        <v>241.3</v>
      </c>
      <c r="CF71" s="7">
        <v>5788.8</v>
      </c>
      <c r="CG71" s="7">
        <v>13086.3</v>
      </c>
      <c r="CH71" s="7">
        <v>5251.3</v>
      </c>
      <c r="CI71" s="7">
        <v>2</v>
      </c>
      <c r="CJ71" s="7">
        <v>653</v>
      </c>
      <c r="CK71" s="7">
        <v>5403</v>
      </c>
      <c r="CL71" s="7">
        <v>0.78697938286979296</v>
      </c>
      <c r="CM71" s="7">
        <v>0.26208342476114199</v>
      </c>
      <c r="CN71" s="7">
        <v>0.32912904751365402</v>
      </c>
      <c r="CO71" s="7">
        <v>0.89106934982743402</v>
      </c>
      <c r="CP71" s="7">
        <v>2.36752163122026E-2</v>
      </c>
      <c r="CQ71" s="7">
        <v>0.82765856362340595</v>
      </c>
      <c r="CR71" s="7">
        <v>0.51972947359352095</v>
      </c>
      <c r="CS71" s="7">
        <v>0.60570294941174996</v>
      </c>
      <c r="CT71" s="7">
        <v>0.57460953266162695</v>
      </c>
      <c r="CU71" s="7">
        <v>0.34323702852541299</v>
      </c>
      <c r="CV71" s="12">
        <v>38991</v>
      </c>
      <c r="CW71" s="7">
        <v>0.11415525114155201</v>
      </c>
      <c r="CX71" s="7">
        <v>0.18635844748858399</v>
      </c>
      <c r="CY71" s="7">
        <v>0.26164714797344701</v>
      </c>
      <c r="CZ71" s="15">
        <v>66422.75</v>
      </c>
      <c r="DA71" s="15">
        <v>214168.25</v>
      </c>
      <c r="DB71" s="1">
        <v>5.85</v>
      </c>
      <c r="DC71" s="12">
        <v>38991</v>
      </c>
      <c r="DD71" s="17">
        <v>0</v>
      </c>
      <c r="DE71" s="17">
        <v>0</v>
      </c>
      <c r="DF71" s="17">
        <v>0</v>
      </c>
      <c r="DG71" s="17">
        <v>0</v>
      </c>
      <c r="DH71">
        <v>2.907681818181818</v>
      </c>
      <c r="DI71">
        <v>3.0182608695652169</v>
      </c>
      <c r="DJ71" s="19">
        <v>41.75</v>
      </c>
      <c r="DK71" s="19">
        <v>43.650002000000001</v>
      </c>
      <c r="DL71" s="19">
        <v>41.490001999999997</v>
      </c>
      <c r="DM71" s="19">
        <v>43.139999000000003</v>
      </c>
      <c r="DN71" s="19">
        <v>28.434522999999999</v>
      </c>
      <c r="DO71" s="19">
        <v>23884900</v>
      </c>
      <c r="DP71" s="19">
        <v>50.25</v>
      </c>
      <c r="DQ71" s="19">
        <v>53.849997999999999</v>
      </c>
      <c r="DR71" s="19">
        <v>50.189999</v>
      </c>
      <c r="DS71" s="19">
        <v>53.040000999999997</v>
      </c>
      <c r="DT71" s="19">
        <v>37.723968999999997</v>
      </c>
      <c r="DU71" s="19">
        <v>22963700</v>
      </c>
      <c r="DV71" s="19">
        <v>21</v>
      </c>
      <c r="DW71" s="19">
        <v>21.549999</v>
      </c>
      <c r="DX71" s="19">
        <v>20.959999</v>
      </c>
      <c r="DY71" s="19">
        <v>21.530000999999999</v>
      </c>
      <c r="DZ71" s="19">
        <v>14.27745</v>
      </c>
      <c r="EA71" s="19">
        <v>11400</v>
      </c>
      <c r="EB71" s="19">
        <v>5.25</v>
      </c>
      <c r="EC71" s="20">
        <v>1.3100000000000001E-2</v>
      </c>
      <c r="ED71" s="19">
        <v>53.220001000000003</v>
      </c>
      <c r="EE71" s="19">
        <v>57.450001</v>
      </c>
      <c r="EF71" s="19">
        <v>50.200001</v>
      </c>
      <c r="EG71" s="19">
        <v>55.73</v>
      </c>
      <c r="EH71" s="19">
        <v>44.164307000000001</v>
      </c>
      <c r="EI71" s="19">
        <v>565978700</v>
      </c>
      <c r="EJ71" s="22"/>
      <c r="EK71" s="22"/>
      <c r="EL71" s="22"/>
      <c r="EM71" s="22"/>
      <c r="EN71" s="22"/>
      <c r="EO71" s="22"/>
      <c r="EP71" s="22"/>
      <c r="EQ71" s="22"/>
    </row>
    <row r="72" spans="1:147" ht="15.75" customHeight="1" x14ac:dyDescent="0.2">
      <c r="A72" s="11">
        <v>15718.953229999999</v>
      </c>
      <c r="B72" s="11">
        <v>213.21726000000001</v>
      </c>
      <c r="C72" s="11">
        <v>19.871790000000001</v>
      </c>
      <c r="D72" s="11">
        <v>8655.0225100000007</v>
      </c>
      <c r="E72" s="11">
        <v>157.98435000000001</v>
      </c>
      <c r="F72" s="11">
        <v>2382.4940000000001</v>
      </c>
      <c r="G72" s="11">
        <v>2344.8868400000001</v>
      </c>
      <c r="H72" s="11">
        <v>1853.4848099999999</v>
      </c>
      <c r="I72" s="11">
        <v>-97.182000000000002</v>
      </c>
      <c r="J72" s="11">
        <v>40.729559999999999</v>
      </c>
      <c r="K72" s="11">
        <v>1061.7262599999999</v>
      </c>
      <c r="L72" s="11">
        <v>978.51725999999996</v>
      </c>
      <c r="M72" s="11">
        <v>1970.0259920000001</v>
      </c>
      <c r="N72" s="11">
        <v>64.66</v>
      </c>
      <c r="O72" s="11">
        <v>75.97</v>
      </c>
      <c r="P72" s="11">
        <v>41.37</v>
      </c>
      <c r="Q72" s="11">
        <v>12.38</v>
      </c>
      <c r="R72" s="11">
        <v>201.07499999999999</v>
      </c>
      <c r="S72" s="11">
        <v>14.993</v>
      </c>
      <c r="T72" s="11">
        <v>4.0430000000000001</v>
      </c>
      <c r="U72" s="11">
        <v>25.199000000000002</v>
      </c>
      <c r="V72" s="11">
        <v>172.74100000000001</v>
      </c>
      <c r="W72" s="11">
        <v>33.56</v>
      </c>
      <c r="X72" s="11">
        <v>70.948999999999998</v>
      </c>
      <c r="Y72" s="11">
        <v>277.24900000000002</v>
      </c>
      <c r="Z72" s="11">
        <v>522.55899999999997</v>
      </c>
      <c r="AA72" s="11">
        <v>8.4700000000000006</v>
      </c>
      <c r="AB72" s="11">
        <v>12.45</v>
      </c>
      <c r="AC72" s="11">
        <v>11.05</v>
      </c>
      <c r="AD72" s="11">
        <v>7.74</v>
      </c>
      <c r="AE72" s="11">
        <v>7.48</v>
      </c>
      <c r="AF72" s="11">
        <v>296.57100000000003</v>
      </c>
      <c r="AG72" s="11">
        <v>0.68200000000000005</v>
      </c>
      <c r="AH72" s="11">
        <v>11.906000000000001</v>
      </c>
      <c r="AI72" s="11">
        <v>309.15899999999999</v>
      </c>
      <c r="AJ72" s="11">
        <v>2.9129999999999998</v>
      </c>
      <c r="AK72" s="11">
        <v>2.1539999999999999</v>
      </c>
      <c r="AL72" s="11">
        <v>0.75900000000000001</v>
      </c>
      <c r="AM72" s="11">
        <v>20.928000000000001</v>
      </c>
      <c r="AN72" s="11">
        <v>277.18200000000002</v>
      </c>
      <c r="AO72" s="11">
        <v>11.808</v>
      </c>
      <c r="AP72" s="11">
        <v>288.99</v>
      </c>
      <c r="AQ72" s="11">
        <v>10.18</v>
      </c>
      <c r="AR72" s="11">
        <v>9.24</v>
      </c>
      <c r="AS72" s="11">
        <v>6.04</v>
      </c>
      <c r="AT72" s="11">
        <v>8.6300000000000008</v>
      </c>
      <c r="AU72" s="11">
        <v>413.40899999999999</v>
      </c>
      <c r="AV72" s="11">
        <v>256.20999999999998</v>
      </c>
      <c r="AW72" s="11">
        <v>95.56</v>
      </c>
      <c r="AX72" s="11">
        <v>88.823999999999998</v>
      </c>
      <c r="AY72" s="11">
        <v>465.38400000000001</v>
      </c>
      <c r="AZ72" s="11">
        <v>554.20799999999997</v>
      </c>
      <c r="BA72" s="11">
        <v>649.76800000000003</v>
      </c>
      <c r="BB72" s="11">
        <v>47.451000000000001</v>
      </c>
      <c r="BC72" s="11">
        <v>1.9510000000000001</v>
      </c>
      <c r="BD72" s="11">
        <v>49.402000000000001</v>
      </c>
      <c r="BE72" s="11">
        <v>396.58600000000001</v>
      </c>
      <c r="BF72" s="11">
        <v>1765.375</v>
      </c>
      <c r="BG72" s="11">
        <v>77.572609999999997</v>
      </c>
      <c r="BH72" s="11">
        <v>62108.827389999999</v>
      </c>
      <c r="BI72" s="11">
        <v>20058.98806</v>
      </c>
      <c r="BJ72" s="11">
        <v>150.13</v>
      </c>
      <c r="BK72" s="11">
        <f>BK71+(BK74-BK62)/12</f>
        <v>66466.5</v>
      </c>
      <c r="BL72" s="7">
        <v>429</v>
      </c>
      <c r="BM72" s="7">
        <v>11834.5</v>
      </c>
      <c r="BN72" s="7">
        <v>40783.300000000003</v>
      </c>
      <c r="BO72" s="7">
        <v>4456</v>
      </c>
      <c r="BP72" s="7">
        <v>538.5</v>
      </c>
      <c r="BQ72" s="7">
        <v>173</v>
      </c>
      <c r="BR72" s="7">
        <v>53</v>
      </c>
      <c r="BS72" s="7">
        <v>1091.7</v>
      </c>
      <c r="BT72" s="7">
        <v>2595.1999999999998</v>
      </c>
      <c r="BU72" s="7">
        <v>1746.7</v>
      </c>
      <c r="BV72" s="7">
        <v>2</v>
      </c>
      <c r="BW72" s="7">
        <v>400</v>
      </c>
      <c r="BX72" s="7">
        <v>2362.5</v>
      </c>
      <c r="BY72" s="7">
        <v>2961.7</v>
      </c>
      <c r="BZ72" s="7">
        <v>25692</v>
      </c>
      <c r="CA72" s="7">
        <v>118361.7</v>
      </c>
      <c r="CB72" s="7">
        <v>35087.699999999997</v>
      </c>
      <c r="CC72" s="7">
        <v>108</v>
      </c>
      <c r="CD72" s="7">
        <v>1252.5</v>
      </c>
      <c r="CE72" s="7">
        <v>238.5</v>
      </c>
      <c r="CF72" s="7">
        <v>5780.5</v>
      </c>
      <c r="CG72" s="7">
        <v>13085.5</v>
      </c>
      <c r="CH72" s="7">
        <v>4989.5</v>
      </c>
      <c r="CI72" s="7">
        <v>2</v>
      </c>
      <c r="CJ72" s="7">
        <v>657.3</v>
      </c>
      <c r="CK72" s="7">
        <v>5458.7</v>
      </c>
      <c r="CL72" s="7">
        <v>0.78809698672712303</v>
      </c>
      <c r="CM72" s="7">
        <v>0.247824302871162</v>
      </c>
      <c r="CN72" s="7">
        <v>0.331302508356143</v>
      </c>
      <c r="CO72" s="7">
        <v>0.89888806227097195</v>
      </c>
      <c r="CP72" s="7">
        <v>2.2894646468500701E-2</v>
      </c>
      <c r="CQ72" s="7">
        <v>0.82647082112597903</v>
      </c>
      <c r="CR72" s="7">
        <v>0.51369863013698602</v>
      </c>
      <c r="CS72" s="7">
        <v>0.60444666961962401</v>
      </c>
      <c r="CT72" s="7">
        <v>0.57559284017138701</v>
      </c>
      <c r="CU72" s="7">
        <v>0.32608783739095198</v>
      </c>
      <c r="CV72" s="12">
        <v>39022</v>
      </c>
      <c r="CW72" s="7">
        <v>0.11415525114155201</v>
      </c>
      <c r="CX72" s="7">
        <v>0.187585616438356</v>
      </c>
      <c r="CY72" s="7">
        <v>0.26376265371699098</v>
      </c>
      <c r="CZ72" s="15">
        <v>66466.5</v>
      </c>
      <c r="DA72" s="15">
        <v>213675.5</v>
      </c>
      <c r="DB72" s="1">
        <v>7.41</v>
      </c>
      <c r="DC72" s="12">
        <v>39022</v>
      </c>
      <c r="DD72" s="17">
        <v>0</v>
      </c>
      <c r="DE72" s="17">
        <v>0</v>
      </c>
      <c r="DF72" s="17">
        <v>0</v>
      </c>
      <c r="DG72" s="17">
        <v>0</v>
      </c>
      <c r="DH72">
        <v>3.1158571428571431</v>
      </c>
      <c r="DI72">
        <v>3.2525000000000004</v>
      </c>
      <c r="DJ72" s="19">
        <v>43.200001</v>
      </c>
      <c r="DK72" s="19">
        <v>46.049999</v>
      </c>
      <c r="DL72" s="19">
        <v>42.580002</v>
      </c>
      <c r="DM72" s="19">
        <v>45.93</v>
      </c>
      <c r="DN72" s="19">
        <v>30.273485000000001</v>
      </c>
      <c r="DO72" s="19">
        <v>23057200</v>
      </c>
      <c r="DP72" s="19">
        <v>53.150002000000001</v>
      </c>
      <c r="DQ72" s="19">
        <v>55.299999</v>
      </c>
      <c r="DR72" s="19">
        <v>51.970001000000003</v>
      </c>
      <c r="DS72" s="19">
        <v>54.5</v>
      </c>
      <c r="DT72" s="19">
        <v>38.762366999999998</v>
      </c>
      <c r="DU72" s="19">
        <v>24067000</v>
      </c>
      <c r="DV72" s="19">
        <v>21.049999</v>
      </c>
      <c r="DW72" s="19">
        <v>22.65</v>
      </c>
      <c r="DX72" s="19">
        <v>20.809999000000001</v>
      </c>
      <c r="DY72" s="19">
        <v>22.4</v>
      </c>
      <c r="DZ72" s="19">
        <v>14.854385000000001</v>
      </c>
      <c r="EA72" s="19">
        <v>10800</v>
      </c>
      <c r="EB72" s="19">
        <v>5.25</v>
      </c>
      <c r="EC72" s="20">
        <v>1.9699999999999999E-2</v>
      </c>
      <c r="ED72" s="19">
        <v>55.619999</v>
      </c>
      <c r="EE72" s="19">
        <v>60.830002</v>
      </c>
      <c r="EF72" s="19">
        <v>54.720001000000003</v>
      </c>
      <c r="EG72" s="19">
        <v>60.509998000000003</v>
      </c>
      <c r="EH72" s="19">
        <v>47.952323999999997</v>
      </c>
      <c r="EI72" s="19">
        <v>450946200</v>
      </c>
      <c r="EJ72" s="22"/>
      <c r="EK72" s="22"/>
      <c r="EL72" s="22"/>
      <c r="EM72" s="22"/>
      <c r="EN72" s="22"/>
      <c r="EO72" s="22"/>
      <c r="EP72" s="22"/>
      <c r="EQ72" s="22"/>
    </row>
    <row r="73" spans="1:147" ht="15.75" customHeight="1" x14ac:dyDescent="0.2">
      <c r="A73" s="11">
        <v>16727.688249999999</v>
      </c>
      <c r="B73" s="11">
        <v>197.29388</v>
      </c>
      <c r="C73" s="11">
        <v>10.44014</v>
      </c>
      <c r="D73" s="11">
        <v>9311.6975299999995</v>
      </c>
      <c r="E73" s="11">
        <v>129.73802000000001</v>
      </c>
      <c r="F73" s="11">
        <v>2579.2939999999999</v>
      </c>
      <c r="G73" s="11">
        <v>2496.7990599999998</v>
      </c>
      <c r="H73" s="11">
        <v>1904.11322</v>
      </c>
      <c r="I73" s="11">
        <v>-118.152</v>
      </c>
      <c r="J73" s="11">
        <v>42.979390000000002</v>
      </c>
      <c r="K73" s="11">
        <v>1136.84114</v>
      </c>
      <c r="L73" s="11">
        <v>1051.9021399999999</v>
      </c>
      <c r="M73" s="11">
        <v>1975.452442</v>
      </c>
      <c r="N73" s="11">
        <v>56.77</v>
      </c>
      <c r="O73" s="11">
        <v>66.290000000000006</v>
      </c>
      <c r="P73" s="11">
        <v>39.56</v>
      </c>
      <c r="Q73" s="11">
        <v>12.14</v>
      </c>
      <c r="R73" s="11">
        <v>214.21</v>
      </c>
      <c r="S73" s="11">
        <v>15.913</v>
      </c>
      <c r="T73" s="11">
        <v>3.7170000000000001</v>
      </c>
      <c r="U73" s="11">
        <v>24.516999999999999</v>
      </c>
      <c r="V73" s="11">
        <v>180.279</v>
      </c>
      <c r="W73" s="11">
        <v>34.262</v>
      </c>
      <c r="X73" s="11">
        <v>75.418000000000006</v>
      </c>
      <c r="Y73" s="11">
        <v>289.959</v>
      </c>
      <c r="Z73" s="11">
        <v>548.31600000000003</v>
      </c>
      <c r="AA73" s="11">
        <v>8.66</v>
      </c>
      <c r="AB73" s="11">
        <v>12.53</v>
      </c>
      <c r="AC73" s="11">
        <v>11.61</v>
      </c>
      <c r="AD73" s="11">
        <v>8.23</v>
      </c>
      <c r="AE73" s="11">
        <v>7.57</v>
      </c>
      <c r="AF73" s="11">
        <v>322.95699999999999</v>
      </c>
      <c r="AG73" s="11">
        <v>0.70899999999999996</v>
      </c>
      <c r="AH73" s="11">
        <v>12.617000000000001</v>
      </c>
      <c r="AI73" s="11">
        <v>336.28300000000002</v>
      </c>
      <c r="AJ73" s="11">
        <v>3.6520000000000001</v>
      </c>
      <c r="AK73" s="11">
        <v>1.4410000000000001</v>
      </c>
      <c r="AL73" s="11">
        <v>2.2109999999999999</v>
      </c>
      <c r="AM73" s="11">
        <v>25.873000000000001</v>
      </c>
      <c r="AN73" s="11">
        <v>300.11900000000003</v>
      </c>
      <c r="AO73" s="11">
        <v>12.500999999999999</v>
      </c>
      <c r="AP73" s="11">
        <v>312.62</v>
      </c>
      <c r="AQ73" s="11">
        <v>9.84</v>
      </c>
      <c r="AR73" s="11">
        <v>9.08</v>
      </c>
      <c r="AS73" s="11">
        <v>6</v>
      </c>
      <c r="AT73" s="11">
        <v>8.5500000000000007</v>
      </c>
      <c r="AU73" s="11">
        <v>623.59500000000003</v>
      </c>
      <c r="AV73" s="11">
        <v>346.66800000000001</v>
      </c>
      <c r="AW73" s="11">
        <v>99.566000000000003</v>
      </c>
      <c r="AX73" s="11">
        <v>95.4</v>
      </c>
      <c r="AY73" s="11">
        <v>483.673</v>
      </c>
      <c r="AZ73" s="11">
        <v>579.07299999999998</v>
      </c>
      <c r="BA73" s="11">
        <v>678.63900000000001</v>
      </c>
      <c r="BB73" s="11">
        <v>57.500999999999998</v>
      </c>
      <c r="BC73" s="11">
        <v>2.016</v>
      </c>
      <c r="BD73" s="11">
        <v>59.517000000000003</v>
      </c>
      <c r="BE73" s="11">
        <v>414.36500000000001</v>
      </c>
      <c r="BF73" s="11">
        <v>2122.7840000000001</v>
      </c>
      <c r="BG73" s="11">
        <v>70.567790000000002</v>
      </c>
      <c r="BH73" s="11">
        <v>66824.674069999994</v>
      </c>
      <c r="BI73" s="11">
        <v>21310.183000000001</v>
      </c>
      <c r="BJ73" s="11">
        <v>145.13300000000001</v>
      </c>
      <c r="BK73" s="11">
        <f>BK72+(BK74-BK62)/12</f>
        <v>66510.25</v>
      </c>
      <c r="BL73" s="7">
        <v>429</v>
      </c>
      <c r="BM73" s="7">
        <v>11813.8</v>
      </c>
      <c r="BN73" s="7">
        <v>40840.699999999997</v>
      </c>
      <c r="BO73" s="7">
        <v>4456</v>
      </c>
      <c r="BP73" s="7">
        <v>544.29999999999995</v>
      </c>
      <c r="BQ73" s="7">
        <v>173</v>
      </c>
      <c r="BR73" s="7">
        <v>53</v>
      </c>
      <c r="BS73" s="7">
        <v>1092.3</v>
      </c>
      <c r="BT73" s="7">
        <v>2590.6</v>
      </c>
      <c r="BU73" s="7">
        <v>1746.8</v>
      </c>
      <c r="BV73" s="7">
        <v>2</v>
      </c>
      <c r="BW73" s="7">
        <v>400</v>
      </c>
      <c r="BX73" s="7">
        <v>2367.8000000000002</v>
      </c>
      <c r="BY73" s="7">
        <v>2965.8</v>
      </c>
      <c r="BZ73" s="7">
        <v>24166</v>
      </c>
      <c r="CA73" s="7">
        <v>119303.3</v>
      </c>
      <c r="CB73" s="7">
        <v>35392.800000000003</v>
      </c>
      <c r="CC73" s="7">
        <v>105.5</v>
      </c>
      <c r="CD73" s="7">
        <v>1250.8</v>
      </c>
      <c r="CE73" s="7">
        <v>235.8</v>
      </c>
      <c r="CF73" s="7">
        <v>5772.3</v>
      </c>
      <c r="CG73" s="7">
        <v>13084.8</v>
      </c>
      <c r="CH73" s="7">
        <v>4727.8</v>
      </c>
      <c r="CI73" s="7">
        <v>2</v>
      </c>
      <c r="CJ73" s="7">
        <v>661.7</v>
      </c>
      <c r="CK73" s="7">
        <v>5514.3</v>
      </c>
      <c r="CL73" s="7">
        <v>0.78918798096880205</v>
      </c>
      <c r="CM73" s="7">
        <v>0.23351299320174301</v>
      </c>
      <c r="CN73" s="7">
        <v>0.33346877437252498</v>
      </c>
      <c r="CO73" s="7">
        <v>0.906704212882123</v>
      </c>
      <c r="CP73" s="7">
        <v>2.21263622918129E-2</v>
      </c>
      <c r="CQ73" s="7">
        <v>0.82534906432285404</v>
      </c>
      <c r="CR73" s="7">
        <v>0.50788317394675597</v>
      </c>
      <c r="CS73" s="7">
        <v>0.60325767295100496</v>
      </c>
      <c r="CT73" s="7">
        <v>0.57658404621978898</v>
      </c>
      <c r="CU73" s="7">
        <v>0.30896679433651902</v>
      </c>
      <c r="CV73" s="12">
        <v>39052</v>
      </c>
      <c r="CW73" s="7">
        <v>0.11415525114155201</v>
      </c>
      <c r="CX73" s="7">
        <v>0.18884132420091301</v>
      </c>
      <c r="CY73" s="7">
        <v>0.26585281753943002</v>
      </c>
      <c r="CZ73" s="15">
        <v>66510.25</v>
      </c>
      <c r="DA73" s="15">
        <v>213182.75</v>
      </c>
      <c r="DB73" s="1">
        <v>6.73</v>
      </c>
      <c r="DC73" s="12">
        <v>39052</v>
      </c>
      <c r="DD73" s="17">
        <v>0</v>
      </c>
      <c r="DE73" s="17">
        <v>0</v>
      </c>
      <c r="DF73" s="17">
        <v>0</v>
      </c>
      <c r="DG73" s="17">
        <v>0</v>
      </c>
      <c r="DH73">
        <v>3.0360952380952382</v>
      </c>
      <c r="DI73">
        <v>3.3841818181818186</v>
      </c>
      <c r="DJ73" s="19">
        <v>45.700001</v>
      </c>
      <c r="DK73" s="19">
        <v>48.169998</v>
      </c>
      <c r="DL73" s="19">
        <v>45.66</v>
      </c>
      <c r="DM73" s="19">
        <v>47.330002</v>
      </c>
      <c r="DN73" s="19">
        <v>31.196251</v>
      </c>
      <c r="DO73" s="19">
        <v>23236000</v>
      </c>
      <c r="DP73" s="19">
        <v>54.610000999999997</v>
      </c>
      <c r="DQ73" s="19">
        <v>57.349997999999999</v>
      </c>
      <c r="DR73" s="19">
        <v>54.57</v>
      </c>
      <c r="DS73" s="19">
        <v>56.040000999999997</v>
      </c>
      <c r="DT73" s="19">
        <v>39.857669999999999</v>
      </c>
      <c r="DU73" s="19">
        <v>19807100</v>
      </c>
      <c r="DV73" s="19">
        <v>22.65</v>
      </c>
      <c r="DW73" s="19">
        <v>22.75</v>
      </c>
      <c r="DX73" s="19">
        <v>20.65</v>
      </c>
      <c r="DY73" s="19">
        <v>22.75</v>
      </c>
      <c r="DZ73" s="19">
        <v>15.298805</v>
      </c>
      <c r="EA73" s="19">
        <v>12800</v>
      </c>
      <c r="EB73" s="19">
        <v>5.24</v>
      </c>
      <c r="EC73" s="20">
        <v>2.5399999999999999E-2</v>
      </c>
      <c r="ED73" s="19">
        <v>60.110000999999997</v>
      </c>
      <c r="EE73" s="19">
        <v>62.130001</v>
      </c>
      <c r="EF73" s="19">
        <v>58.189999</v>
      </c>
      <c r="EG73" s="19">
        <v>58.630001</v>
      </c>
      <c r="EH73" s="19">
        <v>46.462485999999998</v>
      </c>
      <c r="EI73" s="19">
        <v>362478200</v>
      </c>
      <c r="EJ73" s="22"/>
      <c r="EK73" s="22"/>
      <c r="EL73" s="22"/>
      <c r="EM73" s="22"/>
      <c r="EN73" s="22"/>
      <c r="EO73" s="22"/>
      <c r="EP73" s="22"/>
      <c r="EQ73" s="22"/>
    </row>
    <row r="74" spans="1:147" ht="15.75" customHeight="1" x14ac:dyDescent="0.2">
      <c r="A74" s="11">
        <v>16424.34461</v>
      </c>
      <c r="B74" s="11">
        <v>215.83976999999999</v>
      </c>
      <c r="C74" s="11">
        <v>13.81903</v>
      </c>
      <c r="D74" s="11">
        <v>8392.0794800000003</v>
      </c>
      <c r="E74" s="11">
        <v>124.86372</v>
      </c>
      <c r="F74" s="11">
        <v>3336.828</v>
      </c>
      <c r="G74" s="11">
        <v>1988.47514</v>
      </c>
      <c r="H74" s="11">
        <v>2136.4626499999999</v>
      </c>
      <c r="I74" s="11">
        <v>12.821999999999999</v>
      </c>
      <c r="J74" s="11">
        <v>25.499749999999999</v>
      </c>
      <c r="K74" s="11">
        <v>1139.47462</v>
      </c>
      <c r="L74" s="11">
        <v>1055.0086200000001</v>
      </c>
      <c r="M74" s="11">
        <v>1977.4464539999999</v>
      </c>
      <c r="N74" s="11">
        <v>53.03</v>
      </c>
      <c r="O74" s="11">
        <v>62.19</v>
      </c>
      <c r="P74" s="11">
        <v>38.68</v>
      </c>
      <c r="Q74" s="11">
        <v>12.42</v>
      </c>
      <c r="R74" s="11">
        <v>257.42599999999999</v>
      </c>
      <c r="S74" s="11">
        <v>16.297000000000001</v>
      </c>
      <c r="T74" s="11">
        <v>3.3420000000000001</v>
      </c>
      <c r="U74" s="11">
        <v>24.239000000000001</v>
      </c>
      <c r="V74" s="11">
        <v>182.45500000000001</v>
      </c>
      <c r="W74" s="11">
        <v>36.762999999999998</v>
      </c>
      <c r="X74" s="11">
        <v>76.468999999999994</v>
      </c>
      <c r="Y74" s="11">
        <v>295.68700000000001</v>
      </c>
      <c r="Z74" s="11">
        <v>596.99</v>
      </c>
      <c r="AA74" s="11">
        <v>7.88</v>
      </c>
      <c r="AB74" s="11">
        <v>12.17</v>
      </c>
      <c r="AC74" s="11">
        <v>11.18</v>
      </c>
      <c r="AD74" s="11">
        <v>7.36</v>
      </c>
      <c r="AE74" s="11">
        <v>7.08</v>
      </c>
      <c r="AF74" s="11">
        <v>339.96800000000002</v>
      </c>
      <c r="AG74" s="11">
        <v>0.66900000000000004</v>
      </c>
      <c r="AH74" s="11">
        <v>12.894</v>
      </c>
      <c r="AI74" s="11">
        <v>353.53100000000001</v>
      </c>
      <c r="AJ74" s="11">
        <v>3.4769999999999999</v>
      </c>
      <c r="AK74" s="11">
        <v>1.575</v>
      </c>
      <c r="AL74" s="11">
        <v>1.9019999999999999</v>
      </c>
      <c r="AM74" s="11">
        <v>29.071999999999999</v>
      </c>
      <c r="AN74" s="11">
        <v>315.10399999999998</v>
      </c>
      <c r="AO74" s="11">
        <v>11.257999999999999</v>
      </c>
      <c r="AP74" s="11">
        <v>326.36099999999999</v>
      </c>
      <c r="AQ74" s="11">
        <v>10.06</v>
      </c>
      <c r="AR74" s="11">
        <v>9.1199999999999992</v>
      </c>
      <c r="AS74" s="11">
        <v>6.13</v>
      </c>
      <c r="AT74" s="11">
        <v>8.7100000000000009</v>
      </c>
      <c r="AU74" s="11">
        <v>803.07500000000005</v>
      </c>
      <c r="AV74" s="11">
        <v>431.71100000000001</v>
      </c>
      <c r="AW74" s="11">
        <v>100.343</v>
      </c>
      <c r="AX74" s="11">
        <v>96.043999999999997</v>
      </c>
      <c r="AY74" s="11">
        <v>525.87099999999998</v>
      </c>
      <c r="AZ74" s="11">
        <v>621.91399999999999</v>
      </c>
      <c r="BA74" s="11">
        <v>722.25699999999995</v>
      </c>
      <c r="BB74" s="11">
        <v>67.438999999999993</v>
      </c>
      <c r="BC74" s="11">
        <v>2.0939999999999999</v>
      </c>
      <c r="BD74" s="11">
        <v>69.533000000000001</v>
      </c>
      <c r="BE74" s="11">
        <v>448.149</v>
      </c>
      <c r="BF74" s="11">
        <v>2474.7249999999999</v>
      </c>
      <c r="BG74" s="11">
        <v>78.037999999999997</v>
      </c>
      <c r="BH74" s="11">
        <v>60251.455000000002</v>
      </c>
      <c r="BI74" s="11">
        <v>22130.082170000001</v>
      </c>
      <c r="BJ74" s="11">
        <v>152.786</v>
      </c>
      <c r="BK74" s="11">
        <v>66554</v>
      </c>
      <c r="BL74" s="7">
        <v>429</v>
      </c>
      <c r="BM74" s="7">
        <v>11793</v>
      </c>
      <c r="BN74" s="7">
        <v>40898</v>
      </c>
      <c r="BO74" s="7">
        <v>4456</v>
      </c>
      <c r="BP74" s="7">
        <v>550</v>
      </c>
      <c r="BQ74" s="7">
        <v>173</v>
      </c>
      <c r="BR74" s="7">
        <v>53</v>
      </c>
      <c r="BS74" s="7">
        <v>1093</v>
      </c>
      <c r="BT74" s="7">
        <v>2586</v>
      </c>
      <c r="BU74" s="7">
        <v>1747</v>
      </c>
      <c r="BV74" s="7">
        <v>2</v>
      </c>
      <c r="BW74" s="7">
        <v>400</v>
      </c>
      <c r="BX74" s="7">
        <v>2373</v>
      </c>
      <c r="BY74" s="7">
        <v>2970</v>
      </c>
      <c r="BZ74" s="7">
        <v>22640</v>
      </c>
      <c r="CA74" s="7">
        <v>120245</v>
      </c>
      <c r="CB74" s="7">
        <v>35698</v>
      </c>
      <c r="CC74" s="7">
        <v>103</v>
      </c>
      <c r="CD74" s="7">
        <v>1249</v>
      </c>
      <c r="CE74" s="7">
        <v>233</v>
      </c>
      <c r="CF74" s="7">
        <v>5764</v>
      </c>
      <c r="CG74" s="7">
        <v>13084</v>
      </c>
      <c r="CH74" s="7">
        <v>4466</v>
      </c>
      <c r="CI74" s="7">
        <v>2</v>
      </c>
      <c r="CJ74" s="7">
        <v>666</v>
      </c>
      <c r="CK74" s="7">
        <v>5570</v>
      </c>
      <c r="CL74" s="7">
        <v>0.790305584826132</v>
      </c>
      <c r="CM74" s="7">
        <v>0.21915330160644</v>
      </c>
      <c r="CN74" s="7">
        <v>0.33563005950207703</v>
      </c>
      <c r="CO74" s="7">
        <v>0.91452292532566004</v>
      </c>
      <c r="CP74" s="7">
        <v>2.1378165213781601E-2</v>
      </c>
      <c r="CQ74" s="7">
        <v>0.82416132182542801</v>
      </c>
      <c r="CR74" s="7">
        <v>0.50185233049022104</v>
      </c>
      <c r="CS74" s="7">
        <v>0.60200445341254205</v>
      </c>
      <c r="CT74" s="7">
        <v>0.57757436424442099</v>
      </c>
      <c r="CU74" s="7">
        <v>0.291824471435703</v>
      </c>
      <c r="CV74" s="12">
        <v>39083</v>
      </c>
      <c r="CW74" s="7">
        <v>0.11415525114155201</v>
      </c>
      <c r="CX74" s="7">
        <v>0.190068493150684</v>
      </c>
      <c r="CY74" s="7">
        <v>0.26794974667443999</v>
      </c>
      <c r="CZ74" s="15">
        <v>66554</v>
      </c>
      <c r="DA74" s="15">
        <v>212690</v>
      </c>
      <c r="DB74" s="1">
        <v>6.55</v>
      </c>
      <c r="DC74" s="12">
        <v>39083</v>
      </c>
      <c r="DD74" s="17">
        <v>0</v>
      </c>
      <c r="DE74" s="17">
        <v>0</v>
      </c>
      <c r="DF74" s="17">
        <v>0</v>
      </c>
      <c r="DG74" s="17">
        <v>0</v>
      </c>
      <c r="DH74">
        <v>3.1693809523809526</v>
      </c>
      <c r="DI74">
        <v>3.2418</v>
      </c>
      <c r="DJ74" s="19">
        <v>47.299999</v>
      </c>
      <c r="DK74" s="19">
        <v>47.950001</v>
      </c>
      <c r="DL74" s="19">
        <v>45.34</v>
      </c>
      <c r="DM74" s="19">
        <v>46.68</v>
      </c>
      <c r="DN74" s="19">
        <v>30.982285999999998</v>
      </c>
      <c r="DO74" s="19">
        <v>28756100</v>
      </c>
      <c r="DP74" s="19">
        <v>55.950001</v>
      </c>
      <c r="DQ74" s="19">
        <v>58.009998000000003</v>
      </c>
      <c r="DR74" s="19">
        <v>54.73</v>
      </c>
      <c r="DS74" s="19">
        <v>57.380001</v>
      </c>
      <c r="DT74" s="19">
        <v>41.028931</v>
      </c>
      <c r="DU74" s="19">
        <v>20929300</v>
      </c>
      <c r="DV74" s="19">
        <v>22.75</v>
      </c>
      <c r="DW74" s="19">
        <v>22.75</v>
      </c>
      <c r="DX74" s="19">
        <v>21.6</v>
      </c>
      <c r="DY74" s="19">
        <v>21.84</v>
      </c>
      <c r="DZ74" s="19">
        <v>14.686852</v>
      </c>
      <c r="EA74" s="19">
        <v>27200</v>
      </c>
      <c r="EB74" s="19">
        <v>5.25</v>
      </c>
      <c r="EC74" s="20">
        <v>2.0799999999999999E-2</v>
      </c>
      <c r="ED74" s="19">
        <v>58.310001</v>
      </c>
      <c r="EE74" s="19">
        <v>58.389999000000003</v>
      </c>
      <c r="EF74" s="19">
        <v>53.889999000000003</v>
      </c>
      <c r="EG74" s="19">
        <v>58.09</v>
      </c>
      <c r="EH74" s="19">
        <v>46.172122999999999</v>
      </c>
      <c r="EI74" s="19">
        <v>650083100</v>
      </c>
      <c r="EJ74" s="22"/>
      <c r="EK74" s="22"/>
      <c r="EL74" s="22"/>
      <c r="EM74" s="22"/>
      <c r="EN74" s="22"/>
      <c r="EO74" s="22"/>
      <c r="EP74" s="22"/>
      <c r="EQ74" s="22"/>
    </row>
    <row r="75" spans="1:147" ht="15.75" customHeight="1" x14ac:dyDescent="0.2">
      <c r="A75" s="11">
        <v>14729.931560000001</v>
      </c>
      <c r="B75" s="11">
        <v>194.80096</v>
      </c>
      <c r="C75" s="11">
        <v>6.0759800000000004</v>
      </c>
      <c r="D75" s="11">
        <v>7629.3831700000001</v>
      </c>
      <c r="E75" s="11">
        <v>129.63514000000001</v>
      </c>
      <c r="F75" s="11">
        <v>3044.7710000000002</v>
      </c>
      <c r="G75" s="11">
        <v>1720.67947</v>
      </c>
      <c r="H75" s="11">
        <v>1741.3634099999999</v>
      </c>
      <c r="I75" s="11">
        <v>80.173000000000002</v>
      </c>
      <c r="J75" s="11">
        <v>33.845979999999997</v>
      </c>
      <c r="K75" s="11">
        <v>989.65459999999996</v>
      </c>
      <c r="L75" s="11">
        <v>911.56560000000002</v>
      </c>
      <c r="M75" s="11">
        <v>1979.4366239999999</v>
      </c>
      <c r="N75" s="11">
        <v>55.32</v>
      </c>
      <c r="O75" s="11">
        <v>66.11</v>
      </c>
      <c r="P75" s="11">
        <v>60.17</v>
      </c>
      <c r="Q75" s="11">
        <v>11.98</v>
      </c>
      <c r="R75" s="11">
        <v>183.51300000000001</v>
      </c>
      <c r="S75" s="11">
        <v>14.247999999999999</v>
      </c>
      <c r="T75" s="11">
        <v>3.6560000000000001</v>
      </c>
      <c r="U75" s="11">
        <v>24.905999999999999</v>
      </c>
      <c r="V75" s="11">
        <v>162.893</v>
      </c>
      <c r="W75" s="11">
        <v>32.665999999999997</v>
      </c>
      <c r="X75" s="11">
        <v>69.09</v>
      </c>
      <c r="Y75" s="11">
        <v>264.64999999999998</v>
      </c>
      <c r="Z75" s="11">
        <v>490.97199999999998</v>
      </c>
      <c r="AA75" s="11">
        <v>8.57</v>
      </c>
      <c r="AB75" s="11">
        <v>12.13</v>
      </c>
      <c r="AC75" s="11">
        <v>11.22</v>
      </c>
      <c r="AD75" s="11">
        <v>8.25</v>
      </c>
      <c r="AE75" s="11">
        <v>8.18</v>
      </c>
      <c r="AF75" s="11">
        <v>311.81</v>
      </c>
      <c r="AG75" s="11">
        <v>0.64100000000000001</v>
      </c>
      <c r="AH75" s="11">
        <v>10.779</v>
      </c>
      <c r="AI75" s="11">
        <v>323.23</v>
      </c>
      <c r="AJ75" s="11">
        <v>4.1929999999999996</v>
      </c>
      <c r="AK75" s="11">
        <v>1.3560000000000001</v>
      </c>
      <c r="AL75" s="11">
        <v>2.8370000000000002</v>
      </c>
      <c r="AM75" s="11">
        <v>15.257</v>
      </c>
      <c r="AN75" s="11">
        <v>301.33100000000002</v>
      </c>
      <c r="AO75" s="11">
        <v>9.4789999999999992</v>
      </c>
      <c r="AP75" s="11">
        <v>310.81</v>
      </c>
      <c r="AQ75" s="11">
        <v>9.89</v>
      </c>
      <c r="AR75" s="11">
        <v>9.34</v>
      </c>
      <c r="AS75" s="11">
        <v>6.16</v>
      </c>
      <c r="AT75" s="11">
        <v>8.74</v>
      </c>
      <c r="AU75" s="11">
        <v>899.46100000000001</v>
      </c>
      <c r="AV75" s="11">
        <v>477.25299999999999</v>
      </c>
      <c r="AW75" s="11">
        <v>91.902000000000001</v>
      </c>
      <c r="AX75" s="11">
        <v>79.131</v>
      </c>
      <c r="AY75" s="11">
        <v>520.55600000000004</v>
      </c>
      <c r="AZ75" s="11">
        <v>599.68700000000001</v>
      </c>
      <c r="BA75" s="11">
        <v>691.58900000000006</v>
      </c>
      <c r="BB75" s="11">
        <v>70.272999999999996</v>
      </c>
      <c r="BC75" s="11">
        <v>1.891</v>
      </c>
      <c r="BD75" s="11">
        <v>72.164000000000001</v>
      </c>
      <c r="BE75" s="11">
        <v>425.48500000000001</v>
      </c>
      <c r="BF75" s="11">
        <v>2565.953</v>
      </c>
      <c r="BG75" s="11">
        <v>68.712000000000003</v>
      </c>
      <c r="BH75" s="11">
        <v>54178.968999999997</v>
      </c>
      <c r="BI75" s="11">
        <v>19167.556980000001</v>
      </c>
      <c r="BJ75" s="11">
        <v>143.22999999999999</v>
      </c>
      <c r="BK75" s="11">
        <f>BK74+(BK86-BK74)/12</f>
        <v>66606</v>
      </c>
      <c r="BL75" s="7">
        <v>427</v>
      </c>
      <c r="BM75" s="7">
        <v>11816.4</v>
      </c>
      <c r="BN75" s="7">
        <v>40920.6</v>
      </c>
      <c r="BO75" s="7">
        <v>4456</v>
      </c>
      <c r="BP75" s="7">
        <v>550</v>
      </c>
      <c r="BQ75" s="7">
        <v>173</v>
      </c>
      <c r="BR75" s="7">
        <v>53</v>
      </c>
      <c r="BS75" s="7">
        <v>1092.0999999999999</v>
      </c>
      <c r="BT75" s="7">
        <v>2587</v>
      </c>
      <c r="BU75" s="7">
        <v>1747.2</v>
      </c>
      <c r="BV75" s="7">
        <v>2.4</v>
      </c>
      <c r="BW75" s="7">
        <v>400</v>
      </c>
      <c r="BX75" s="7">
        <v>2380.4</v>
      </c>
      <c r="BY75" s="7">
        <v>2959.3</v>
      </c>
      <c r="BZ75" s="7">
        <v>22410.6</v>
      </c>
      <c r="CA75" s="7">
        <v>120456.7</v>
      </c>
      <c r="CB75" s="7">
        <v>35430</v>
      </c>
      <c r="CC75" s="7">
        <v>102.1</v>
      </c>
      <c r="CD75" s="7">
        <v>1240.0999999999999</v>
      </c>
      <c r="CE75" s="7">
        <v>237.4</v>
      </c>
      <c r="CF75" s="7">
        <v>5776</v>
      </c>
      <c r="CG75" s="7">
        <v>13069.3</v>
      </c>
      <c r="CH75" s="7">
        <v>4474.8999999999996</v>
      </c>
      <c r="CI75" s="7">
        <v>2.1</v>
      </c>
      <c r="CJ75" s="7">
        <v>671.3</v>
      </c>
      <c r="CK75" s="7">
        <v>5582.8</v>
      </c>
      <c r="CL75" s="7">
        <v>0.79114668548757905</v>
      </c>
      <c r="CM75" s="7">
        <v>0.216503137269631</v>
      </c>
      <c r="CN75" s="7">
        <v>0.33603526928203997</v>
      </c>
      <c r="CO75" s="7">
        <v>0.90765721452989301</v>
      </c>
      <c r="CP75" s="7">
        <v>2.1191365711913601E-2</v>
      </c>
      <c r="CQ75" s="7">
        <v>0.81828859503259599</v>
      </c>
      <c r="CR75" s="7">
        <v>0.51132937020763303</v>
      </c>
      <c r="CS75" s="7">
        <v>0.60375490394067099</v>
      </c>
      <c r="CT75" s="7">
        <v>0.57670244443149998</v>
      </c>
      <c r="CU75" s="7">
        <v>0.29237255799755701</v>
      </c>
      <c r="CV75" s="12">
        <v>39114</v>
      </c>
      <c r="CW75" s="7">
        <v>9.9885844748858393E-2</v>
      </c>
      <c r="CX75" s="7">
        <v>0.19158105022831001</v>
      </c>
      <c r="CY75" s="7">
        <v>0.267730606651428</v>
      </c>
      <c r="CZ75" s="15">
        <v>66606</v>
      </c>
      <c r="DA75" s="15">
        <v>212412.5</v>
      </c>
      <c r="DB75" s="1">
        <v>8</v>
      </c>
      <c r="DC75" s="12">
        <v>39114</v>
      </c>
      <c r="DD75" s="17">
        <v>0</v>
      </c>
      <c r="DE75" s="17">
        <v>0</v>
      </c>
      <c r="DF75" s="17">
        <v>0</v>
      </c>
      <c r="DG75" s="17">
        <v>0</v>
      </c>
      <c r="DH75">
        <v>2.8936666666666659</v>
      </c>
      <c r="DI75">
        <v>3.0876999999999999</v>
      </c>
      <c r="DJ75" s="19">
        <v>46.630001</v>
      </c>
      <c r="DK75" s="19">
        <v>49.32</v>
      </c>
      <c r="DL75" s="19">
        <v>45.5</v>
      </c>
      <c r="DM75" s="19">
        <v>46.43</v>
      </c>
      <c r="DN75" s="19">
        <v>30.816372000000001</v>
      </c>
      <c r="DO75" s="19">
        <v>26313600</v>
      </c>
      <c r="DP75" s="19">
        <v>57.380001</v>
      </c>
      <c r="DQ75" s="19">
        <v>62.529998999999997</v>
      </c>
      <c r="DR75" s="19">
        <v>57.25</v>
      </c>
      <c r="DS75" s="19">
        <v>60.049999</v>
      </c>
      <c r="DT75" s="19">
        <v>42.938084000000003</v>
      </c>
      <c r="DU75" s="19">
        <v>21275300</v>
      </c>
      <c r="DV75" s="19">
        <v>21.5</v>
      </c>
      <c r="DW75" s="19">
        <v>22.25</v>
      </c>
      <c r="DX75" s="19">
        <v>20.65</v>
      </c>
      <c r="DY75" s="19">
        <v>22.25</v>
      </c>
      <c r="DZ75" s="19">
        <v>14.962567</v>
      </c>
      <c r="EA75" s="19">
        <v>15700</v>
      </c>
      <c r="EB75" s="19">
        <v>5.26</v>
      </c>
      <c r="EC75" s="20">
        <v>2.4199999999999999E-2</v>
      </c>
      <c r="ED75" s="19">
        <v>58.099997999999999</v>
      </c>
      <c r="EE75" s="19">
        <v>59.529998999999997</v>
      </c>
      <c r="EF75" s="19">
        <v>56.450001</v>
      </c>
      <c r="EG75" s="19">
        <v>56.900002000000001</v>
      </c>
      <c r="EH75" s="19">
        <v>45.226261000000001</v>
      </c>
      <c r="EI75" s="19">
        <v>416980800</v>
      </c>
      <c r="EJ75" s="22"/>
      <c r="EK75" s="22"/>
      <c r="EL75" s="22"/>
      <c r="EM75" s="22"/>
      <c r="EN75" s="22"/>
      <c r="EO75" s="22"/>
      <c r="EP75" s="22"/>
      <c r="EQ75" s="22"/>
    </row>
    <row r="76" spans="1:147" ht="15.75" customHeight="1" x14ac:dyDescent="0.2">
      <c r="A76" s="11">
        <v>15311.88492</v>
      </c>
      <c r="B76" s="11">
        <v>144.79019</v>
      </c>
      <c r="C76" s="11">
        <v>14.054</v>
      </c>
      <c r="D76" s="11">
        <v>7062.8306899999998</v>
      </c>
      <c r="E76" s="11">
        <v>186.11121</v>
      </c>
      <c r="F76" s="11">
        <v>3372.357</v>
      </c>
      <c r="G76" s="11">
        <v>2295.721</v>
      </c>
      <c r="H76" s="11">
        <v>1990.7802999999999</v>
      </c>
      <c r="I76" s="11">
        <v>53.881</v>
      </c>
      <c r="J76" s="11">
        <v>36.129249999999999</v>
      </c>
      <c r="K76" s="11">
        <v>1055.87772</v>
      </c>
      <c r="L76" s="11">
        <v>982.58471999999995</v>
      </c>
      <c r="M76" s="11">
        <v>1981.4267950000001</v>
      </c>
      <c r="N76" s="11">
        <v>61.27</v>
      </c>
      <c r="O76" s="11">
        <v>73.77</v>
      </c>
      <c r="P76" s="11">
        <v>48.48</v>
      </c>
      <c r="Q76" s="11">
        <v>11.89</v>
      </c>
      <c r="R76" s="11">
        <v>238.83199999999999</v>
      </c>
      <c r="S76" s="11">
        <v>15.391999999999999</v>
      </c>
      <c r="T76" s="11">
        <v>5.2549999999999999</v>
      </c>
      <c r="U76" s="11">
        <v>30.117000000000001</v>
      </c>
      <c r="V76" s="11">
        <v>174.64</v>
      </c>
      <c r="W76" s="11">
        <v>36.85</v>
      </c>
      <c r="X76" s="11">
        <v>75.944999999999993</v>
      </c>
      <c r="Y76" s="11">
        <v>287.435</v>
      </c>
      <c r="Z76" s="11">
        <v>577.03099999999995</v>
      </c>
      <c r="AA76" s="11">
        <v>8.7899999999999991</v>
      </c>
      <c r="AB76" s="11">
        <v>12.81</v>
      </c>
      <c r="AC76" s="11">
        <v>11.79</v>
      </c>
      <c r="AD76" s="11">
        <v>8.42</v>
      </c>
      <c r="AE76" s="11">
        <v>7.64</v>
      </c>
      <c r="AF76" s="11">
        <v>308.33100000000002</v>
      </c>
      <c r="AG76" s="11">
        <v>0.65900000000000003</v>
      </c>
      <c r="AH76" s="11">
        <v>11.481</v>
      </c>
      <c r="AI76" s="11">
        <v>320.471</v>
      </c>
      <c r="AJ76" s="11">
        <v>3.8940000000000001</v>
      </c>
      <c r="AK76" s="11">
        <v>2.0920000000000001</v>
      </c>
      <c r="AL76" s="11">
        <v>1.8029999999999999</v>
      </c>
      <c r="AM76" s="11">
        <v>20.536000000000001</v>
      </c>
      <c r="AN76" s="11">
        <v>291.66000000000003</v>
      </c>
      <c r="AO76" s="11">
        <v>10.077</v>
      </c>
      <c r="AP76" s="11">
        <v>301.738</v>
      </c>
      <c r="AQ76" s="11">
        <v>10.27</v>
      </c>
      <c r="AR76" s="11">
        <v>9.35</v>
      </c>
      <c r="AS76" s="11">
        <v>6.22</v>
      </c>
      <c r="AT76" s="11">
        <v>8.8000000000000007</v>
      </c>
      <c r="AU76" s="11">
        <v>616.53099999999995</v>
      </c>
      <c r="AV76" s="11">
        <v>354.274</v>
      </c>
      <c r="AW76" s="11">
        <v>103.417</v>
      </c>
      <c r="AX76" s="11">
        <v>81.203000000000003</v>
      </c>
      <c r="AY76" s="11">
        <v>497.27100000000002</v>
      </c>
      <c r="AZ76" s="11">
        <v>578.47400000000005</v>
      </c>
      <c r="BA76" s="11">
        <v>681.89099999999996</v>
      </c>
      <c r="BB76" s="11">
        <v>57.526000000000003</v>
      </c>
      <c r="BC76" s="11">
        <v>2.0939999999999999</v>
      </c>
      <c r="BD76" s="11">
        <v>59.62</v>
      </c>
      <c r="BE76" s="11">
        <v>416.01499999999999</v>
      </c>
      <c r="BF76" s="11">
        <v>2128.33</v>
      </c>
      <c r="BG76" s="11">
        <v>48.411000000000001</v>
      </c>
      <c r="BH76" s="11">
        <v>50727.014999999999</v>
      </c>
      <c r="BI76" s="11">
        <v>20314.46358</v>
      </c>
      <c r="BJ76" s="11">
        <v>130.89599999999999</v>
      </c>
      <c r="BK76" s="11">
        <f>BK75+(BK86-BK74)/12</f>
        <v>66658</v>
      </c>
      <c r="BL76" s="7">
        <v>425</v>
      </c>
      <c r="BM76" s="7">
        <v>11839.8</v>
      </c>
      <c r="BN76" s="7">
        <v>40943.199999999997</v>
      </c>
      <c r="BO76" s="7">
        <v>4456</v>
      </c>
      <c r="BP76" s="7">
        <v>550</v>
      </c>
      <c r="BQ76" s="7">
        <v>173</v>
      </c>
      <c r="BR76" s="7">
        <v>53</v>
      </c>
      <c r="BS76" s="7">
        <v>1091.2</v>
      </c>
      <c r="BT76" s="7">
        <v>2588</v>
      </c>
      <c r="BU76" s="7">
        <v>1747.3</v>
      </c>
      <c r="BV76" s="7">
        <v>2.8</v>
      </c>
      <c r="BW76" s="7">
        <v>400</v>
      </c>
      <c r="BX76" s="7">
        <v>2387.8000000000002</v>
      </c>
      <c r="BY76" s="7">
        <v>2948.5</v>
      </c>
      <c r="BZ76" s="7">
        <v>22181.200000000001</v>
      </c>
      <c r="CA76" s="7">
        <v>120668.3</v>
      </c>
      <c r="CB76" s="7">
        <v>35162</v>
      </c>
      <c r="CC76" s="7">
        <v>101.2</v>
      </c>
      <c r="CD76" s="7">
        <v>1231.2</v>
      </c>
      <c r="CE76" s="7">
        <v>241.8</v>
      </c>
      <c r="CF76" s="7">
        <v>5788</v>
      </c>
      <c r="CG76" s="7">
        <v>13054.5</v>
      </c>
      <c r="CH76" s="7">
        <v>4483.8</v>
      </c>
      <c r="CI76" s="7">
        <v>2.2000000000000002</v>
      </c>
      <c r="CJ76" s="7">
        <v>676.7</v>
      </c>
      <c r="CK76" s="7">
        <v>5595.7</v>
      </c>
      <c r="CL76" s="7">
        <v>0.79196884233145304</v>
      </c>
      <c r="CM76" s="7">
        <v>0.21386344842151001</v>
      </c>
      <c r="CN76" s="7">
        <v>0.33643975290949901</v>
      </c>
      <c r="CO76" s="7">
        <v>0.90079150373412598</v>
      </c>
      <c r="CP76" s="7">
        <v>2.1004566210045601E-2</v>
      </c>
      <c r="CQ76" s="7">
        <v>0.81241586823976497</v>
      </c>
      <c r="CR76" s="7">
        <v>0.52080640992504501</v>
      </c>
      <c r="CS76" s="7">
        <v>0.605508241942179</v>
      </c>
      <c r="CT76" s="7">
        <v>0.57582678749126603</v>
      </c>
      <c r="CU76" s="7">
        <v>0.29293728327619301</v>
      </c>
      <c r="CV76" s="12">
        <v>39142</v>
      </c>
      <c r="CW76" s="7">
        <v>8.9693411611219798E-2</v>
      </c>
      <c r="CX76" s="7">
        <v>0.193122146118721</v>
      </c>
      <c r="CY76" s="7">
        <v>0.26751760566747002</v>
      </c>
      <c r="CZ76" s="15">
        <v>66658</v>
      </c>
      <c r="DA76" s="15">
        <v>212135</v>
      </c>
      <c r="DB76" s="1">
        <v>7.11</v>
      </c>
      <c r="DC76" s="12">
        <v>39142</v>
      </c>
      <c r="DD76" s="17">
        <v>0</v>
      </c>
      <c r="DE76" s="17">
        <v>0</v>
      </c>
      <c r="DF76" s="17">
        <v>0</v>
      </c>
      <c r="DG76" s="17">
        <v>0</v>
      </c>
      <c r="DH76">
        <v>2.8686842105263159</v>
      </c>
      <c r="DI76">
        <v>2.9098095238095238</v>
      </c>
      <c r="DJ76" s="19">
        <v>46.259998000000003</v>
      </c>
      <c r="DK76" s="19">
        <v>49.439999</v>
      </c>
      <c r="DL76" s="19">
        <v>45.099997999999999</v>
      </c>
      <c r="DM76" s="19">
        <v>48.27</v>
      </c>
      <c r="DN76" s="19">
        <v>32.037601000000002</v>
      </c>
      <c r="DO76" s="19">
        <v>41159700</v>
      </c>
      <c r="DP76" s="19">
        <v>59.75</v>
      </c>
      <c r="DQ76" s="19">
        <v>63.029998999999997</v>
      </c>
      <c r="DR76" s="19">
        <v>57.849997999999999</v>
      </c>
      <c r="DS76" s="19">
        <v>61.009998000000003</v>
      </c>
      <c r="DT76" s="19">
        <v>43.624512000000003</v>
      </c>
      <c r="DU76" s="19">
        <v>28908000</v>
      </c>
      <c r="DV76" s="19">
        <v>22.25</v>
      </c>
      <c r="DW76" s="19">
        <v>22.25</v>
      </c>
      <c r="DX76" s="19">
        <v>21.51</v>
      </c>
      <c r="DY76" s="19">
        <v>22.1</v>
      </c>
      <c r="DZ76" s="19">
        <v>15.067842000000001</v>
      </c>
      <c r="EA76" s="19">
        <v>8100</v>
      </c>
      <c r="EB76" s="19">
        <v>5.26</v>
      </c>
      <c r="EC76" s="20">
        <v>2.7799999999999998E-2</v>
      </c>
      <c r="ED76" s="19">
        <v>56.32</v>
      </c>
      <c r="EE76" s="19">
        <v>61.16</v>
      </c>
      <c r="EF76" s="19">
        <v>54.939999</v>
      </c>
      <c r="EG76" s="19">
        <v>60.279998999999997</v>
      </c>
      <c r="EH76" s="19">
        <v>47.912823000000003</v>
      </c>
      <c r="EI76" s="19">
        <v>570962300</v>
      </c>
      <c r="EJ76" s="22"/>
      <c r="EK76" s="22"/>
      <c r="EL76" s="22"/>
      <c r="EM76" s="22"/>
      <c r="EN76" s="22"/>
      <c r="EO76" s="22"/>
      <c r="EP76" s="22"/>
      <c r="EQ76" s="22"/>
    </row>
    <row r="77" spans="1:147" ht="15.75" customHeight="1" x14ac:dyDescent="0.2">
      <c r="A77" s="11">
        <v>15310.069090000001</v>
      </c>
      <c r="B77" s="11">
        <v>190.13736</v>
      </c>
      <c r="C77" s="11">
        <v>59.00206</v>
      </c>
      <c r="D77" s="11">
        <v>7052.1540000000005</v>
      </c>
      <c r="E77" s="11">
        <v>181.89559</v>
      </c>
      <c r="F77" s="11">
        <v>3180.5439999999999</v>
      </c>
      <c r="G77" s="11">
        <v>2250.79169</v>
      </c>
      <c r="H77" s="11">
        <v>2104.4688700000002</v>
      </c>
      <c r="I77" s="11">
        <v>90.215000000000003</v>
      </c>
      <c r="J77" s="11">
        <v>34.492190000000001</v>
      </c>
      <c r="K77" s="11">
        <v>1028.2331300000001</v>
      </c>
      <c r="L77" s="11">
        <v>948.66112999999996</v>
      </c>
      <c r="M77" s="11">
        <v>1983.4169649999999</v>
      </c>
      <c r="N77" s="11">
        <v>59.29</v>
      </c>
      <c r="O77" s="11">
        <v>73.430000000000007</v>
      </c>
      <c r="P77" s="11">
        <v>64.569999999999993</v>
      </c>
      <c r="Q77" s="11">
        <v>11.74</v>
      </c>
      <c r="R77" s="11">
        <v>236.13499999999999</v>
      </c>
      <c r="S77" s="11">
        <v>14.824</v>
      </c>
      <c r="T77" s="11">
        <v>5.8010000000000002</v>
      </c>
      <c r="U77" s="11">
        <v>31.349</v>
      </c>
      <c r="V77" s="11">
        <v>173.47</v>
      </c>
      <c r="W77" s="11">
        <v>32.341000000000001</v>
      </c>
      <c r="X77" s="11">
        <v>71.828000000000003</v>
      </c>
      <c r="Y77" s="11">
        <v>277.63900000000001</v>
      </c>
      <c r="Z77" s="11">
        <v>565.74699999999996</v>
      </c>
      <c r="AA77" s="11">
        <v>8.1999999999999993</v>
      </c>
      <c r="AB77" s="11">
        <v>13.31</v>
      </c>
      <c r="AC77" s="11">
        <v>11.5</v>
      </c>
      <c r="AD77" s="11">
        <v>8.14</v>
      </c>
      <c r="AE77" s="11">
        <v>7.77</v>
      </c>
      <c r="AF77" s="11">
        <v>291.25400000000002</v>
      </c>
      <c r="AG77" s="11">
        <v>0.63900000000000001</v>
      </c>
      <c r="AH77" s="11">
        <v>11.236000000000001</v>
      </c>
      <c r="AI77" s="11">
        <v>303.12900000000002</v>
      </c>
      <c r="AJ77" s="11">
        <v>3.996</v>
      </c>
      <c r="AK77" s="11">
        <v>1.1679999999999999</v>
      </c>
      <c r="AL77" s="11">
        <v>2.8279999999999998</v>
      </c>
      <c r="AM77" s="11">
        <v>20.76</v>
      </c>
      <c r="AN77" s="11">
        <v>275.34100000000001</v>
      </c>
      <c r="AO77" s="11">
        <v>9.8569999999999993</v>
      </c>
      <c r="AP77" s="11">
        <v>285.197</v>
      </c>
      <c r="AQ77" s="11">
        <v>10.63</v>
      </c>
      <c r="AR77" s="11">
        <v>9.3800000000000008</v>
      </c>
      <c r="AS77" s="11">
        <v>6.19</v>
      </c>
      <c r="AT77" s="11">
        <v>8.82</v>
      </c>
      <c r="AU77" s="11">
        <v>407.70800000000003</v>
      </c>
      <c r="AV77" s="11">
        <v>259.84899999999999</v>
      </c>
      <c r="AW77" s="11">
        <v>98.777000000000001</v>
      </c>
      <c r="AX77" s="11">
        <v>80.14</v>
      </c>
      <c r="AY77" s="11">
        <v>459.54399999999998</v>
      </c>
      <c r="AZ77" s="11">
        <v>539.68399999999997</v>
      </c>
      <c r="BA77" s="11">
        <v>638.46100000000001</v>
      </c>
      <c r="BB77" s="11">
        <v>48.594999999999999</v>
      </c>
      <c r="BC77" s="11">
        <v>2.0259999999999998</v>
      </c>
      <c r="BD77" s="11">
        <v>50.621000000000002</v>
      </c>
      <c r="BE77" s="11">
        <v>453.14400000000001</v>
      </c>
      <c r="BF77" s="11">
        <v>1809.7829999999999</v>
      </c>
      <c r="BG77" s="11">
        <v>67.406000000000006</v>
      </c>
      <c r="BH77" s="11">
        <v>51574.612000000001</v>
      </c>
      <c r="BI77" s="11">
        <v>19585.630880000001</v>
      </c>
      <c r="BJ77" s="11">
        <v>140.75299999999999</v>
      </c>
      <c r="BK77" s="11">
        <f>BK76+(BK86-BK74)/12</f>
        <v>66710</v>
      </c>
      <c r="BL77" s="7">
        <v>423</v>
      </c>
      <c r="BM77" s="7">
        <v>11863.3</v>
      </c>
      <c r="BN77" s="7">
        <v>40965.800000000003</v>
      </c>
      <c r="BO77" s="7">
        <v>4456</v>
      </c>
      <c r="BP77" s="7">
        <v>550</v>
      </c>
      <c r="BQ77" s="7">
        <v>173</v>
      </c>
      <c r="BR77" s="7">
        <v>53</v>
      </c>
      <c r="BS77" s="7">
        <v>1090.3</v>
      </c>
      <c r="BT77" s="7">
        <v>2589</v>
      </c>
      <c r="BU77" s="7">
        <v>1747.5</v>
      </c>
      <c r="BV77" s="7">
        <v>3.3</v>
      </c>
      <c r="BW77" s="7">
        <v>400</v>
      </c>
      <c r="BX77" s="7">
        <v>2395.3000000000002</v>
      </c>
      <c r="BY77" s="7">
        <v>2937.8</v>
      </c>
      <c r="BZ77" s="7">
        <v>21951.8</v>
      </c>
      <c r="CA77" s="7">
        <v>120880</v>
      </c>
      <c r="CB77" s="7">
        <v>34894</v>
      </c>
      <c r="CC77" s="7">
        <v>100.3</v>
      </c>
      <c r="CD77" s="7">
        <v>1222.3</v>
      </c>
      <c r="CE77" s="7">
        <v>246.3</v>
      </c>
      <c r="CF77" s="7">
        <v>5800</v>
      </c>
      <c r="CG77" s="7">
        <v>13039.8</v>
      </c>
      <c r="CH77" s="7">
        <v>4492.8</v>
      </c>
      <c r="CI77" s="7">
        <v>2.2999999999999998</v>
      </c>
      <c r="CJ77" s="7">
        <v>682</v>
      </c>
      <c r="CK77" s="7">
        <v>5608.5</v>
      </c>
      <c r="CL77" s="7">
        <v>0.792825760765137</v>
      </c>
      <c r="CM77" s="7">
        <v>0.211232392505384</v>
      </c>
      <c r="CN77" s="7">
        <v>0.33684406890603502</v>
      </c>
      <c r="CO77" s="7">
        <v>0.89392579293836005</v>
      </c>
      <c r="CP77" s="7">
        <v>2.0817766708177601E-2</v>
      </c>
      <c r="CQ77" s="7">
        <v>0.80654314144693395</v>
      </c>
      <c r="CR77" s="7">
        <v>0.53049883690876198</v>
      </c>
      <c r="CS77" s="7">
        <v>0.60726447456755395</v>
      </c>
      <c r="CT77" s="7">
        <v>0.57495621623623605</v>
      </c>
      <c r="CU77" s="7">
        <v>0.29349168087483102</v>
      </c>
      <c r="CV77" s="12">
        <v>39173</v>
      </c>
      <c r="CW77" s="7">
        <v>7.9562750795627496E-2</v>
      </c>
      <c r="CX77" s="7">
        <v>0.19463470319634699</v>
      </c>
      <c r="CY77" s="7">
        <v>0.26728999541911103</v>
      </c>
      <c r="CZ77" s="15">
        <v>66710</v>
      </c>
      <c r="DA77" s="15">
        <v>211857.5</v>
      </c>
      <c r="DB77" s="1">
        <v>7.6</v>
      </c>
      <c r="DC77" s="12">
        <v>39173</v>
      </c>
      <c r="DD77" s="17">
        <v>0</v>
      </c>
      <c r="DE77" s="17">
        <v>0</v>
      </c>
      <c r="DF77" s="17">
        <v>0</v>
      </c>
      <c r="DG77" s="17">
        <v>0</v>
      </c>
      <c r="DH77">
        <v>2.6275714285714287</v>
      </c>
      <c r="DI77">
        <v>3.1919999999999997</v>
      </c>
      <c r="DJ77" s="19">
        <v>48.900002000000001</v>
      </c>
      <c r="DK77" s="19">
        <v>52.169998</v>
      </c>
      <c r="DL77" s="19">
        <v>48.509998000000003</v>
      </c>
      <c r="DM77" s="19">
        <v>50.599997999999999</v>
      </c>
      <c r="DN77" s="19">
        <v>33.833038000000002</v>
      </c>
      <c r="DO77" s="19">
        <v>29939100</v>
      </c>
      <c r="DP77" s="19">
        <v>60.150002000000001</v>
      </c>
      <c r="DQ77" s="19">
        <v>66.379997000000003</v>
      </c>
      <c r="DR77" s="19">
        <v>60.130001</v>
      </c>
      <c r="DS77" s="19">
        <v>63.48</v>
      </c>
      <c r="DT77" s="19">
        <v>45.623123</v>
      </c>
      <c r="DU77" s="19">
        <v>28873400</v>
      </c>
      <c r="DV77" s="19">
        <v>22.1</v>
      </c>
      <c r="DW77" s="19">
        <v>22.6</v>
      </c>
      <c r="DX77" s="19">
        <v>21.6</v>
      </c>
      <c r="DY77" s="19">
        <v>22</v>
      </c>
      <c r="DZ77" s="19">
        <v>14.999663</v>
      </c>
      <c r="EA77" s="19">
        <v>6800</v>
      </c>
      <c r="EB77" s="19">
        <v>5.25</v>
      </c>
      <c r="EC77" s="20">
        <v>2.5700000000000001E-2</v>
      </c>
      <c r="ED77" s="19">
        <v>60.259998000000003</v>
      </c>
      <c r="EE77" s="19">
        <v>64.75</v>
      </c>
      <c r="EF77" s="19">
        <v>60.189999</v>
      </c>
      <c r="EG77" s="19">
        <v>63.369999</v>
      </c>
      <c r="EH77" s="19">
        <v>50.534103000000002</v>
      </c>
      <c r="EI77" s="19">
        <v>353589200</v>
      </c>
      <c r="EJ77" s="22"/>
      <c r="EK77" s="22"/>
      <c r="EL77" s="22"/>
      <c r="EM77" s="22"/>
      <c r="EN77" s="22"/>
      <c r="EO77" s="22"/>
      <c r="EP77" s="22"/>
      <c r="EQ77" s="22"/>
    </row>
    <row r="78" spans="1:147" ht="15.75" customHeight="1" x14ac:dyDescent="0.2">
      <c r="A78" s="11">
        <v>16148.650739999999</v>
      </c>
      <c r="B78" s="11">
        <v>169.99185</v>
      </c>
      <c r="C78" s="11">
        <v>53.506509999999999</v>
      </c>
      <c r="D78" s="11">
        <v>7822.7725099999998</v>
      </c>
      <c r="E78" s="11">
        <v>195.58520999999999</v>
      </c>
      <c r="F78" s="11">
        <v>2456.2069999999999</v>
      </c>
      <c r="G78" s="11">
        <v>2987.1797000000001</v>
      </c>
      <c r="H78" s="11">
        <v>2242.1468300000001</v>
      </c>
      <c r="I78" s="11">
        <v>28.266999999999999</v>
      </c>
      <c r="J78" s="11">
        <v>33.363239999999998</v>
      </c>
      <c r="K78" s="11">
        <v>1041.4495199999999</v>
      </c>
      <c r="L78" s="11">
        <v>956.21651999999995</v>
      </c>
      <c r="M78" s="11">
        <v>1985.4071349999999</v>
      </c>
      <c r="N78" s="11">
        <v>63.1</v>
      </c>
      <c r="O78" s="11">
        <v>78.739999999999995</v>
      </c>
      <c r="P78" s="11">
        <v>63.5</v>
      </c>
      <c r="Q78" s="11">
        <v>12.24</v>
      </c>
      <c r="R78" s="11">
        <v>257.44799999999998</v>
      </c>
      <c r="S78" s="11">
        <v>14.904</v>
      </c>
      <c r="T78" s="11">
        <v>6.6420000000000003</v>
      </c>
      <c r="U78" s="11">
        <v>29.181000000000001</v>
      </c>
      <c r="V78" s="11">
        <v>173.553</v>
      </c>
      <c r="W78" s="11">
        <v>33.828000000000003</v>
      </c>
      <c r="X78" s="11">
        <v>77.981999999999999</v>
      </c>
      <c r="Y78" s="11">
        <v>285.363</v>
      </c>
      <c r="Z78" s="11">
        <v>593.53899999999999</v>
      </c>
      <c r="AA78" s="11">
        <v>8.41</v>
      </c>
      <c r="AB78" s="11">
        <v>14.69</v>
      </c>
      <c r="AC78" s="11">
        <v>11.51</v>
      </c>
      <c r="AD78" s="11">
        <v>8.11</v>
      </c>
      <c r="AE78" s="11">
        <v>7.96</v>
      </c>
      <c r="AF78" s="11">
        <v>317.82600000000002</v>
      </c>
      <c r="AG78" s="11">
        <v>0.68</v>
      </c>
      <c r="AH78" s="11">
        <v>11.696999999999999</v>
      </c>
      <c r="AI78" s="11">
        <v>330.20299999999997</v>
      </c>
      <c r="AJ78" s="11">
        <v>4.6390000000000002</v>
      </c>
      <c r="AK78" s="11">
        <v>1.155</v>
      </c>
      <c r="AL78" s="11">
        <v>3.484</v>
      </c>
      <c r="AM78" s="11">
        <v>30.613</v>
      </c>
      <c r="AN78" s="11">
        <v>292.8</v>
      </c>
      <c r="AO78" s="11">
        <v>10.273999999999999</v>
      </c>
      <c r="AP78" s="11">
        <v>303.07400000000001</v>
      </c>
      <c r="AQ78" s="11">
        <v>10.77</v>
      </c>
      <c r="AR78" s="11">
        <v>9.51</v>
      </c>
      <c r="AS78" s="11">
        <v>6.27</v>
      </c>
      <c r="AT78" s="11">
        <v>8.9600000000000009</v>
      </c>
      <c r="AU78" s="11">
        <v>215.72399999999999</v>
      </c>
      <c r="AV78" s="11">
        <v>168.34899999999999</v>
      </c>
      <c r="AW78" s="11">
        <v>104.599</v>
      </c>
      <c r="AX78" s="11">
        <v>83.778999999999996</v>
      </c>
      <c r="AY78" s="11">
        <v>437.39299999999997</v>
      </c>
      <c r="AZ78" s="11">
        <v>521.17200000000003</v>
      </c>
      <c r="BA78" s="11">
        <v>625.77</v>
      </c>
      <c r="BB78" s="11">
        <v>41.341999999999999</v>
      </c>
      <c r="BC78" s="11">
        <v>2.0939999999999999</v>
      </c>
      <c r="BD78" s="11">
        <v>43.436</v>
      </c>
      <c r="BE78" s="11">
        <v>507.089</v>
      </c>
      <c r="BF78" s="11">
        <v>1560.3689999999999</v>
      </c>
      <c r="BG78" s="11">
        <v>60.454000000000001</v>
      </c>
      <c r="BH78" s="11">
        <v>56950.481</v>
      </c>
      <c r="BI78" s="11">
        <v>21178.61335</v>
      </c>
      <c r="BJ78" s="11">
        <v>135.03</v>
      </c>
      <c r="BK78" s="11">
        <f>BK77+(BK86-BK74)/12</f>
        <v>66762</v>
      </c>
      <c r="BL78" s="7">
        <v>421</v>
      </c>
      <c r="BM78" s="7">
        <v>11886.7</v>
      </c>
      <c r="BN78" s="7">
        <v>40988.300000000003</v>
      </c>
      <c r="BO78" s="7">
        <v>4456</v>
      </c>
      <c r="BP78" s="7">
        <v>550</v>
      </c>
      <c r="BQ78" s="7">
        <v>173</v>
      </c>
      <c r="BR78" s="7">
        <v>53</v>
      </c>
      <c r="BS78" s="7">
        <v>1089.3</v>
      </c>
      <c r="BT78" s="7">
        <v>2590</v>
      </c>
      <c r="BU78" s="7">
        <v>1747.7</v>
      </c>
      <c r="BV78" s="7">
        <v>3.7</v>
      </c>
      <c r="BW78" s="7">
        <v>400</v>
      </c>
      <c r="BX78" s="7">
        <v>2402.6999999999998</v>
      </c>
      <c r="BY78" s="7">
        <v>2927</v>
      </c>
      <c r="BZ78" s="7">
        <v>21722.3</v>
      </c>
      <c r="CA78" s="7">
        <v>121091.7</v>
      </c>
      <c r="CB78" s="7">
        <v>34626</v>
      </c>
      <c r="CC78" s="7">
        <v>99.3</v>
      </c>
      <c r="CD78" s="7">
        <v>1213.3</v>
      </c>
      <c r="CE78" s="7">
        <v>250.7</v>
      </c>
      <c r="CF78" s="7">
        <v>5812</v>
      </c>
      <c r="CG78" s="7">
        <v>13025</v>
      </c>
      <c r="CH78" s="7">
        <v>4501.7</v>
      </c>
      <c r="CI78" s="7">
        <v>2.2999999999999998</v>
      </c>
      <c r="CJ78" s="7">
        <v>687.3</v>
      </c>
      <c r="CK78" s="7">
        <v>5621.3</v>
      </c>
      <c r="CL78" s="7">
        <v>0.79366370568010403</v>
      </c>
      <c r="CM78" s="7">
        <v>0.20861253433435201</v>
      </c>
      <c r="CN78" s="7">
        <v>0.33724876183343799</v>
      </c>
      <c r="CO78" s="7">
        <v>0.88706008214259302</v>
      </c>
      <c r="CP78" s="7">
        <v>2.06102117061021E-2</v>
      </c>
      <c r="CQ78" s="7">
        <v>0.800604428959801</v>
      </c>
      <c r="CR78" s="7">
        <v>0.53997587662617297</v>
      </c>
      <c r="CS78" s="7">
        <v>0.609079518621778</v>
      </c>
      <c r="CT78" s="7">
        <v>0.57408190969834705</v>
      </c>
      <c r="CU78" s="7">
        <v>0.294039419845469</v>
      </c>
      <c r="CV78" s="12">
        <v>39203</v>
      </c>
      <c r="CW78" s="7">
        <v>7.0961372331235298E-2</v>
      </c>
      <c r="CX78" s="7">
        <v>0.196147260273972</v>
      </c>
      <c r="CY78" s="7">
        <v>0.26707492123111798</v>
      </c>
      <c r="CZ78" s="15">
        <v>66762</v>
      </c>
      <c r="DA78" s="15">
        <v>211580</v>
      </c>
      <c r="DB78" s="1">
        <v>7.64</v>
      </c>
      <c r="DC78" s="12">
        <v>39203</v>
      </c>
      <c r="DD78" s="17">
        <v>0</v>
      </c>
      <c r="DE78" s="17">
        <v>0</v>
      </c>
      <c r="DF78" s="17">
        <v>0</v>
      </c>
      <c r="DG78" s="17">
        <v>0</v>
      </c>
      <c r="DH78">
        <v>2.6853333333333338</v>
      </c>
      <c r="DI78">
        <v>3.0888095238095237</v>
      </c>
      <c r="DJ78" s="19">
        <v>50.700001</v>
      </c>
      <c r="DK78" s="19">
        <v>51.950001</v>
      </c>
      <c r="DL78" s="19">
        <v>48.490001999999997</v>
      </c>
      <c r="DM78" s="19">
        <v>49.259998000000003</v>
      </c>
      <c r="DN78" s="19">
        <v>32.937061</v>
      </c>
      <c r="DO78" s="19">
        <v>29862500</v>
      </c>
      <c r="DP78" s="19">
        <v>63.630001</v>
      </c>
      <c r="DQ78" s="19">
        <v>65.440002000000007</v>
      </c>
      <c r="DR78" s="19">
        <v>61</v>
      </c>
      <c r="DS78" s="19">
        <v>61.32</v>
      </c>
      <c r="DT78" s="19">
        <v>44.070735999999997</v>
      </c>
      <c r="DU78" s="19">
        <v>32924300</v>
      </c>
      <c r="DV78" s="19">
        <v>22</v>
      </c>
      <c r="DW78" s="19">
        <v>22.25</v>
      </c>
      <c r="DX78" s="19">
        <v>20.399999999999999</v>
      </c>
      <c r="DY78" s="19">
        <v>22</v>
      </c>
      <c r="DZ78" s="19">
        <v>14.999663</v>
      </c>
      <c r="EA78" s="19">
        <v>131200</v>
      </c>
      <c r="EB78" s="19">
        <v>5.25</v>
      </c>
      <c r="EC78" s="20">
        <v>2.69E-2</v>
      </c>
      <c r="ED78" s="19">
        <v>63.439999</v>
      </c>
      <c r="EE78" s="19">
        <v>69.069999999999993</v>
      </c>
      <c r="EF78" s="19">
        <v>62.98</v>
      </c>
      <c r="EG78" s="19">
        <v>68.300003000000004</v>
      </c>
      <c r="EH78" s="19">
        <v>54.465477</v>
      </c>
      <c r="EI78" s="19">
        <v>454866200</v>
      </c>
      <c r="EJ78" s="22"/>
      <c r="EK78" s="22"/>
      <c r="EL78" s="22"/>
      <c r="EM78" s="22"/>
      <c r="EN78" s="22"/>
      <c r="EO78" s="22"/>
      <c r="EP78" s="22"/>
      <c r="EQ78" s="22"/>
    </row>
    <row r="79" spans="1:147" ht="15.75" customHeight="1" x14ac:dyDescent="0.2">
      <c r="A79" s="11">
        <v>18121.43288</v>
      </c>
      <c r="B79" s="11">
        <v>204.8399</v>
      </c>
      <c r="C79" s="11">
        <v>36.931429999999999</v>
      </c>
      <c r="D79" s="11">
        <v>9335.7014899999995</v>
      </c>
      <c r="E79" s="11">
        <v>193.84453999999999</v>
      </c>
      <c r="F79" s="11">
        <v>2920.6579999999999</v>
      </c>
      <c r="G79" s="11">
        <v>2741.4670700000001</v>
      </c>
      <c r="H79" s="11">
        <v>2382.9431100000002</v>
      </c>
      <c r="I79" s="11">
        <v>80.771000000000001</v>
      </c>
      <c r="J79" s="11">
        <v>38.133200000000002</v>
      </c>
      <c r="K79" s="11">
        <v>1103.9254900000001</v>
      </c>
      <c r="L79" s="11">
        <v>1022.98249</v>
      </c>
      <c r="M79" s="11">
        <v>1966.776744</v>
      </c>
      <c r="N79" s="11">
        <v>70.56</v>
      </c>
      <c r="O79" s="11">
        <v>87.57</v>
      </c>
      <c r="P79" s="11">
        <v>56.01</v>
      </c>
      <c r="Q79" s="11">
        <v>13.66</v>
      </c>
      <c r="R79" s="11">
        <v>225.51900000000001</v>
      </c>
      <c r="S79" s="11">
        <v>15.616</v>
      </c>
      <c r="T79" s="11">
        <v>6.6970000000000001</v>
      </c>
      <c r="U79" s="11">
        <v>25.9</v>
      </c>
      <c r="V79" s="11">
        <v>170.16399999999999</v>
      </c>
      <c r="W79" s="11">
        <v>33.402000000000001</v>
      </c>
      <c r="X79" s="11">
        <v>80.617000000000004</v>
      </c>
      <c r="Y79" s="11">
        <v>284.18400000000003</v>
      </c>
      <c r="Z79" s="11">
        <v>557.91700000000003</v>
      </c>
      <c r="AA79" s="11">
        <v>8.4499999999999993</v>
      </c>
      <c r="AB79" s="11">
        <v>16.28</v>
      </c>
      <c r="AC79" s="11">
        <v>11.81</v>
      </c>
      <c r="AD79" s="11">
        <v>7.92</v>
      </c>
      <c r="AE79" s="11">
        <v>7.8</v>
      </c>
      <c r="AF79" s="11">
        <v>350.339</v>
      </c>
      <c r="AG79" s="11">
        <v>0.70699999999999996</v>
      </c>
      <c r="AH79" s="11">
        <v>11.709</v>
      </c>
      <c r="AI79" s="11">
        <v>362.755</v>
      </c>
      <c r="AJ79" s="11">
        <v>4.492</v>
      </c>
      <c r="AK79" s="11">
        <v>1.3069999999999999</v>
      </c>
      <c r="AL79" s="11">
        <v>3.1850000000000001</v>
      </c>
      <c r="AM79" s="11">
        <v>32.627000000000002</v>
      </c>
      <c r="AN79" s="11">
        <v>323.00700000000001</v>
      </c>
      <c r="AO79" s="11">
        <v>10.305999999999999</v>
      </c>
      <c r="AP79" s="11">
        <v>333.31299999999999</v>
      </c>
      <c r="AQ79" s="11">
        <v>11.09</v>
      </c>
      <c r="AR79" s="11">
        <v>9.9499999999999993</v>
      </c>
      <c r="AS79" s="11">
        <v>6.59</v>
      </c>
      <c r="AT79" s="11">
        <v>9.4499999999999993</v>
      </c>
      <c r="AU79" s="11">
        <v>137.16900000000001</v>
      </c>
      <c r="AV79" s="11">
        <v>134.76900000000001</v>
      </c>
      <c r="AW79" s="11">
        <v>101.193</v>
      </c>
      <c r="AX79" s="11">
        <v>84.703000000000003</v>
      </c>
      <c r="AY79" s="11">
        <v>426.12</v>
      </c>
      <c r="AZ79" s="11">
        <v>510.82299999999998</v>
      </c>
      <c r="BA79" s="11">
        <v>612.01599999999996</v>
      </c>
      <c r="BB79" s="11">
        <v>41.31</v>
      </c>
      <c r="BC79" s="11">
        <v>2.0259999999999998</v>
      </c>
      <c r="BD79" s="11">
        <v>43.335999999999999</v>
      </c>
      <c r="BE79" s="11">
        <v>628.46699999999998</v>
      </c>
      <c r="BF79" s="11">
        <v>1555.7570000000001</v>
      </c>
      <c r="BG79" s="11">
        <v>75.174999999999997</v>
      </c>
      <c r="BH79" s="11">
        <v>70464.592000000004</v>
      </c>
      <c r="BI79" s="11">
        <v>22041.11736</v>
      </c>
      <c r="BJ79" s="11">
        <v>153.53700000000001</v>
      </c>
      <c r="BK79" s="11">
        <f>BK78+(BK86-BK74)/12</f>
        <v>66814</v>
      </c>
      <c r="BL79" s="7">
        <v>419</v>
      </c>
      <c r="BM79" s="7">
        <v>11910.1</v>
      </c>
      <c r="BN79" s="7">
        <v>41010.9</v>
      </c>
      <c r="BO79" s="7">
        <v>4456</v>
      </c>
      <c r="BP79" s="7">
        <v>550</v>
      </c>
      <c r="BQ79" s="7">
        <v>173</v>
      </c>
      <c r="BR79" s="7">
        <v>53</v>
      </c>
      <c r="BS79" s="7">
        <v>1088.4000000000001</v>
      </c>
      <c r="BT79" s="7">
        <v>2591</v>
      </c>
      <c r="BU79" s="7">
        <v>1747.8</v>
      </c>
      <c r="BV79" s="7">
        <v>4.0999999999999996</v>
      </c>
      <c r="BW79" s="7">
        <v>400</v>
      </c>
      <c r="BX79" s="7">
        <v>2410.1</v>
      </c>
      <c r="BY79" s="7">
        <v>2916.3</v>
      </c>
      <c r="BZ79" s="7">
        <v>21492.9</v>
      </c>
      <c r="CA79" s="7">
        <v>121303.3</v>
      </c>
      <c r="CB79" s="7">
        <v>34358</v>
      </c>
      <c r="CC79" s="7">
        <v>98.4</v>
      </c>
      <c r="CD79" s="7">
        <v>1204.4000000000001</v>
      </c>
      <c r="CE79" s="7">
        <v>255.1</v>
      </c>
      <c r="CF79" s="7">
        <v>5824</v>
      </c>
      <c r="CG79" s="7">
        <v>13010.3</v>
      </c>
      <c r="CH79" s="7">
        <v>4510.6000000000004</v>
      </c>
      <c r="CI79" s="7">
        <v>2.4</v>
      </c>
      <c r="CJ79" s="7">
        <v>692.7</v>
      </c>
      <c r="CK79" s="7">
        <v>5634.2</v>
      </c>
      <c r="CL79" s="7">
        <v>0.79453689475921097</v>
      </c>
      <c r="CM79" s="7">
        <v>0.206003929208006</v>
      </c>
      <c r="CN79" s="7">
        <v>0.33765190902416298</v>
      </c>
      <c r="CO79" s="7">
        <v>0.88019437134682699</v>
      </c>
      <c r="CP79" s="7">
        <v>2.04234122042341E-2</v>
      </c>
      <c r="CQ79" s="7">
        <v>0.79473170216696998</v>
      </c>
      <c r="CR79" s="7">
        <v>0.54945291634358495</v>
      </c>
      <c r="CS79" s="7">
        <v>0.61084177016574903</v>
      </c>
      <c r="CT79" s="7">
        <v>0.57321268387763002</v>
      </c>
      <c r="CU79" s="7">
        <v>0.29460388820178901</v>
      </c>
      <c r="CV79" s="12">
        <v>39234</v>
      </c>
      <c r="CW79" s="7">
        <v>6.6822586034079506E-2</v>
      </c>
      <c r="CX79" s="7">
        <v>0.19768835616438299</v>
      </c>
      <c r="CY79" s="7">
        <v>0.26686590431174401</v>
      </c>
      <c r="CZ79" s="15">
        <v>66814</v>
      </c>
      <c r="DA79" s="15">
        <v>211302.5</v>
      </c>
      <c r="DB79" s="1">
        <v>7.35</v>
      </c>
      <c r="DC79" s="12">
        <v>39234</v>
      </c>
      <c r="DD79" s="17">
        <v>0</v>
      </c>
      <c r="DE79" s="17">
        <v>0</v>
      </c>
      <c r="DF79" s="17">
        <v>0</v>
      </c>
      <c r="DG79" s="17">
        <v>0</v>
      </c>
      <c r="DH79">
        <v>2.6512631578947374</v>
      </c>
      <c r="DI79">
        <v>3.0113333333333334</v>
      </c>
      <c r="DJ79" s="19">
        <v>49.400002000000001</v>
      </c>
      <c r="DK79" s="19">
        <v>49.52</v>
      </c>
      <c r="DL79" s="19">
        <v>44.700001</v>
      </c>
      <c r="DM79" s="19">
        <v>45.299999</v>
      </c>
      <c r="DN79" s="19">
        <v>30.289262999999998</v>
      </c>
      <c r="DO79" s="19">
        <v>50962700</v>
      </c>
      <c r="DP79" s="19">
        <v>61.32</v>
      </c>
      <c r="DQ79" s="19">
        <v>62.400002000000001</v>
      </c>
      <c r="DR79" s="19">
        <v>57.040000999999997</v>
      </c>
      <c r="DS79" s="19">
        <v>59.23</v>
      </c>
      <c r="DT79" s="19">
        <v>42.568644999999997</v>
      </c>
      <c r="DU79" s="19">
        <v>35495800</v>
      </c>
      <c r="DV79" s="19">
        <v>22</v>
      </c>
      <c r="DW79" s="19">
        <v>22</v>
      </c>
      <c r="DX79" s="19">
        <v>21</v>
      </c>
      <c r="DY79" s="19">
        <v>21.75</v>
      </c>
      <c r="DZ79" s="19">
        <v>15.033391</v>
      </c>
      <c r="EA79" s="19">
        <v>5100</v>
      </c>
      <c r="EB79" s="19">
        <v>5.25</v>
      </c>
      <c r="EC79" s="20">
        <v>2.69E-2</v>
      </c>
      <c r="ED79" s="19">
        <v>68.639999000000003</v>
      </c>
      <c r="EE79" s="19">
        <v>71.449996999999996</v>
      </c>
      <c r="EF79" s="19">
        <v>66.790001000000004</v>
      </c>
      <c r="EG79" s="19">
        <v>68.989998</v>
      </c>
      <c r="EH79" s="19">
        <v>55.015754999999999</v>
      </c>
      <c r="EI79" s="19">
        <v>405407800</v>
      </c>
      <c r="EJ79" s="22"/>
      <c r="EK79" s="22"/>
      <c r="EL79" s="22"/>
      <c r="EM79" s="22"/>
      <c r="EN79" s="22"/>
      <c r="EO79" s="22"/>
      <c r="EP79" s="22"/>
      <c r="EQ79" s="22"/>
    </row>
    <row r="80" spans="1:147" ht="15.75" customHeight="1" x14ac:dyDescent="0.2">
      <c r="A80" s="11">
        <v>22218.716400000001</v>
      </c>
      <c r="B80" s="11">
        <v>200.9211</v>
      </c>
      <c r="C80" s="11">
        <v>29.3977</v>
      </c>
      <c r="D80" s="11">
        <v>12445.639520000001</v>
      </c>
      <c r="E80" s="11">
        <v>163.65479999999999</v>
      </c>
      <c r="F80" s="11">
        <v>3333.0790000000002</v>
      </c>
      <c r="G80" s="11">
        <v>3385.2208900000001</v>
      </c>
      <c r="H80" s="11">
        <v>2357.9379100000001</v>
      </c>
      <c r="I80" s="11">
        <v>70.296999999999997</v>
      </c>
      <c r="J80" s="11">
        <v>42.494840000000003</v>
      </c>
      <c r="K80" s="11">
        <v>1113.4752800000001</v>
      </c>
      <c r="L80" s="11">
        <v>1029.9292800000001</v>
      </c>
      <c r="M80" s="11">
        <v>1989.3874760000001</v>
      </c>
      <c r="N80" s="11">
        <v>76.39</v>
      </c>
      <c r="O80" s="11">
        <v>93.26</v>
      </c>
      <c r="P80" s="11">
        <v>54.19</v>
      </c>
      <c r="Q80" s="11">
        <v>14.08</v>
      </c>
      <c r="R80" s="11">
        <v>222.17</v>
      </c>
      <c r="S80" s="11">
        <v>15.849</v>
      </c>
      <c r="T80" s="11">
        <v>7.0019999999999998</v>
      </c>
      <c r="U80" s="11">
        <v>21.332999999999998</v>
      </c>
      <c r="V80" s="11">
        <v>178.13399999999999</v>
      </c>
      <c r="W80" s="11">
        <v>34.395000000000003</v>
      </c>
      <c r="X80" s="11">
        <v>82.563000000000002</v>
      </c>
      <c r="Y80" s="11">
        <v>295.09199999999998</v>
      </c>
      <c r="Z80" s="11">
        <v>561.447</v>
      </c>
      <c r="AA80" s="11">
        <v>8.02</v>
      </c>
      <c r="AB80" s="11">
        <v>16.71</v>
      </c>
      <c r="AC80" s="11">
        <v>11.63</v>
      </c>
      <c r="AD80" s="11">
        <v>7.51</v>
      </c>
      <c r="AE80" s="11">
        <v>7.03</v>
      </c>
      <c r="AF80" s="11">
        <v>379.91399999999999</v>
      </c>
      <c r="AG80" s="11">
        <v>0.76300000000000001</v>
      </c>
      <c r="AH80" s="11">
        <v>12.55</v>
      </c>
      <c r="AI80" s="11">
        <v>393.226</v>
      </c>
      <c r="AJ80" s="11">
        <v>5.5069999999999997</v>
      </c>
      <c r="AK80" s="11">
        <v>1.7370000000000001</v>
      </c>
      <c r="AL80" s="11">
        <v>3.77</v>
      </c>
      <c r="AM80" s="11">
        <v>33.304000000000002</v>
      </c>
      <c r="AN80" s="11">
        <v>352.642</v>
      </c>
      <c r="AO80" s="11">
        <v>11.05</v>
      </c>
      <c r="AP80" s="11">
        <v>363.69200000000001</v>
      </c>
      <c r="AQ80" s="11">
        <v>11.07</v>
      </c>
      <c r="AR80" s="11">
        <v>10.14</v>
      </c>
      <c r="AS80" s="11">
        <v>6.71</v>
      </c>
      <c r="AT80" s="11">
        <v>9.64</v>
      </c>
      <c r="AU80" s="11">
        <v>117.616</v>
      </c>
      <c r="AV80" s="11">
        <v>122.408</v>
      </c>
      <c r="AW80" s="11">
        <v>103.426</v>
      </c>
      <c r="AX80" s="11">
        <v>90.382999999999996</v>
      </c>
      <c r="AY80" s="11">
        <v>420.13499999999999</v>
      </c>
      <c r="AZ80" s="11">
        <v>510.51799999999997</v>
      </c>
      <c r="BA80" s="11">
        <v>613.94399999999996</v>
      </c>
      <c r="BB80" s="11">
        <v>44.231000000000002</v>
      </c>
      <c r="BC80" s="11">
        <v>2.0939999999999999</v>
      </c>
      <c r="BD80" s="11">
        <v>46.325000000000003</v>
      </c>
      <c r="BE80" s="11">
        <v>760.52099999999996</v>
      </c>
      <c r="BF80" s="11">
        <v>1660.8140000000001</v>
      </c>
      <c r="BG80" s="11">
        <v>73.314999999999998</v>
      </c>
      <c r="BH80" s="11">
        <v>97041.282999999996</v>
      </c>
      <c r="BI80" s="11">
        <v>25005.523829999998</v>
      </c>
      <c r="BJ80" s="11">
        <v>154.928</v>
      </c>
      <c r="BK80" s="11">
        <f>BK79+(BK86-BK74)/12</f>
        <v>66866</v>
      </c>
      <c r="BL80" s="7">
        <v>417</v>
      </c>
      <c r="BM80" s="7">
        <v>11933.5</v>
      </c>
      <c r="BN80" s="7">
        <v>41033.5</v>
      </c>
      <c r="BO80" s="7">
        <v>4456</v>
      </c>
      <c r="BP80" s="7">
        <v>550</v>
      </c>
      <c r="BQ80" s="7">
        <v>173</v>
      </c>
      <c r="BR80" s="7">
        <v>53</v>
      </c>
      <c r="BS80" s="7">
        <v>1087.5</v>
      </c>
      <c r="BT80" s="7">
        <v>2592</v>
      </c>
      <c r="BU80" s="7">
        <v>1748</v>
      </c>
      <c r="BV80" s="7">
        <v>4.5</v>
      </c>
      <c r="BW80" s="7">
        <v>400</v>
      </c>
      <c r="BX80" s="7">
        <v>2417.5</v>
      </c>
      <c r="BY80" s="7">
        <v>2905.5</v>
      </c>
      <c r="BZ80" s="7">
        <v>21263.5</v>
      </c>
      <c r="CA80" s="7">
        <v>121515</v>
      </c>
      <c r="CB80" s="7">
        <v>34090</v>
      </c>
      <c r="CC80" s="7">
        <v>97.5</v>
      </c>
      <c r="CD80" s="7">
        <v>1195.5</v>
      </c>
      <c r="CE80" s="7">
        <v>259.5</v>
      </c>
      <c r="CF80" s="7">
        <v>5836</v>
      </c>
      <c r="CG80" s="7">
        <v>12995.5</v>
      </c>
      <c r="CH80" s="7">
        <v>4519.5</v>
      </c>
      <c r="CI80" s="7">
        <v>2.5</v>
      </c>
      <c r="CJ80" s="7">
        <v>698</v>
      </c>
      <c r="CK80" s="7">
        <v>5647</v>
      </c>
      <c r="CL80" s="7">
        <v>0.79539108439275896</v>
      </c>
      <c r="CM80" s="7">
        <v>0.20340555433430199</v>
      </c>
      <c r="CN80" s="7">
        <v>0.338054890332673</v>
      </c>
      <c r="CO80" s="7">
        <v>0.87332866055105995</v>
      </c>
      <c r="CP80" s="7">
        <v>2.02366127023661E-2</v>
      </c>
      <c r="CQ80" s="7">
        <v>0.78885897537413796</v>
      </c>
      <c r="CR80" s="7">
        <v>0.55892995606099705</v>
      </c>
      <c r="CS80" s="7">
        <v>0.61260693853986203</v>
      </c>
      <c r="CT80" s="7">
        <v>0.57233972461807303</v>
      </c>
      <c r="CU80" s="7">
        <v>0.29515140591203998</v>
      </c>
      <c r="CV80" s="12">
        <v>39264</v>
      </c>
      <c r="CW80" s="7">
        <v>6.34195839675291E-2</v>
      </c>
      <c r="CX80" s="7">
        <v>0.199200913242009</v>
      </c>
      <c r="CY80" s="7">
        <v>0.26665344496229398</v>
      </c>
      <c r="CZ80" s="15">
        <v>66866</v>
      </c>
      <c r="DA80" s="15">
        <v>211025</v>
      </c>
      <c r="DB80" s="1">
        <v>6.22</v>
      </c>
      <c r="DC80" s="12">
        <v>39264</v>
      </c>
      <c r="DD80" s="17">
        <v>0</v>
      </c>
      <c r="DE80" s="17">
        <v>0</v>
      </c>
      <c r="DF80" s="17">
        <v>0</v>
      </c>
      <c r="DG80" s="17">
        <v>0</v>
      </c>
      <c r="DH80">
        <v>2.7609565217391312</v>
      </c>
      <c r="DI80">
        <v>2.9705652173913042</v>
      </c>
      <c r="DJ80" s="19">
        <v>45.650002000000001</v>
      </c>
      <c r="DK80" s="19">
        <v>46.77</v>
      </c>
      <c r="DL80" s="19">
        <v>42.700001</v>
      </c>
      <c r="DM80" s="19">
        <v>42.810001</v>
      </c>
      <c r="DN80" s="19">
        <v>28.853006000000001</v>
      </c>
      <c r="DO80" s="19">
        <v>51623700</v>
      </c>
      <c r="DP80" s="19">
        <v>59.82</v>
      </c>
      <c r="DQ80" s="19">
        <v>62.25</v>
      </c>
      <c r="DR80" s="19">
        <v>52.27</v>
      </c>
      <c r="DS80" s="19">
        <v>52.720001000000003</v>
      </c>
      <c r="DT80" s="19">
        <v>38.090214000000003</v>
      </c>
      <c r="DU80" s="19">
        <v>48805300</v>
      </c>
      <c r="DV80" s="19">
        <v>21.75</v>
      </c>
      <c r="DW80" s="19">
        <v>22.25</v>
      </c>
      <c r="DX80" s="19">
        <v>20.350000000000001</v>
      </c>
      <c r="DY80" s="19">
        <v>21.799999</v>
      </c>
      <c r="DZ80" s="19">
        <v>15.067952</v>
      </c>
      <c r="EA80" s="19">
        <v>13000</v>
      </c>
      <c r="EB80" s="19">
        <v>5.26</v>
      </c>
      <c r="EC80" s="20">
        <v>2.3599999999999999E-2</v>
      </c>
      <c r="ED80" s="19">
        <v>69.110000999999997</v>
      </c>
      <c r="EE80" s="19">
        <v>74.730002999999996</v>
      </c>
      <c r="EF80" s="19">
        <v>68.110000999999997</v>
      </c>
      <c r="EG80" s="19">
        <v>69</v>
      </c>
      <c r="EH80" s="19">
        <v>55.183495000000001</v>
      </c>
      <c r="EI80" s="19">
        <v>519811400</v>
      </c>
      <c r="EJ80" s="22"/>
      <c r="EK80" s="22"/>
      <c r="EL80" s="22"/>
      <c r="EM80" s="22"/>
      <c r="EN80" s="22"/>
      <c r="EO80" s="22"/>
      <c r="EP80" s="22"/>
      <c r="EQ80" s="22"/>
    </row>
    <row r="81" spans="1:147" ht="15.75" customHeight="1" x14ac:dyDescent="0.2">
      <c r="A81" s="11">
        <v>22755.181779999999</v>
      </c>
      <c r="B81" s="11">
        <v>211.57919000000001</v>
      </c>
      <c r="C81" s="11">
        <v>36.902799999999999</v>
      </c>
      <c r="D81" s="11">
        <v>13821.27324</v>
      </c>
      <c r="E81" s="11">
        <v>134.69674000000001</v>
      </c>
      <c r="F81" s="11">
        <v>3108.9879999999998</v>
      </c>
      <c r="G81" s="11">
        <v>2865.34375</v>
      </c>
      <c r="H81" s="11">
        <v>2264.2141700000002</v>
      </c>
      <c r="I81" s="11">
        <v>81.953000000000003</v>
      </c>
      <c r="J81" s="11">
        <v>40.032649999999997</v>
      </c>
      <c r="K81" s="11">
        <v>1113.0985800000001</v>
      </c>
      <c r="L81" s="11">
        <v>1028.57158</v>
      </c>
      <c r="M81" s="11">
        <v>1991.377647</v>
      </c>
      <c r="N81" s="11">
        <v>77.739999999999995</v>
      </c>
      <c r="O81" s="11">
        <v>94.68</v>
      </c>
      <c r="P81" s="11">
        <v>48.57</v>
      </c>
      <c r="Q81" s="11">
        <v>13.99</v>
      </c>
      <c r="R81" s="11">
        <v>197.09200000000001</v>
      </c>
      <c r="S81" s="11">
        <v>15.891</v>
      </c>
      <c r="T81" s="11">
        <v>6.8330000000000002</v>
      </c>
      <c r="U81" s="11">
        <v>26.681000000000001</v>
      </c>
      <c r="V81" s="11">
        <v>174.785</v>
      </c>
      <c r="W81" s="11">
        <v>34.377000000000002</v>
      </c>
      <c r="X81" s="11">
        <v>86.584000000000003</v>
      </c>
      <c r="Y81" s="11">
        <v>295.74599999999998</v>
      </c>
      <c r="Z81" s="11">
        <v>542.24300000000005</v>
      </c>
      <c r="AA81" s="11">
        <v>7.6</v>
      </c>
      <c r="AB81" s="11">
        <v>16.71</v>
      </c>
      <c r="AC81" s="11">
        <v>11.19</v>
      </c>
      <c r="AD81" s="11">
        <v>6.72</v>
      </c>
      <c r="AE81" s="11">
        <v>6.83</v>
      </c>
      <c r="AF81" s="11">
        <v>407.86500000000001</v>
      </c>
      <c r="AG81" s="11">
        <v>0.77400000000000002</v>
      </c>
      <c r="AH81" s="11">
        <v>13.157</v>
      </c>
      <c r="AI81" s="11">
        <v>421.79700000000003</v>
      </c>
      <c r="AJ81" s="11">
        <v>5.399</v>
      </c>
      <c r="AK81" s="11">
        <v>1.9079999999999999</v>
      </c>
      <c r="AL81" s="11">
        <v>3.4910000000000001</v>
      </c>
      <c r="AM81" s="11">
        <v>40.359000000000002</v>
      </c>
      <c r="AN81" s="11">
        <v>373.36500000000001</v>
      </c>
      <c r="AO81" s="11">
        <v>11.564</v>
      </c>
      <c r="AP81" s="11">
        <v>384.92899999999997</v>
      </c>
      <c r="AQ81" s="11">
        <v>11.07</v>
      </c>
      <c r="AR81" s="11">
        <v>10.07</v>
      </c>
      <c r="AS81" s="11">
        <v>6.84</v>
      </c>
      <c r="AT81" s="11">
        <v>9.68</v>
      </c>
      <c r="AU81" s="11">
        <v>112.015</v>
      </c>
      <c r="AV81" s="11">
        <v>127.081</v>
      </c>
      <c r="AW81" s="11">
        <v>104.005</v>
      </c>
      <c r="AX81" s="11">
        <v>100.532</v>
      </c>
      <c r="AY81" s="11">
        <v>430.6</v>
      </c>
      <c r="AZ81" s="11">
        <v>531.13199999999995</v>
      </c>
      <c r="BA81" s="11">
        <v>635.13699999999994</v>
      </c>
      <c r="BB81" s="11">
        <v>50.914000000000001</v>
      </c>
      <c r="BC81" s="11">
        <v>2.0939999999999999</v>
      </c>
      <c r="BD81" s="11">
        <v>53.008000000000003</v>
      </c>
      <c r="BE81" s="11">
        <v>969.43299999999999</v>
      </c>
      <c r="BF81" s="11">
        <v>1896.674</v>
      </c>
      <c r="BG81" s="11">
        <v>78.477000000000004</v>
      </c>
      <c r="BH81" s="11">
        <v>108310.603</v>
      </c>
      <c r="BI81" s="11">
        <v>25919.908159999999</v>
      </c>
      <c r="BJ81" s="11">
        <v>159.36000000000001</v>
      </c>
      <c r="BK81" s="11">
        <f>BK80+(BK86-BK74)/12</f>
        <v>66918</v>
      </c>
      <c r="BL81" s="7">
        <v>415</v>
      </c>
      <c r="BM81" s="7">
        <v>11956.9</v>
      </c>
      <c r="BN81" s="7">
        <v>41056.1</v>
      </c>
      <c r="BO81" s="7">
        <v>4456</v>
      </c>
      <c r="BP81" s="7">
        <v>550</v>
      </c>
      <c r="BQ81" s="7">
        <v>173</v>
      </c>
      <c r="BR81" s="7">
        <v>53</v>
      </c>
      <c r="BS81" s="7">
        <v>1086.5999999999999</v>
      </c>
      <c r="BT81" s="7">
        <v>2593</v>
      </c>
      <c r="BU81" s="7">
        <v>1748.2</v>
      </c>
      <c r="BV81" s="7">
        <v>4.9000000000000004</v>
      </c>
      <c r="BW81" s="7">
        <v>400</v>
      </c>
      <c r="BX81" s="7">
        <v>2424.9</v>
      </c>
      <c r="BY81" s="7">
        <v>2894.8</v>
      </c>
      <c r="BZ81" s="7">
        <v>21034.1</v>
      </c>
      <c r="CA81" s="7">
        <v>121726.7</v>
      </c>
      <c r="CB81" s="7">
        <v>33822</v>
      </c>
      <c r="CC81" s="7">
        <v>96.6</v>
      </c>
      <c r="CD81" s="7">
        <v>1186.5999999999999</v>
      </c>
      <c r="CE81" s="7">
        <v>263.89999999999998</v>
      </c>
      <c r="CF81" s="7">
        <v>5848</v>
      </c>
      <c r="CG81" s="7">
        <v>12980.8</v>
      </c>
      <c r="CH81" s="7">
        <v>4528.3999999999996</v>
      </c>
      <c r="CI81" s="7">
        <v>2.6</v>
      </c>
      <c r="CJ81" s="7">
        <v>703.3</v>
      </c>
      <c r="CK81" s="7">
        <v>5659.8</v>
      </c>
      <c r="CL81" s="7">
        <v>0.79628101446883404</v>
      </c>
      <c r="CM81" s="7">
        <v>0.20081734965053799</v>
      </c>
      <c r="CN81" s="7">
        <v>0.338457427985912</v>
      </c>
      <c r="CO81" s="7">
        <v>0.86646294975529303</v>
      </c>
      <c r="CP81" s="7">
        <v>2.00498132004981E-2</v>
      </c>
      <c r="CQ81" s="7">
        <v>0.78298624858130705</v>
      </c>
      <c r="CR81" s="7">
        <v>0.56840699577840903</v>
      </c>
      <c r="CS81" s="7">
        <v>0.61437503099190005</v>
      </c>
      <c r="CT81" s="7">
        <v>0.57147184111772598</v>
      </c>
      <c r="CU81" s="7">
        <v>0.29569879834653101</v>
      </c>
      <c r="CV81" s="12">
        <v>39295</v>
      </c>
      <c r="CW81" s="7">
        <v>6.0572174075109397E-2</v>
      </c>
      <c r="CX81" s="7">
        <v>0.20071347031963399</v>
      </c>
      <c r="CY81" s="7">
        <v>0.26644228232543898</v>
      </c>
      <c r="CZ81" s="15">
        <v>66918</v>
      </c>
      <c r="DA81" s="15">
        <v>210747.5</v>
      </c>
      <c r="DB81" s="1">
        <v>6.22</v>
      </c>
      <c r="DC81" s="12">
        <v>39295</v>
      </c>
      <c r="DD81" s="17">
        <v>0</v>
      </c>
      <c r="DE81" s="17">
        <v>0</v>
      </c>
      <c r="DF81" s="17">
        <v>0</v>
      </c>
      <c r="DG81" s="17">
        <v>0</v>
      </c>
      <c r="DH81">
        <v>2.9074</v>
      </c>
      <c r="DI81">
        <v>3.1160000000000001</v>
      </c>
      <c r="DJ81" s="19">
        <v>43.59</v>
      </c>
      <c r="DK81" s="19">
        <v>47</v>
      </c>
      <c r="DL81" s="19">
        <v>42.580002</v>
      </c>
      <c r="DM81" s="19">
        <v>44.5</v>
      </c>
      <c r="DN81" s="19">
        <v>29.99202</v>
      </c>
      <c r="DO81" s="19">
        <v>60386500</v>
      </c>
      <c r="DP81" s="19">
        <v>53.75</v>
      </c>
      <c r="DQ81" s="19">
        <v>57.669998</v>
      </c>
      <c r="DR81" s="19">
        <v>50.950001</v>
      </c>
      <c r="DS81" s="19">
        <v>55.029998999999997</v>
      </c>
      <c r="DT81" s="19">
        <v>39.759174000000002</v>
      </c>
      <c r="DU81" s="19">
        <v>54778000</v>
      </c>
      <c r="DV81" s="19">
        <v>21.25</v>
      </c>
      <c r="DW81" s="19">
        <v>21.950001</v>
      </c>
      <c r="DX81" s="19">
        <v>20.5</v>
      </c>
      <c r="DY81" s="19">
        <v>21.950001</v>
      </c>
      <c r="DZ81" s="19">
        <v>15.171632000000001</v>
      </c>
      <c r="EA81" s="19">
        <v>5800</v>
      </c>
      <c r="EB81" s="19">
        <v>5.0199999999999996</v>
      </c>
      <c r="EC81" s="20">
        <v>1.9699999999999999E-2</v>
      </c>
      <c r="ED81" s="19">
        <v>68.669998000000007</v>
      </c>
      <c r="EE81" s="19">
        <v>70.300003000000004</v>
      </c>
      <c r="EF81" s="19">
        <v>62.73</v>
      </c>
      <c r="EG81" s="19">
        <v>69.830001999999993</v>
      </c>
      <c r="EH81" s="19">
        <v>55.847316999999997</v>
      </c>
      <c r="EI81" s="19">
        <v>619540900</v>
      </c>
      <c r="EJ81" s="22"/>
      <c r="EK81" s="22"/>
      <c r="EL81" s="22"/>
      <c r="EM81" s="22"/>
      <c r="EN81" s="22"/>
      <c r="EO81" s="22"/>
      <c r="EP81" s="22"/>
      <c r="EQ81" s="22"/>
    </row>
    <row r="82" spans="1:147" ht="15.75" customHeight="1" x14ac:dyDescent="0.2">
      <c r="A82" s="11">
        <v>19003.49251</v>
      </c>
      <c r="B82" s="11">
        <v>204.66905</v>
      </c>
      <c r="C82" s="11">
        <v>4.3222100000000001</v>
      </c>
      <c r="D82" s="11">
        <v>10934.32504</v>
      </c>
      <c r="E82" s="11">
        <v>162.94734</v>
      </c>
      <c r="F82" s="11">
        <v>3248.1170000000002</v>
      </c>
      <c r="G82" s="11">
        <v>2138.8073899999999</v>
      </c>
      <c r="H82" s="11">
        <v>2095.9812000000002</v>
      </c>
      <c r="I82" s="11">
        <v>-0.82599999999999996</v>
      </c>
      <c r="J82" s="11">
        <v>35.85501</v>
      </c>
      <c r="K82" s="11">
        <v>1087.6601800000001</v>
      </c>
      <c r="L82" s="11">
        <v>1006.06818</v>
      </c>
      <c r="M82" s="11">
        <v>1993.3678170000001</v>
      </c>
      <c r="N82" s="11">
        <v>71.09</v>
      </c>
      <c r="O82" s="11">
        <v>85.6</v>
      </c>
      <c r="P82" s="11">
        <v>52.43</v>
      </c>
      <c r="Q82" s="11">
        <v>13.85</v>
      </c>
      <c r="R82" s="11">
        <v>145.715</v>
      </c>
      <c r="S82" s="11">
        <v>15.414</v>
      </c>
      <c r="T82" s="11">
        <v>6.2290000000000001</v>
      </c>
      <c r="U82" s="11">
        <v>28.335000000000001</v>
      </c>
      <c r="V82" s="11">
        <v>169.547</v>
      </c>
      <c r="W82" s="11">
        <v>33.143000000000001</v>
      </c>
      <c r="X82" s="11">
        <v>83.95</v>
      </c>
      <c r="Y82" s="11">
        <v>286.64</v>
      </c>
      <c r="Z82" s="11">
        <v>482.33300000000003</v>
      </c>
      <c r="AA82" s="11">
        <v>7</v>
      </c>
      <c r="AB82" s="11">
        <v>16.03</v>
      </c>
      <c r="AC82" s="11">
        <v>10.92</v>
      </c>
      <c r="AD82" s="11">
        <v>6.28</v>
      </c>
      <c r="AE82" s="11">
        <v>6.33</v>
      </c>
      <c r="AF82" s="11">
        <v>342.71300000000002</v>
      </c>
      <c r="AG82" s="11">
        <v>0.68400000000000005</v>
      </c>
      <c r="AH82" s="11">
        <v>11.997</v>
      </c>
      <c r="AI82" s="11">
        <v>355.39400000000001</v>
      </c>
      <c r="AJ82" s="11">
        <v>3.8380000000000001</v>
      </c>
      <c r="AK82" s="11">
        <v>2.456</v>
      </c>
      <c r="AL82" s="11">
        <v>1.3819999999999999</v>
      </c>
      <c r="AM82" s="11">
        <v>8.7249999999999996</v>
      </c>
      <c r="AN82" s="11">
        <v>337.52499999999998</v>
      </c>
      <c r="AO82" s="11">
        <v>10.526</v>
      </c>
      <c r="AP82" s="11">
        <v>348.05099999999999</v>
      </c>
      <c r="AQ82" s="11">
        <v>10.96</v>
      </c>
      <c r="AR82" s="11">
        <v>9.9</v>
      </c>
      <c r="AS82" s="11">
        <v>6.52</v>
      </c>
      <c r="AT82" s="11">
        <v>9.43</v>
      </c>
      <c r="AU82" s="11">
        <v>116.43899999999999</v>
      </c>
      <c r="AV82" s="11">
        <v>127.32</v>
      </c>
      <c r="AW82" s="11">
        <v>101.696</v>
      </c>
      <c r="AX82" s="11">
        <v>89.435000000000002</v>
      </c>
      <c r="AY82" s="11">
        <v>428.12599999999998</v>
      </c>
      <c r="AZ82" s="11">
        <v>517.56100000000004</v>
      </c>
      <c r="BA82" s="11">
        <v>619.25699999999995</v>
      </c>
      <c r="BB82" s="11">
        <v>42.286000000000001</v>
      </c>
      <c r="BC82" s="11">
        <v>2.0259999999999998</v>
      </c>
      <c r="BD82" s="11">
        <v>44.313000000000002</v>
      </c>
      <c r="BE82" s="11">
        <v>683.327</v>
      </c>
      <c r="BF82" s="11">
        <v>1590.6559999999999</v>
      </c>
      <c r="BG82" s="11">
        <v>74.974000000000004</v>
      </c>
      <c r="BH82" s="11">
        <v>81333.025999999998</v>
      </c>
      <c r="BI82" s="11">
        <v>24974.680830000001</v>
      </c>
      <c r="BJ82" s="11">
        <v>151.67599999999999</v>
      </c>
      <c r="BK82" s="11">
        <f>BK81+(BK86-BK74)/12</f>
        <v>66970</v>
      </c>
      <c r="BL82" s="7">
        <v>413</v>
      </c>
      <c r="BM82" s="7">
        <v>11980.3</v>
      </c>
      <c r="BN82" s="7">
        <v>41078.699999999997</v>
      </c>
      <c r="BO82" s="7">
        <v>4456</v>
      </c>
      <c r="BP82" s="7">
        <v>550</v>
      </c>
      <c r="BQ82" s="7">
        <v>173</v>
      </c>
      <c r="BR82" s="7">
        <v>53</v>
      </c>
      <c r="BS82" s="7">
        <v>1085.7</v>
      </c>
      <c r="BT82" s="7">
        <v>2594</v>
      </c>
      <c r="BU82" s="7">
        <v>1748.3</v>
      </c>
      <c r="BV82" s="7">
        <v>5.3</v>
      </c>
      <c r="BW82" s="7">
        <v>400</v>
      </c>
      <c r="BX82" s="7">
        <v>2432.3000000000002</v>
      </c>
      <c r="BY82" s="7">
        <v>2884</v>
      </c>
      <c r="BZ82" s="7">
        <v>20804.7</v>
      </c>
      <c r="CA82" s="7">
        <v>121938.3</v>
      </c>
      <c r="CB82" s="7">
        <v>33554</v>
      </c>
      <c r="CC82" s="7">
        <v>95.7</v>
      </c>
      <c r="CD82" s="7">
        <v>1177.7</v>
      </c>
      <c r="CE82" s="7">
        <v>268.3</v>
      </c>
      <c r="CF82" s="7">
        <v>5860</v>
      </c>
      <c r="CG82" s="7">
        <v>12966</v>
      </c>
      <c r="CH82" s="7">
        <v>4537.3</v>
      </c>
      <c r="CI82" s="7">
        <v>2.7</v>
      </c>
      <c r="CJ82" s="7">
        <v>708.7</v>
      </c>
      <c r="CK82" s="7">
        <v>5672.7</v>
      </c>
      <c r="CL82" s="7">
        <v>0.79715192322575601</v>
      </c>
      <c r="CM82" s="7">
        <v>0.19823925556327099</v>
      </c>
      <c r="CN82" s="7">
        <v>0.338859244822109</v>
      </c>
      <c r="CO82" s="7">
        <v>0.859597238959527</v>
      </c>
      <c r="CP82" s="7">
        <v>1.98630136986301E-2</v>
      </c>
      <c r="CQ82" s="7">
        <v>0.77711352178847604</v>
      </c>
      <c r="CR82" s="7">
        <v>0.57788403549582101</v>
      </c>
      <c r="CS82" s="7">
        <v>0.61614605479367901</v>
      </c>
      <c r="CT82" s="7">
        <v>0.57060022602211602</v>
      </c>
      <c r="CU82" s="7">
        <v>0.29626301035552599</v>
      </c>
      <c r="CV82" s="12">
        <v>39326</v>
      </c>
      <c r="CW82" s="7">
        <v>5.8154561902300297E-2</v>
      </c>
      <c r="CX82" s="7">
        <v>0.20225456621004501</v>
      </c>
      <c r="CY82" s="7">
        <v>0.26623709787061001</v>
      </c>
      <c r="CZ82" s="15">
        <v>66970</v>
      </c>
      <c r="DA82" s="15">
        <v>210470</v>
      </c>
      <c r="DB82" s="1">
        <v>6.08</v>
      </c>
      <c r="DC82" s="12">
        <v>39326</v>
      </c>
      <c r="DD82" s="17">
        <v>0</v>
      </c>
      <c r="DE82" s="17">
        <v>0</v>
      </c>
      <c r="DF82" s="17">
        <v>0</v>
      </c>
      <c r="DG82" s="17">
        <v>0</v>
      </c>
      <c r="DH82">
        <v>2.8253181818181816</v>
      </c>
      <c r="DI82">
        <v>3.0742272727272737</v>
      </c>
      <c r="DJ82" s="19">
        <v>45.549999</v>
      </c>
      <c r="DK82" s="19">
        <v>48.779998999999997</v>
      </c>
      <c r="DL82" s="19">
        <v>43.540000999999997</v>
      </c>
      <c r="DM82" s="19">
        <v>47.799999</v>
      </c>
      <c r="DN82" s="19">
        <v>32.216147999999997</v>
      </c>
      <c r="DO82" s="19">
        <v>43082200</v>
      </c>
      <c r="DP82" s="19">
        <v>54.990001999999997</v>
      </c>
      <c r="DQ82" s="19">
        <v>60.330002</v>
      </c>
      <c r="DR82" s="19">
        <v>53.59</v>
      </c>
      <c r="DS82" s="19">
        <v>58.119999</v>
      </c>
      <c r="DT82" s="19">
        <v>41.991711000000002</v>
      </c>
      <c r="DU82" s="19">
        <v>32337900</v>
      </c>
      <c r="DV82" s="19">
        <v>21.700001</v>
      </c>
      <c r="DW82" s="19">
        <v>21.84</v>
      </c>
      <c r="DX82" s="19">
        <v>20.51</v>
      </c>
      <c r="DY82" s="19">
        <v>21.84</v>
      </c>
      <c r="DZ82" s="19">
        <v>15.30538</v>
      </c>
      <c r="EA82" s="19">
        <v>6000</v>
      </c>
      <c r="EB82" s="19">
        <v>4.9400000000000004</v>
      </c>
      <c r="EC82" s="20">
        <v>2.76E-2</v>
      </c>
      <c r="ED82" s="19">
        <v>69.599997999999999</v>
      </c>
      <c r="EE82" s="19">
        <v>76.300003000000004</v>
      </c>
      <c r="EF82" s="19">
        <v>68.779999000000004</v>
      </c>
      <c r="EG82" s="19">
        <v>74.800003000000004</v>
      </c>
      <c r="EH82" s="19">
        <v>59.822102000000001</v>
      </c>
      <c r="EI82" s="19">
        <v>347598700</v>
      </c>
      <c r="EJ82" s="22"/>
      <c r="EK82" s="22"/>
      <c r="EL82" s="22"/>
      <c r="EM82" s="22"/>
      <c r="EN82" s="22"/>
      <c r="EO82" s="22"/>
      <c r="EP82" s="22"/>
      <c r="EQ82" s="22"/>
    </row>
    <row r="83" spans="1:147" ht="15.75" customHeight="1" x14ac:dyDescent="0.2">
      <c r="A83" s="11">
        <v>17136.2817</v>
      </c>
      <c r="B83" s="11">
        <v>182.47398999999999</v>
      </c>
      <c r="C83" s="11">
        <v>9.4668600000000005</v>
      </c>
      <c r="D83" s="11">
        <v>10343.15985</v>
      </c>
      <c r="E83" s="11">
        <v>119.14087000000001</v>
      </c>
      <c r="F83" s="11">
        <v>2552.4299999999998</v>
      </c>
      <c r="G83" s="11">
        <v>1784.0629100000001</v>
      </c>
      <c r="H83" s="11">
        <v>1963.7606800000001</v>
      </c>
      <c r="I83" s="11">
        <v>-11.308</v>
      </c>
      <c r="J83" s="11">
        <v>36.977960000000003</v>
      </c>
      <c r="K83" s="11">
        <v>1123.29285</v>
      </c>
      <c r="L83" s="11">
        <v>1041.3008500000001</v>
      </c>
      <c r="M83" s="11">
        <v>1995.3579870000001</v>
      </c>
      <c r="N83" s="11">
        <v>65.12</v>
      </c>
      <c r="O83" s="11">
        <v>76.91</v>
      </c>
      <c r="P83" s="11">
        <v>50.01</v>
      </c>
      <c r="Q83" s="11">
        <v>12.61</v>
      </c>
      <c r="R83" s="11">
        <v>146.24799999999999</v>
      </c>
      <c r="S83" s="11">
        <v>15.989000000000001</v>
      </c>
      <c r="T83" s="11">
        <v>5.5490000000000004</v>
      </c>
      <c r="U83" s="11">
        <v>33.374000000000002</v>
      </c>
      <c r="V83" s="11">
        <v>174.97</v>
      </c>
      <c r="W83" s="11">
        <v>34.945</v>
      </c>
      <c r="X83" s="11">
        <v>92.472999999999999</v>
      </c>
      <c r="Y83" s="11">
        <v>302.38799999999998</v>
      </c>
      <c r="Z83" s="11">
        <v>503.548</v>
      </c>
      <c r="AA83" s="11">
        <v>7.43</v>
      </c>
      <c r="AB83" s="11">
        <v>14.57</v>
      </c>
      <c r="AC83" s="11">
        <v>10.93</v>
      </c>
      <c r="AD83" s="11">
        <v>7.06</v>
      </c>
      <c r="AE83" s="11">
        <v>7</v>
      </c>
      <c r="AF83" s="11">
        <v>319.83</v>
      </c>
      <c r="AG83" s="11">
        <v>0.70599999999999996</v>
      </c>
      <c r="AH83" s="11">
        <v>12.08</v>
      </c>
      <c r="AI83" s="11">
        <v>332.61500000000001</v>
      </c>
      <c r="AJ83" s="11">
        <v>3.5680000000000001</v>
      </c>
      <c r="AK83" s="11">
        <v>1.556</v>
      </c>
      <c r="AL83" s="11">
        <v>2.012</v>
      </c>
      <c r="AM83" s="11">
        <v>16.231999999999999</v>
      </c>
      <c r="AN83" s="11">
        <v>307.78300000000002</v>
      </c>
      <c r="AO83" s="11">
        <v>10.613</v>
      </c>
      <c r="AP83" s="11">
        <v>318.39499999999998</v>
      </c>
      <c r="AQ83" s="11">
        <v>10.82</v>
      </c>
      <c r="AR83" s="11">
        <v>9.77</v>
      </c>
      <c r="AS83" s="11">
        <v>6.46</v>
      </c>
      <c r="AT83" s="11">
        <v>9.17</v>
      </c>
      <c r="AU83" s="11">
        <v>174.27199999999999</v>
      </c>
      <c r="AV83" s="11">
        <v>157.691</v>
      </c>
      <c r="AW83" s="11">
        <v>105.256</v>
      </c>
      <c r="AX83" s="11">
        <v>89.382999999999996</v>
      </c>
      <c r="AY83" s="11">
        <v>451.57799999999997</v>
      </c>
      <c r="AZ83" s="11">
        <v>540.96100000000001</v>
      </c>
      <c r="BA83" s="11">
        <v>646.21699999999998</v>
      </c>
      <c r="BB83" s="11">
        <v>43.235999999999997</v>
      </c>
      <c r="BC83" s="11">
        <v>2.0939999999999999</v>
      </c>
      <c r="BD83" s="11">
        <v>45.33</v>
      </c>
      <c r="BE83" s="11">
        <v>604.09199999999998</v>
      </c>
      <c r="BF83" s="11">
        <v>1627.6020000000001</v>
      </c>
      <c r="BG83" s="11">
        <v>68.087000000000003</v>
      </c>
      <c r="BH83" s="11">
        <v>77872.606</v>
      </c>
      <c r="BI83" s="11">
        <v>22667.367630000001</v>
      </c>
      <c r="BJ83" s="11">
        <v>129.26499999999999</v>
      </c>
      <c r="BK83" s="11">
        <f>BK82+(BK86-BK74)/12</f>
        <v>67022</v>
      </c>
      <c r="BL83" s="7">
        <v>411</v>
      </c>
      <c r="BM83" s="7">
        <v>12003.8</v>
      </c>
      <c r="BN83" s="7">
        <v>41101.300000000003</v>
      </c>
      <c r="BO83" s="7">
        <v>4456</v>
      </c>
      <c r="BP83" s="7">
        <v>550</v>
      </c>
      <c r="BQ83" s="7">
        <v>173</v>
      </c>
      <c r="BR83" s="7">
        <v>53</v>
      </c>
      <c r="BS83" s="7">
        <v>1084.8</v>
      </c>
      <c r="BT83" s="7">
        <v>2595</v>
      </c>
      <c r="BU83" s="7">
        <v>1748.5</v>
      </c>
      <c r="BV83" s="7">
        <v>5.8</v>
      </c>
      <c r="BW83" s="7">
        <v>400</v>
      </c>
      <c r="BX83" s="7">
        <v>2439.8000000000002</v>
      </c>
      <c r="BY83" s="7">
        <v>2873.3</v>
      </c>
      <c r="BZ83" s="7">
        <v>20575.3</v>
      </c>
      <c r="CA83" s="7">
        <v>122150</v>
      </c>
      <c r="CB83" s="7">
        <v>33286</v>
      </c>
      <c r="CC83" s="7">
        <v>94.8</v>
      </c>
      <c r="CD83" s="7">
        <v>1168.8</v>
      </c>
      <c r="CE83" s="7">
        <v>272.8</v>
      </c>
      <c r="CF83" s="7">
        <v>5872</v>
      </c>
      <c r="CG83" s="7">
        <v>12951.3</v>
      </c>
      <c r="CH83" s="7">
        <v>4546.3</v>
      </c>
      <c r="CI83" s="7">
        <v>2.8</v>
      </c>
      <c r="CJ83" s="7">
        <v>714</v>
      </c>
      <c r="CK83" s="7">
        <v>5685.5</v>
      </c>
      <c r="CL83" s="7">
        <v>0.79805908298059003</v>
      </c>
      <c r="CM83" s="7">
        <v>0.195669582866491</v>
      </c>
      <c r="CN83" s="7">
        <v>0.33926089751274602</v>
      </c>
      <c r="CO83" s="7">
        <v>0.85273152816375997</v>
      </c>
      <c r="CP83" s="7">
        <v>1.9676214196762101E-2</v>
      </c>
      <c r="CQ83" s="7">
        <v>0.77124079499564402</v>
      </c>
      <c r="CR83" s="7">
        <v>0.58757646247953799</v>
      </c>
      <c r="CS83" s="7">
        <v>0.61792001724114698</v>
      </c>
      <c r="CT83" s="7">
        <v>0.56973368173779904</v>
      </c>
      <c r="CU83" s="7">
        <v>0.29681671047460101</v>
      </c>
      <c r="CV83" s="12">
        <v>39356</v>
      </c>
      <c r="CW83" s="7">
        <v>5.5109431585576997E-2</v>
      </c>
      <c r="CX83" s="7">
        <v>0.20376712328767099</v>
      </c>
      <c r="CY83" s="7">
        <v>0.266017575360806</v>
      </c>
      <c r="CZ83" s="15">
        <v>67022</v>
      </c>
      <c r="DA83" s="15">
        <v>210192.5</v>
      </c>
      <c r="DB83" s="1">
        <v>6.74</v>
      </c>
      <c r="DC83" s="12">
        <v>39356</v>
      </c>
      <c r="DD83" s="17">
        <v>0</v>
      </c>
      <c r="DE83" s="17">
        <v>0</v>
      </c>
      <c r="DF83" s="17">
        <v>0</v>
      </c>
      <c r="DG83" s="17">
        <v>0</v>
      </c>
      <c r="DH83">
        <v>3.0473636363636358</v>
      </c>
      <c r="DI83">
        <v>3.133428571428571</v>
      </c>
      <c r="DJ83" s="19">
        <v>48.189999</v>
      </c>
      <c r="DK83" s="19">
        <v>49.52</v>
      </c>
      <c r="DL83" s="19">
        <v>45.080002</v>
      </c>
      <c r="DM83" s="19">
        <v>48.93</v>
      </c>
      <c r="DN83" s="19">
        <v>33.224358000000002</v>
      </c>
      <c r="DO83" s="19">
        <v>38353700</v>
      </c>
      <c r="DP83" s="19">
        <v>58.400002000000001</v>
      </c>
      <c r="DQ83" s="19">
        <v>61.799999</v>
      </c>
      <c r="DR83" s="19">
        <v>57.619999</v>
      </c>
      <c r="DS83" s="19">
        <v>61.509998000000003</v>
      </c>
      <c r="DT83" s="19">
        <v>44.674736000000003</v>
      </c>
      <c r="DU83" s="19">
        <v>30447000</v>
      </c>
      <c r="DV83" s="19">
        <v>21.5</v>
      </c>
      <c r="DW83" s="19">
        <v>21.85</v>
      </c>
      <c r="DX83" s="19">
        <v>19.75</v>
      </c>
      <c r="DY83" s="19">
        <v>21.15</v>
      </c>
      <c r="DZ83" s="19">
        <v>14.821835</v>
      </c>
      <c r="EA83" s="19">
        <v>6900</v>
      </c>
      <c r="EB83" s="19">
        <v>4.76</v>
      </c>
      <c r="EC83" s="20">
        <v>3.5400000000000001E-2</v>
      </c>
      <c r="ED83" s="19">
        <v>74.75</v>
      </c>
      <c r="EE83" s="19">
        <v>78.5</v>
      </c>
      <c r="EF83" s="19">
        <v>72.669998000000007</v>
      </c>
      <c r="EG83" s="19">
        <v>76.699996999999996</v>
      </c>
      <c r="EH83" s="19">
        <v>61.503075000000003</v>
      </c>
      <c r="EI83" s="19">
        <v>486212900</v>
      </c>
      <c r="EJ83" s="22"/>
      <c r="EK83" s="22"/>
      <c r="EL83" s="22"/>
      <c r="EM83" s="22"/>
      <c r="EN83" s="22"/>
      <c r="EO83" s="22"/>
      <c r="EP83" s="22"/>
      <c r="EQ83" s="22"/>
    </row>
    <row r="84" spans="1:147" ht="15.75" customHeight="1" x14ac:dyDescent="0.2">
      <c r="A84" s="11">
        <v>16580.363819999999</v>
      </c>
      <c r="B84" s="11">
        <v>178.27403000000001</v>
      </c>
      <c r="C84" s="11">
        <v>4.5839800000000004</v>
      </c>
      <c r="D84" s="11">
        <v>9869.9829699999991</v>
      </c>
      <c r="E84" s="11">
        <v>114.41127</v>
      </c>
      <c r="F84" s="11">
        <v>2832.9679999999998</v>
      </c>
      <c r="G84" s="11">
        <v>1716.47228</v>
      </c>
      <c r="H84" s="11">
        <v>1744.40446</v>
      </c>
      <c r="I84" s="11">
        <v>-84.912000000000006</v>
      </c>
      <c r="J84" s="11">
        <v>28.288720000000001</v>
      </c>
      <c r="K84" s="11">
        <v>1075.1504299999999</v>
      </c>
      <c r="L84" s="11">
        <v>995.30142999999998</v>
      </c>
      <c r="M84" s="11">
        <v>1997.348158</v>
      </c>
      <c r="N84" s="11">
        <v>62.48</v>
      </c>
      <c r="O84" s="11">
        <v>73.430000000000007</v>
      </c>
      <c r="P84" s="11">
        <v>44.77</v>
      </c>
      <c r="Q84" s="11">
        <v>12.29</v>
      </c>
      <c r="R84" s="11">
        <v>155.001</v>
      </c>
      <c r="S84" s="11">
        <v>15.347</v>
      </c>
      <c r="T84" s="11">
        <v>4.3929999999999998</v>
      </c>
      <c r="U84" s="11">
        <v>30.591000000000001</v>
      </c>
      <c r="V84" s="11">
        <v>172.53200000000001</v>
      </c>
      <c r="W84" s="11">
        <v>34.826999999999998</v>
      </c>
      <c r="X84" s="11">
        <v>88.647000000000006</v>
      </c>
      <c r="Y84" s="11">
        <v>296.00599999999997</v>
      </c>
      <c r="Z84" s="11">
        <v>501.339</v>
      </c>
      <c r="AA84" s="11">
        <v>8.14</v>
      </c>
      <c r="AB84" s="11">
        <v>13.04</v>
      </c>
      <c r="AC84" s="11">
        <v>11.23</v>
      </c>
      <c r="AD84" s="11">
        <v>7.87</v>
      </c>
      <c r="AE84" s="11">
        <v>7.28</v>
      </c>
      <c r="AF84" s="11">
        <v>301.90699999999998</v>
      </c>
      <c r="AG84" s="11">
        <v>0.66700000000000004</v>
      </c>
      <c r="AH84" s="11">
        <v>11.528</v>
      </c>
      <c r="AI84" s="11">
        <v>314.10300000000001</v>
      </c>
      <c r="AJ84" s="11">
        <v>4.3220000000000001</v>
      </c>
      <c r="AK84" s="11">
        <v>1.7889999999999999</v>
      </c>
      <c r="AL84" s="11">
        <v>2.5339999999999998</v>
      </c>
      <c r="AM84" s="11">
        <v>20.213999999999999</v>
      </c>
      <c r="AN84" s="11">
        <v>286.29899999999998</v>
      </c>
      <c r="AO84" s="11">
        <v>10.122999999999999</v>
      </c>
      <c r="AP84" s="11">
        <v>296.42200000000003</v>
      </c>
      <c r="AQ84" s="11">
        <v>10.7</v>
      </c>
      <c r="AR84" s="11">
        <v>9.5</v>
      </c>
      <c r="AS84" s="11">
        <v>6.28</v>
      </c>
      <c r="AT84" s="11">
        <v>8.94</v>
      </c>
      <c r="AU84" s="11">
        <v>405.47699999999998</v>
      </c>
      <c r="AV84" s="11">
        <v>257.24700000000001</v>
      </c>
      <c r="AW84" s="11">
        <v>103.977</v>
      </c>
      <c r="AX84" s="11">
        <v>85.284999999999997</v>
      </c>
      <c r="AY84" s="11">
        <v>482.93299999999999</v>
      </c>
      <c r="AZ84" s="11">
        <v>568.21799999999996</v>
      </c>
      <c r="BA84" s="11">
        <v>672.19500000000005</v>
      </c>
      <c r="BB84" s="11">
        <v>49.14</v>
      </c>
      <c r="BC84" s="11">
        <v>2.0259999999999998</v>
      </c>
      <c r="BD84" s="11">
        <v>51.167000000000002</v>
      </c>
      <c r="BE84" s="11">
        <v>448.18</v>
      </c>
      <c r="BF84" s="11">
        <v>1834.2660000000001</v>
      </c>
      <c r="BG84" s="11">
        <v>66.594999999999999</v>
      </c>
      <c r="BH84" s="11">
        <v>72471.107000000004</v>
      </c>
      <c r="BI84" s="11">
        <v>20225.215329999999</v>
      </c>
      <c r="BJ84" s="11">
        <v>141.75700000000001</v>
      </c>
      <c r="BK84" s="11">
        <f>BK83+(BK86-BK74)/12</f>
        <v>67074</v>
      </c>
      <c r="BL84" s="7">
        <v>409</v>
      </c>
      <c r="BM84" s="7">
        <v>12027.2</v>
      </c>
      <c r="BN84" s="7">
        <v>41123.800000000003</v>
      </c>
      <c r="BO84" s="7">
        <v>4456</v>
      </c>
      <c r="BP84" s="7">
        <v>550</v>
      </c>
      <c r="BQ84" s="7">
        <v>173</v>
      </c>
      <c r="BR84" s="7">
        <v>53</v>
      </c>
      <c r="BS84" s="7">
        <v>1083.8</v>
      </c>
      <c r="BT84" s="7">
        <v>2596</v>
      </c>
      <c r="BU84" s="7">
        <v>1748.7</v>
      </c>
      <c r="BV84" s="7">
        <v>6.2</v>
      </c>
      <c r="BW84" s="7">
        <v>400</v>
      </c>
      <c r="BX84" s="7">
        <v>2447.1999999999998</v>
      </c>
      <c r="BY84" s="7">
        <v>2862.5</v>
      </c>
      <c r="BZ84" s="7">
        <v>20345.8</v>
      </c>
      <c r="CA84" s="7">
        <v>122361.7</v>
      </c>
      <c r="CB84" s="7">
        <v>33018</v>
      </c>
      <c r="CC84" s="7">
        <v>93.8</v>
      </c>
      <c r="CD84" s="7">
        <v>1159.8</v>
      </c>
      <c r="CE84" s="7">
        <v>277.2</v>
      </c>
      <c r="CF84" s="7">
        <v>5884</v>
      </c>
      <c r="CG84" s="7">
        <v>12936.5</v>
      </c>
      <c r="CH84" s="7">
        <v>4555.2</v>
      </c>
      <c r="CI84" s="7">
        <v>2.8</v>
      </c>
      <c r="CJ84" s="7">
        <v>719.3</v>
      </c>
      <c r="CK84" s="7">
        <v>5698.3</v>
      </c>
      <c r="CL84" s="7">
        <v>0.798947203894117</v>
      </c>
      <c r="CM84" s="7">
        <v>0.19311060834407001</v>
      </c>
      <c r="CN84" s="7">
        <v>0.33966293469006498</v>
      </c>
      <c r="CO84" s="7">
        <v>0.84586581736799304</v>
      </c>
      <c r="CP84" s="7">
        <v>1.9468659194686499E-2</v>
      </c>
      <c r="CQ84" s="7">
        <v>0.76530208250851195</v>
      </c>
      <c r="CR84" s="7">
        <v>0.59705350219694997</v>
      </c>
      <c r="CS84" s="7">
        <v>0.619754103817028</v>
      </c>
      <c r="CT84" s="7">
        <v>0.56886340770134503</v>
      </c>
      <c r="CU84" s="7">
        <v>0.29736375593297798</v>
      </c>
      <c r="CV84" s="12">
        <v>39387</v>
      </c>
      <c r="CW84" s="7">
        <v>5.1553984386507497E-2</v>
      </c>
      <c r="CX84" s="7">
        <v>0.20527968036529601</v>
      </c>
      <c r="CY84" s="7">
        <v>0.26581025971719002</v>
      </c>
      <c r="CZ84" s="15">
        <v>67074</v>
      </c>
      <c r="DA84" s="15">
        <v>209915</v>
      </c>
      <c r="DB84" s="1">
        <v>7.1</v>
      </c>
      <c r="DC84" s="12">
        <v>39387</v>
      </c>
      <c r="DD84" s="17">
        <v>0</v>
      </c>
      <c r="DE84" s="17">
        <v>0</v>
      </c>
      <c r="DF84" s="17">
        <v>0</v>
      </c>
      <c r="DG84" s="17">
        <v>0</v>
      </c>
      <c r="DH84">
        <v>3.0206500000000007</v>
      </c>
      <c r="DI84">
        <v>3.3869500000000001</v>
      </c>
      <c r="DJ84" s="19">
        <v>49.099997999999999</v>
      </c>
      <c r="DK84" s="19">
        <v>49.389999000000003</v>
      </c>
      <c r="DL84" s="19">
        <v>43.700001</v>
      </c>
      <c r="DM84" s="19">
        <v>46.27</v>
      </c>
      <c r="DN84" s="19">
        <v>31.418168999999999</v>
      </c>
      <c r="DO84" s="19">
        <v>60129900</v>
      </c>
      <c r="DP84" s="19">
        <v>60.98</v>
      </c>
      <c r="DQ84" s="19">
        <v>62.880001</v>
      </c>
      <c r="DR84" s="19">
        <v>58.599997999999999</v>
      </c>
      <c r="DS84" s="19">
        <v>62.619999</v>
      </c>
      <c r="DT84" s="19">
        <v>45.480930000000001</v>
      </c>
      <c r="DU84" s="19">
        <v>31245700</v>
      </c>
      <c r="DV84" s="19">
        <v>21.25</v>
      </c>
      <c r="DW84" s="19">
        <v>21.75</v>
      </c>
      <c r="DX84" s="19">
        <v>20.299999</v>
      </c>
      <c r="DY84" s="19">
        <v>21.5</v>
      </c>
      <c r="DZ84" s="19">
        <v>15.067111000000001</v>
      </c>
      <c r="EA84" s="19">
        <v>7700</v>
      </c>
      <c r="EB84" s="19">
        <v>4.49</v>
      </c>
      <c r="EC84" s="20">
        <v>4.3099999999999999E-2</v>
      </c>
      <c r="ED84" s="19">
        <v>75.569999999999993</v>
      </c>
      <c r="EE84" s="19">
        <v>77.75</v>
      </c>
      <c r="EF84" s="19">
        <v>69.610000999999997</v>
      </c>
      <c r="EG84" s="19">
        <v>73.470000999999996</v>
      </c>
      <c r="EH84" s="19">
        <v>58.913048000000003</v>
      </c>
      <c r="EI84" s="19">
        <v>510613800</v>
      </c>
      <c r="EJ84" s="22"/>
      <c r="EK84" s="22"/>
      <c r="EL84" s="22"/>
      <c r="EM84" s="22"/>
      <c r="EN84" s="22"/>
      <c r="EO84" s="22"/>
      <c r="EP84" s="22"/>
      <c r="EQ84" s="22"/>
    </row>
    <row r="85" spans="1:147" ht="15.75" customHeight="1" x14ac:dyDescent="0.2">
      <c r="A85" s="11">
        <v>17107.23086</v>
      </c>
      <c r="B85" s="11">
        <v>199.98820000000001</v>
      </c>
      <c r="C85" s="11">
        <v>9.8248599999999993</v>
      </c>
      <c r="D85" s="11">
        <v>10991.16842</v>
      </c>
      <c r="E85" s="11">
        <v>111.31984</v>
      </c>
      <c r="F85" s="11">
        <v>2405.5430000000001</v>
      </c>
      <c r="G85" s="11">
        <v>1453.5296000000001</v>
      </c>
      <c r="H85" s="11">
        <v>1820.7936400000001</v>
      </c>
      <c r="I85" s="11">
        <v>-91.554000000000002</v>
      </c>
      <c r="J85" s="11">
        <v>36.33446</v>
      </c>
      <c r="K85" s="11">
        <v>1119.41859</v>
      </c>
      <c r="L85" s="11">
        <v>1037.37859</v>
      </c>
      <c r="M85" s="11">
        <v>1999.338328</v>
      </c>
      <c r="N85" s="11">
        <v>52.31</v>
      </c>
      <c r="O85" s="11">
        <v>60.1</v>
      </c>
      <c r="P85" s="11">
        <v>47.16</v>
      </c>
      <c r="Q85" s="11">
        <v>11.97</v>
      </c>
      <c r="R85" s="11">
        <v>181.28899999999999</v>
      </c>
      <c r="S85" s="11">
        <v>16.003</v>
      </c>
      <c r="T85" s="11">
        <v>3.9950000000000001</v>
      </c>
      <c r="U85" s="11">
        <v>34.497</v>
      </c>
      <c r="V85" s="11">
        <v>181.63200000000001</v>
      </c>
      <c r="W85" s="11">
        <v>35.698</v>
      </c>
      <c r="X85" s="11">
        <v>96.665000000000006</v>
      </c>
      <c r="Y85" s="11">
        <v>313.995</v>
      </c>
      <c r="Z85" s="11">
        <v>549.78</v>
      </c>
      <c r="AA85" s="11">
        <v>8.27</v>
      </c>
      <c r="AB85" s="11">
        <v>12.34</v>
      </c>
      <c r="AC85" s="11">
        <v>11.24</v>
      </c>
      <c r="AD85" s="11">
        <v>8.18</v>
      </c>
      <c r="AE85" s="11">
        <v>7.93</v>
      </c>
      <c r="AF85" s="11">
        <v>333.58600000000001</v>
      </c>
      <c r="AG85" s="11">
        <v>0.68600000000000005</v>
      </c>
      <c r="AH85" s="11">
        <v>12.018000000000001</v>
      </c>
      <c r="AI85" s="11">
        <v>346.29</v>
      </c>
      <c r="AJ85" s="11">
        <v>4.07</v>
      </c>
      <c r="AK85" s="11">
        <v>2.0449999999999999</v>
      </c>
      <c r="AL85" s="11">
        <v>2.0249999999999999</v>
      </c>
      <c r="AM85" s="11">
        <v>30.065999999999999</v>
      </c>
      <c r="AN85" s="11">
        <v>307.70400000000001</v>
      </c>
      <c r="AO85" s="11">
        <v>10.545</v>
      </c>
      <c r="AP85" s="11">
        <v>318.24900000000002</v>
      </c>
      <c r="AQ85" s="11">
        <v>10.33</v>
      </c>
      <c r="AR85" s="11">
        <v>9.42</v>
      </c>
      <c r="AS85" s="11">
        <v>6.26</v>
      </c>
      <c r="AT85" s="11">
        <v>8.91</v>
      </c>
      <c r="AU85" s="11">
        <v>716.87099999999998</v>
      </c>
      <c r="AV85" s="11">
        <v>394.952</v>
      </c>
      <c r="AW85" s="11">
        <v>107.79600000000001</v>
      </c>
      <c r="AX85" s="11">
        <v>90.423000000000002</v>
      </c>
      <c r="AY85" s="11">
        <v>524.15099999999995</v>
      </c>
      <c r="AZ85" s="11">
        <v>614.57299999999998</v>
      </c>
      <c r="BA85" s="11">
        <v>722.36900000000003</v>
      </c>
      <c r="BB85" s="11">
        <v>65.072000000000003</v>
      </c>
      <c r="BC85" s="11">
        <v>2.0939999999999999</v>
      </c>
      <c r="BD85" s="11">
        <v>67.165999999999997</v>
      </c>
      <c r="BE85" s="11">
        <v>497.505</v>
      </c>
      <c r="BF85" s="11">
        <v>2398.8620000000001</v>
      </c>
      <c r="BG85" s="11">
        <v>77.007999999999996</v>
      </c>
      <c r="BH85" s="11">
        <v>79242.339000000007</v>
      </c>
      <c r="BI85" s="11">
        <v>21024.75088</v>
      </c>
      <c r="BJ85" s="11">
        <v>159.166</v>
      </c>
      <c r="BK85" s="11">
        <f>BK84+(BK86-BK74)/12</f>
        <v>67126</v>
      </c>
      <c r="BL85" s="7">
        <v>407</v>
      </c>
      <c r="BM85" s="7">
        <v>12050.6</v>
      </c>
      <c r="BN85" s="7">
        <v>41146.400000000001</v>
      </c>
      <c r="BO85" s="7">
        <v>4456</v>
      </c>
      <c r="BP85" s="7">
        <v>550</v>
      </c>
      <c r="BQ85" s="7">
        <v>173</v>
      </c>
      <c r="BR85" s="7">
        <v>53</v>
      </c>
      <c r="BS85" s="7">
        <v>1082.9000000000001</v>
      </c>
      <c r="BT85" s="7">
        <v>2597</v>
      </c>
      <c r="BU85" s="7">
        <v>1748.8</v>
      </c>
      <c r="BV85" s="7">
        <v>6.6</v>
      </c>
      <c r="BW85" s="7">
        <v>400</v>
      </c>
      <c r="BX85" s="7">
        <v>2454.6</v>
      </c>
      <c r="BY85" s="7">
        <v>2851.8</v>
      </c>
      <c r="BZ85" s="7">
        <v>20116.400000000001</v>
      </c>
      <c r="CA85" s="7">
        <v>122573.3</v>
      </c>
      <c r="CB85" s="7">
        <v>32750</v>
      </c>
      <c r="CC85" s="7">
        <v>92.9</v>
      </c>
      <c r="CD85" s="7">
        <v>1150.9000000000001</v>
      </c>
      <c r="CE85" s="7">
        <v>281.60000000000002</v>
      </c>
      <c r="CF85" s="7">
        <v>5896</v>
      </c>
      <c r="CG85" s="7">
        <v>12921.8</v>
      </c>
      <c r="CH85" s="7">
        <v>4564.1000000000004</v>
      </c>
      <c r="CI85" s="7">
        <v>2.9</v>
      </c>
      <c r="CJ85" s="7">
        <v>724.7</v>
      </c>
      <c r="CK85" s="7">
        <v>5711.2</v>
      </c>
      <c r="CL85" s="7">
        <v>0.79987210124196395</v>
      </c>
      <c r="CM85" s="7">
        <v>0.19056251921596601</v>
      </c>
      <c r="CN85" s="7">
        <v>0.34006342826465602</v>
      </c>
      <c r="CO85" s="7">
        <v>0.83900010657222701</v>
      </c>
      <c r="CP85" s="7">
        <v>1.9281859692818499E-2</v>
      </c>
      <c r="CQ85" s="7">
        <v>0.75942935571568004</v>
      </c>
      <c r="CR85" s="7">
        <v>0.60653054191436195</v>
      </c>
      <c r="CS85" s="7">
        <v>0.621534177422286</v>
      </c>
      <c r="CT85" s="7">
        <v>0.56799819953828001</v>
      </c>
      <c r="CU85" s="7">
        <v>0.29792771142220897</v>
      </c>
      <c r="CV85" s="12">
        <v>39417</v>
      </c>
      <c r="CW85" s="7">
        <v>5.0159125501591198E-2</v>
      </c>
      <c r="CX85" s="7">
        <v>0.206820776255707</v>
      </c>
      <c r="CY85" s="7">
        <v>0.26560884474848601</v>
      </c>
      <c r="CZ85" s="15">
        <v>67126</v>
      </c>
      <c r="DA85" s="15">
        <v>209637.5</v>
      </c>
      <c r="DB85" s="1">
        <v>7.11</v>
      </c>
      <c r="DC85" s="12">
        <v>39417</v>
      </c>
      <c r="DD85" s="17">
        <v>0</v>
      </c>
      <c r="DE85" s="17">
        <v>0</v>
      </c>
      <c r="DF85" s="17">
        <v>0</v>
      </c>
      <c r="DG85" s="17">
        <v>0</v>
      </c>
      <c r="DH85">
        <v>2.9995000000000003</v>
      </c>
      <c r="DI85">
        <v>3.2334782608695662</v>
      </c>
      <c r="DJ85" s="19">
        <v>46.669998</v>
      </c>
      <c r="DK85" s="19">
        <v>47.610000999999997</v>
      </c>
      <c r="DL85" s="19">
        <v>43.040000999999997</v>
      </c>
      <c r="DM85" s="19">
        <v>43.09</v>
      </c>
      <c r="DN85" s="19">
        <v>29.258883999999998</v>
      </c>
      <c r="DO85" s="19">
        <v>37333200</v>
      </c>
      <c r="DP85" s="19">
        <v>61.810001</v>
      </c>
      <c r="DQ85" s="19">
        <v>64.209998999999996</v>
      </c>
      <c r="DR85" s="19">
        <v>60.790000999999997</v>
      </c>
      <c r="DS85" s="19">
        <v>61.880001</v>
      </c>
      <c r="DT85" s="19">
        <v>44.943451000000003</v>
      </c>
      <c r="DU85" s="19">
        <v>19613100</v>
      </c>
      <c r="DV85" s="19">
        <v>21.25</v>
      </c>
      <c r="DW85" s="19">
        <v>21.549999</v>
      </c>
      <c r="DX85" s="19">
        <v>20.25</v>
      </c>
      <c r="DY85" s="19">
        <v>21.25</v>
      </c>
      <c r="DZ85" s="19">
        <v>14.891912</v>
      </c>
      <c r="EA85" s="19">
        <v>6300</v>
      </c>
      <c r="EB85" s="19">
        <v>4.24</v>
      </c>
      <c r="EC85" s="20">
        <v>4.0800000000000003E-2</v>
      </c>
      <c r="ED85" s="19">
        <v>72.879997000000003</v>
      </c>
      <c r="EE85" s="19">
        <v>80.599997999999999</v>
      </c>
      <c r="EF85" s="19">
        <v>72.879997000000003</v>
      </c>
      <c r="EG85" s="19">
        <v>79.349997999999999</v>
      </c>
      <c r="EH85" s="19">
        <v>63.628010000000003</v>
      </c>
      <c r="EI85" s="19">
        <v>338488100</v>
      </c>
      <c r="EJ85" s="22"/>
      <c r="EK85" s="22"/>
      <c r="EL85" s="22"/>
      <c r="EM85" s="22"/>
      <c r="EN85" s="22"/>
      <c r="EO85" s="22"/>
      <c r="EP85" s="22"/>
      <c r="EQ85" s="22"/>
    </row>
    <row r="86" spans="1:147" ht="15.75" customHeight="1" x14ac:dyDescent="0.2">
      <c r="A86" s="11">
        <v>17533.51454</v>
      </c>
      <c r="B86" s="11">
        <v>206.71960000000001</v>
      </c>
      <c r="C86" s="11">
        <v>6.4111000000000002</v>
      </c>
      <c r="D86" s="11">
        <v>10791.61333</v>
      </c>
      <c r="E86" s="11">
        <v>143.30903000000001</v>
      </c>
      <c r="F86" s="11">
        <v>2777.0520000000001</v>
      </c>
      <c r="G86" s="11">
        <v>1552.9235000000001</v>
      </c>
      <c r="H86" s="11">
        <v>1869.27736</v>
      </c>
      <c r="I86" s="11">
        <v>-9.3219999999999992</v>
      </c>
      <c r="J86" s="11">
        <v>52.612630000000003</v>
      </c>
      <c r="K86" s="11">
        <v>1127.00261</v>
      </c>
      <c r="L86" s="11">
        <v>1045.9586099999999</v>
      </c>
      <c r="M86" s="11">
        <v>1998.8322029999999</v>
      </c>
      <c r="N86" s="11">
        <v>51.95</v>
      </c>
      <c r="O86" s="11">
        <v>59.42</v>
      </c>
      <c r="P86" s="11">
        <v>56.52</v>
      </c>
      <c r="Q86" s="11">
        <v>11.55</v>
      </c>
      <c r="R86" s="11">
        <v>204.75800000000001</v>
      </c>
      <c r="S86" s="11">
        <v>15.824999999999999</v>
      </c>
      <c r="T86" s="11">
        <v>3.7</v>
      </c>
      <c r="U86" s="11">
        <v>42.107999999999997</v>
      </c>
      <c r="V86" s="11">
        <v>195.33600000000001</v>
      </c>
      <c r="W86" s="11">
        <v>36.106000000000002</v>
      </c>
      <c r="X86" s="11">
        <v>95.745999999999995</v>
      </c>
      <c r="Y86" s="11">
        <v>327.18799999999999</v>
      </c>
      <c r="Z86" s="11">
        <v>593.57799999999997</v>
      </c>
      <c r="AA86" s="11">
        <v>8.3699999999999992</v>
      </c>
      <c r="AB86" s="11">
        <v>12.24</v>
      </c>
      <c r="AC86" s="11">
        <v>11.2</v>
      </c>
      <c r="AD86" s="11">
        <v>8.2899999999999991</v>
      </c>
      <c r="AE86" s="11">
        <v>8.52</v>
      </c>
      <c r="AF86" s="11">
        <v>349.83600000000001</v>
      </c>
      <c r="AG86" s="11">
        <v>0.70899999999999996</v>
      </c>
      <c r="AH86" s="11">
        <v>12.452999999999999</v>
      </c>
      <c r="AI86" s="11">
        <v>362.99799999999999</v>
      </c>
      <c r="AJ86" s="11">
        <v>5.0090000000000003</v>
      </c>
      <c r="AK86" s="11">
        <v>1.7569999999999999</v>
      </c>
      <c r="AL86" s="11">
        <v>3.2519999999999998</v>
      </c>
      <c r="AM86" s="11">
        <v>28.039000000000001</v>
      </c>
      <c r="AN86" s="11">
        <v>326.21499999999997</v>
      </c>
      <c r="AO86" s="11">
        <v>11.997</v>
      </c>
      <c r="AP86" s="11">
        <v>338.21100000000001</v>
      </c>
      <c r="AQ86" s="11">
        <v>10.14</v>
      </c>
      <c r="AR86" s="11">
        <v>9.39</v>
      </c>
      <c r="AS86" s="11">
        <v>6.33</v>
      </c>
      <c r="AT86" s="11">
        <v>8.92</v>
      </c>
      <c r="AU86" s="11">
        <v>883.64300000000003</v>
      </c>
      <c r="AV86" s="11">
        <v>477.14800000000002</v>
      </c>
      <c r="AW86" s="11">
        <v>101.995</v>
      </c>
      <c r="AX86" s="11">
        <v>86.796999999999997</v>
      </c>
      <c r="AY86" s="11">
        <v>573.03200000000004</v>
      </c>
      <c r="AZ86" s="11">
        <v>659.82899999999995</v>
      </c>
      <c r="BA86" s="11">
        <v>761.82399999999996</v>
      </c>
      <c r="BB86" s="11">
        <v>77.313000000000002</v>
      </c>
      <c r="BC86" s="11">
        <v>2.2010000000000001</v>
      </c>
      <c r="BD86" s="11">
        <v>79.513999999999996</v>
      </c>
      <c r="BE86" s="11">
        <v>531.46</v>
      </c>
      <c r="BF86" s="11">
        <v>2733.59</v>
      </c>
      <c r="BG86" s="11">
        <v>82.727999999999994</v>
      </c>
      <c r="BH86" s="11">
        <v>77674.778999999995</v>
      </c>
      <c r="BI86" s="11">
        <v>22619.921180000001</v>
      </c>
      <c r="BJ86" s="11">
        <v>164.10400000000001</v>
      </c>
      <c r="BK86" s="11">
        <v>67178</v>
      </c>
      <c r="BL86" s="7">
        <v>405</v>
      </c>
      <c r="BM86" s="7">
        <v>12074</v>
      </c>
      <c r="BN86" s="7">
        <v>41169</v>
      </c>
      <c r="BO86" s="7">
        <v>4456</v>
      </c>
      <c r="BP86" s="7">
        <v>550</v>
      </c>
      <c r="BQ86" s="7">
        <v>173</v>
      </c>
      <c r="BR86" s="7">
        <v>53</v>
      </c>
      <c r="BS86" s="7">
        <v>1082</v>
      </c>
      <c r="BT86" s="7">
        <v>2598</v>
      </c>
      <c r="BU86" s="7">
        <v>1749</v>
      </c>
      <c r="BV86" s="7">
        <v>7</v>
      </c>
      <c r="BW86" s="7">
        <v>400</v>
      </c>
      <c r="BX86" s="7">
        <v>2462</v>
      </c>
      <c r="BY86" s="7">
        <v>2841</v>
      </c>
      <c r="BZ86" s="7">
        <v>19887</v>
      </c>
      <c r="CA86" s="7">
        <v>122785</v>
      </c>
      <c r="CB86" s="7">
        <v>32482</v>
      </c>
      <c r="CC86" s="7">
        <v>92</v>
      </c>
      <c r="CD86" s="7">
        <v>1142</v>
      </c>
      <c r="CE86" s="7">
        <v>286</v>
      </c>
      <c r="CF86" s="7">
        <v>5908</v>
      </c>
      <c r="CG86" s="7">
        <v>12907</v>
      </c>
      <c r="CH86" s="7">
        <v>4573</v>
      </c>
      <c r="CI86" s="7">
        <v>3</v>
      </c>
      <c r="CJ86" s="7">
        <v>730</v>
      </c>
      <c r="CK86" s="7">
        <v>5724</v>
      </c>
      <c r="CL86" s="7">
        <v>0.80077794689666804</v>
      </c>
      <c r="CM86" s="7">
        <v>0.18802430672950499</v>
      </c>
      <c r="CN86" s="7">
        <v>0.34046375941644202</v>
      </c>
      <c r="CO86" s="7">
        <v>0.83213439577645998</v>
      </c>
      <c r="CP86" s="7">
        <v>1.90950601909506E-2</v>
      </c>
      <c r="CQ86" s="7">
        <v>0.75355662892284903</v>
      </c>
      <c r="CR86" s="7">
        <v>0.61600758163177305</v>
      </c>
      <c r="CS86" s="7">
        <v>0.62331721233298698</v>
      </c>
      <c r="CT86" s="7">
        <v>0.56712926346574899</v>
      </c>
      <c r="CU86" s="7">
        <v>0.29847453600361301</v>
      </c>
      <c r="CV86" s="12">
        <v>39448</v>
      </c>
      <c r="CW86" s="7">
        <v>4.8923679060665297E-2</v>
      </c>
      <c r="CX86" s="7">
        <v>0.20833333333333301</v>
      </c>
      <c r="CY86" s="7">
        <v>0.26540400387256102</v>
      </c>
      <c r="CZ86" s="15">
        <v>67178</v>
      </c>
      <c r="DA86" s="15">
        <v>209360</v>
      </c>
      <c r="DB86" s="1">
        <v>7.99</v>
      </c>
      <c r="DC86" s="12">
        <v>39448</v>
      </c>
      <c r="DD86" s="17">
        <v>0</v>
      </c>
      <c r="DE86" s="17">
        <v>0</v>
      </c>
      <c r="DF86" s="17">
        <v>0</v>
      </c>
      <c r="DG86" s="17">
        <v>0</v>
      </c>
      <c r="DH86">
        <v>2.9065909090909088</v>
      </c>
      <c r="DI86">
        <v>2.8531578947368423</v>
      </c>
      <c r="DJ86" s="19">
        <v>43.150002000000001</v>
      </c>
      <c r="DK86" s="19">
        <v>45.68</v>
      </c>
      <c r="DL86" s="19">
        <v>39.549999</v>
      </c>
      <c r="DM86" s="19">
        <v>41</v>
      </c>
      <c r="DN86" s="19">
        <v>28.070509000000001</v>
      </c>
      <c r="DO86" s="19">
        <v>66307900</v>
      </c>
      <c r="DP86" s="19">
        <v>61.959999000000003</v>
      </c>
      <c r="DQ86" s="19">
        <v>63</v>
      </c>
      <c r="DR86" s="19">
        <v>52.68</v>
      </c>
      <c r="DS86" s="19">
        <v>55.900002000000001</v>
      </c>
      <c r="DT86" s="19">
        <v>40.807507000000001</v>
      </c>
      <c r="DU86" s="19">
        <v>36110300</v>
      </c>
      <c r="DV86" s="19">
        <v>21.25</v>
      </c>
      <c r="DW86" s="19">
        <v>21.85</v>
      </c>
      <c r="DX86" s="19">
        <v>21</v>
      </c>
      <c r="DY86" s="19">
        <v>21.749901000000001</v>
      </c>
      <c r="DZ86" s="19">
        <v>15.242241999999999</v>
      </c>
      <c r="EA86" s="19">
        <v>9100</v>
      </c>
      <c r="EB86" s="19">
        <v>3.94</v>
      </c>
      <c r="EC86" s="20">
        <v>4.2799999999999998E-2</v>
      </c>
      <c r="ED86" s="19">
        <v>79.949996999999996</v>
      </c>
      <c r="EE86" s="19">
        <v>80.75</v>
      </c>
      <c r="EF86" s="19">
        <v>62.970001000000003</v>
      </c>
      <c r="EG86" s="19">
        <v>69.599997999999999</v>
      </c>
      <c r="EH86" s="19">
        <v>55.953491</v>
      </c>
      <c r="EI86" s="19">
        <v>611609700</v>
      </c>
      <c r="EJ86" s="22"/>
      <c r="EK86" s="22"/>
      <c r="EL86" s="22"/>
      <c r="EM86" s="22"/>
      <c r="EN86" s="22"/>
      <c r="EO86" s="22"/>
      <c r="EP86" s="22"/>
      <c r="EQ86" s="22"/>
    </row>
    <row r="87" spans="1:147" ht="15.75" customHeight="1" x14ac:dyDescent="0.2">
      <c r="A87" s="11">
        <v>14908.004150000001</v>
      </c>
      <c r="B87" s="11">
        <v>151.19131999999999</v>
      </c>
      <c r="C87" s="11">
        <v>9.3996600000000008</v>
      </c>
      <c r="D87" s="11">
        <v>9042.4322900000006</v>
      </c>
      <c r="E87" s="11">
        <v>109.51185</v>
      </c>
      <c r="F87" s="11">
        <v>2349.6790000000001</v>
      </c>
      <c r="G87" s="11">
        <v>1228.9692700000001</v>
      </c>
      <c r="H87" s="11">
        <v>1760.4443900000001</v>
      </c>
      <c r="I87" s="11">
        <v>72.344999999999999</v>
      </c>
      <c r="J87" s="11">
        <v>53.160130000000002</v>
      </c>
      <c r="K87" s="11">
        <v>1019.03404</v>
      </c>
      <c r="L87" s="11">
        <v>943.48404000000005</v>
      </c>
      <c r="M87" s="11">
        <v>1998.324224</v>
      </c>
      <c r="N87" s="11">
        <v>54.1</v>
      </c>
      <c r="O87" s="11">
        <v>62.97</v>
      </c>
      <c r="P87" s="11">
        <v>56.52</v>
      </c>
      <c r="Q87" s="11">
        <v>11.55</v>
      </c>
      <c r="R87" s="11">
        <v>185.14599999999999</v>
      </c>
      <c r="S87" s="11">
        <v>14.369</v>
      </c>
      <c r="T87" s="11">
        <v>4.1680000000000001</v>
      </c>
      <c r="U87" s="11">
        <v>37.954999999999998</v>
      </c>
      <c r="V87" s="11">
        <v>169.28100000000001</v>
      </c>
      <c r="W87" s="11">
        <v>35.307000000000002</v>
      </c>
      <c r="X87" s="11">
        <v>95.403000000000006</v>
      </c>
      <c r="Y87" s="11">
        <v>299.99099999999999</v>
      </c>
      <c r="Z87" s="11">
        <v>541.62900000000002</v>
      </c>
      <c r="AA87" s="11">
        <v>8.91</v>
      </c>
      <c r="AB87" s="11">
        <v>12.58</v>
      </c>
      <c r="AC87" s="11">
        <v>11.49</v>
      </c>
      <c r="AD87" s="11">
        <v>8.9600000000000009</v>
      </c>
      <c r="AE87" s="11">
        <v>8.8699999999999992</v>
      </c>
      <c r="AF87" s="11">
        <v>313.29199999999997</v>
      </c>
      <c r="AG87" s="11">
        <v>0.63600000000000001</v>
      </c>
      <c r="AH87" s="11">
        <v>11.178000000000001</v>
      </c>
      <c r="AI87" s="11">
        <v>325.10599999999999</v>
      </c>
      <c r="AJ87" s="11">
        <v>4.5869999999999997</v>
      </c>
      <c r="AK87" s="11">
        <v>1.5329999999999999</v>
      </c>
      <c r="AL87" s="11">
        <v>3.0539999999999998</v>
      </c>
      <c r="AM87" s="11">
        <v>12.295999999999999</v>
      </c>
      <c r="AN87" s="11">
        <v>305.09500000000003</v>
      </c>
      <c r="AO87" s="11">
        <v>10.768000000000001</v>
      </c>
      <c r="AP87" s="11">
        <v>315.863</v>
      </c>
      <c r="AQ87" s="11">
        <v>10.16</v>
      </c>
      <c r="AR87" s="11">
        <v>9.4600000000000009</v>
      </c>
      <c r="AS87" s="11">
        <v>6.34</v>
      </c>
      <c r="AT87" s="11">
        <v>8.9</v>
      </c>
      <c r="AU87" s="11">
        <v>818.27200000000005</v>
      </c>
      <c r="AV87" s="11">
        <v>458.83300000000003</v>
      </c>
      <c r="AW87" s="11">
        <v>96.254999999999995</v>
      </c>
      <c r="AX87" s="11">
        <v>77.817999999999998</v>
      </c>
      <c r="AY87" s="11">
        <v>539.91999999999996</v>
      </c>
      <c r="AZ87" s="11">
        <v>617.73800000000006</v>
      </c>
      <c r="BA87" s="11">
        <v>713.99300000000005</v>
      </c>
      <c r="BB87" s="11">
        <v>70.697999999999993</v>
      </c>
      <c r="BC87" s="11">
        <v>2.0590000000000002</v>
      </c>
      <c r="BD87" s="11">
        <v>72.757000000000005</v>
      </c>
      <c r="BE87" s="11">
        <v>438.86799999999999</v>
      </c>
      <c r="BF87" s="11">
        <v>2502.7240000000002</v>
      </c>
      <c r="BG87" s="11">
        <v>59.32</v>
      </c>
      <c r="BH87" s="11">
        <v>64174.156000000003</v>
      </c>
      <c r="BI87" s="11">
        <v>19970.291969999998</v>
      </c>
      <c r="BJ87" s="11">
        <v>135.077</v>
      </c>
      <c r="BK87" s="11">
        <f>BK86+(BK98-BK86)/12</f>
        <v>67390.75</v>
      </c>
      <c r="BL87" s="7">
        <v>405.4</v>
      </c>
      <c r="BM87" s="7">
        <v>12074</v>
      </c>
      <c r="BN87" s="7">
        <v>41353.800000000003</v>
      </c>
      <c r="BO87" s="7">
        <v>4456</v>
      </c>
      <c r="BP87" s="7">
        <v>548.1</v>
      </c>
      <c r="BQ87" s="7">
        <v>173</v>
      </c>
      <c r="BR87" s="7">
        <v>53</v>
      </c>
      <c r="BS87" s="7">
        <v>1083.0999999999999</v>
      </c>
      <c r="BT87" s="7">
        <v>2602.1999999999998</v>
      </c>
      <c r="BU87" s="7">
        <v>1749.6</v>
      </c>
      <c r="BV87" s="7">
        <v>7.7</v>
      </c>
      <c r="BW87" s="7">
        <v>400.7</v>
      </c>
      <c r="BX87" s="7">
        <v>2484.1999999999998</v>
      </c>
      <c r="BY87" s="7">
        <v>2818</v>
      </c>
      <c r="BZ87" s="7">
        <v>20201.3</v>
      </c>
      <c r="CA87" s="7">
        <v>122308.3</v>
      </c>
      <c r="CB87" s="7">
        <v>32400.9</v>
      </c>
      <c r="CC87" s="7">
        <v>89.9</v>
      </c>
      <c r="CD87" s="7">
        <v>1144.5999999999999</v>
      </c>
      <c r="CE87" s="7">
        <v>282.2</v>
      </c>
      <c r="CF87" s="7">
        <v>5924.9</v>
      </c>
      <c r="CG87" s="7">
        <v>12907</v>
      </c>
      <c r="CH87" s="7">
        <v>4598.6000000000004</v>
      </c>
      <c r="CI87" s="7">
        <v>4.2</v>
      </c>
      <c r="CJ87" s="7">
        <v>739.3</v>
      </c>
      <c r="CK87" s="7">
        <v>5767.8</v>
      </c>
      <c r="CL87" s="7">
        <v>0.79351134118622302</v>
      </c>
      <c r="CM87" s="7">
        <v>0.190995898201577</v>
      </c>
      <c r="CN87" s="7">
        <v>0.33762640200408001</v>
      </c>
      <c r="CO87" s="7">
        <v>0.83005674971102505</v>
      </c>
      <c r="CP87" s="7">
        <v>1.8723877171365699E-2</v>
      </c>
      <c r="CQ87" s="7">
        <v>0.75527225697468703</v>
      </c>
      <c r="CR87" s="7">
        <v>0.60782286551219</v>
      </c>
      <c r="CS87" s="7">
        <v>0.62446537483942799</v>
      </c>
      <c r="CT87" s="7">
        <v>0.56621390611175804</v>
      </c>
      <c r="CU87" s="7">
        <v>0.30004248851139798</v>
      </c>
      <c r="CV87" s="12">
        <v>39479</v>
      </c>
      <c r="CW87" s="7">
        <v>6.2266500622664998E-2</v>
      </c>
      <c r="CX87" s="7">
        <v>0.210618859917518</v>
      </c>
      <c r="CY87" s="7">
        <v>0.26504494707923898</v>
      </c>
      <c r="CZ87" s="15">
        <v>67390.75</v>
      </c>
      <c r="DA87" s="15">
        <v>209186.91666666666</v>
      </c>
      <c r="DB87" s="1">
        <v>8.5399999999999991</v>
      </c>
      <c r="DC87" s="12">
        <v>39479</v>
      </c>
      <c r="DD87" s="17">
        <v>0</v>
      </c>
      <c r="DE87" s="17">
        <v>0</v>
      </c>
      <c r="DF87" s="17">
        <v>0</v>
      </c>
      <c r="DG87" s="17">
        <v>0</v>
      </c>
      <c r="DH87">
        <v>3.0294499999999998</v>
      </c>
      <c r="DI87">
        <v>2.6148500000000001</v>
      </c>
      <c r="DJ87" s="19">
        <v>41.139999000000003</v>
      </c>
      <c r="DK87" s="19">
        <v>42.349997999999999</v>
      </c>
      <c r="DL87" s="19">
        <v>37.560001</v>
      </c>
      <c r="DM87" s="19">
        <v>37.659999999999997</v>
      </c>
      <c r="DN87" s="19">
        <v>25.783798000000001</v>
      </c>
      <c r="DO87" s="19">
        <v>36961900</v>
      </c>
      <c r="DP87" s="19">
        <v>55.799999</v>
      </c>
      <c r="DQ87" s="19">
        <v>58.630001</v>
      </c>
      <c r="DR87" s="19">
        <v>52.580002</v>
      </c>
      <c r="DS87" s="19">
        <v>53.130001</v>
      </c>
      <c r="DT87" s="19">
        <v>38.78537</v>
      </c>
      <c r="DU87" s="19">
        <v>37450800</v>
      </c>
      <c r="DV87" s="19">
        <v>21.749901000000001</v>
      </c>
      <c r="DW87" s="19">
        <v>21.749901000000001</v>
      </c>
      <c r="DX87" s="19">
        <v>20.6</v>
      </c>
      <c r="DY87" s="19">
        <v>21.65</v>
      </c>
      <c r="DZ87" s="19">
        <v>15.172231</v>
      </c>
      <c r="EA87" s="19">
        <v>20500</v>
      </c>
      <c r="EB87" s="19">
        <v>2.98</v>
      </c>
      <c r="EC87" s="20">
        <v>4.0300000000000002E-2</v>
      </c>
      <c r="ED87" s="19">
        <v>70.519997000000004</v>
      </c>
      <c r="EE87" s="19">
        <v>79.019997000000004</v>
      </c>
      <c r="EF87" s="19">
        <v>66.930000000000007</v>
      </c>
      <c r="EG87" s="19">
        <v>76.050003000000004</v>
      </c>
      <c r="EH87" s="19">
        <v>61.138863000000001</v>
      </c>
      <c r="EI87" s="19">
        <v>446371500</v>
      </c>
      <c r="EJ87" s="22"/>
      <c r="EK87" s="22"/>
      <c r="EL87" s="22"/>
      <c r="EM87" s="22"/>
      <c r="EN87" s="22"/>
      <c r="EO87" s="22"/>
      <c r="EP87" s="22"/>
      <c r="EQ87" s="22"/>
    </row>
    <row r="88" spans="1:147" ht="15.75" customHeight="1" x14ac:dyDescent="0.2">
      <c r="A88" s="11">
        <v>15010.287319999999</v>
      </c>
      <c r="B88" s="11">
        <v>148.79413</v>
      </c>
      <c r="C88" s="11">
        <v>24.211860000000001</v>
      </c>
      <c r="D88" s="11">
        <v>8486.0611800000006</v>
      </c>
      <c r="E88" s="11">
        <v>136.04075</v>
      </c>
      <c r="F88" s="11">
        <v>2518.8409999999999</v>
      </c>
      <c r="G88" s="11">
        <v>1438.59375</v>
      </c>
      <c r="H88" s="11">
        <v>2071.6252300000001</v>
      </c>
      <c r="I88" s="11">
        <v>-0.83599999999999997</v>
      </c>
      <c r="J88" s="11">
        <v>56.211910000000003</v>
      </c>
      <c r="K88" s="11">
        <v>1074.20849</v>
      </c>
      <c r="L88" s="11">
        <v>1004.29049</v>
      </c>
      <c r="M88" s="11">
        <v>1997.8162440000001</v>
      </c>
      <c r="N88" s="11">
        <v>59.3</v>
      </c>
      <c r="O88" s="11">
        <v>69.709999999999994</v>
      </c>
      <c r="P88" s="11">
        <v>41.74</v>
      </c>
      <c r="Q88" s="11">
        <v>11.46</v>
      </c>
      <c r="R88" s="11">
        <v>213.52600000000001</v>
      </c>
      <c r="S88" s="11">
        <v>16.239000000000001</v>
      </c>
      <c r="T88" s="11">
        <v>5.992</v>
      </c>
      <c r="U88" s="11">
        <v>47.122</v>
      </c>
      <c r="V88" s="11">
        <v>175.22800000000001</v>
      </c>
      <c r="W88" s="11">
        <v>38.088000000000001</v>
      </c>
      <c r="X88" s="11">
        <v>100.607</v>
      </c>
      <c r="Y88" s="11">
        <v>313.92200000000003</v>
      </c>
      <c r="Z88" s="11">
        <v>596.79999999999995</v>
      </c>
      <c r="AA88" s="11">
        <v>9.49</v>
      </c>
      <c r="AB88" s="11">
        <v>13.13</v>
      </c>
      <c r="AC88" s="11">
        <v>12.03</v>
      </c>
      <c r="AD88" s="11">
        <v>9.61</v>
      </c>
      <c r="AE88" s="11">
        <v>9.5299999999999994</v>
      </c>
      <c r="AF88" s="11">
        <v>312.41000000000003</v>
      </c>
      <c r="AG88" s="11">
        <v>0.61899999999999999</v>
      </c>
      <c r="AH88" s="11">
        <v>11.601000000000001</v>
      </c>
      <c r="AI88" s="11">
        <v>324.63</v>
      </c>
      <c r="AJ88" s="11">
        <v>4.7960000000000003</v>
      </c>
      <c r="AK88" s="11">
        <v>2.65</v>
      </c>
      <c r="AL88" s="11">
        <v>2.1459999999999999</v>
      </c>
      <c r="AM88" s="11">
        <v>21.013000000000002</v>
      </c>
      <c r="AN88" s="11">
        <v>294.625</v>
      </c>
      <c r="AO88" s="11">
        <v>11.138</v>
      </c>
      <c r="AP88" s="11">
        <v>305.76299999999998</v>
      </c>
      <c r="AQ88" s="11">
        <v>10.45</v>
      </c>
      <c r="AR88" s="11">
        <v>9.6199999999999992</v>
      </c>
      <c r="AS88" s="11">
        <v>6.46</v>
      </c>
      <c r="AT88" s="11">
        <v>9.0299999999999994</v>
      </c>
      <c r="AU88" s="11">
        <v>656.26199999999994</v>
      </c>
      <c r="AV88" s="11">
        <v>380.46699999999998</v>
      </c>
      <c r="AW88" s="11">
        <v>104.226</v>
      </c>
      <c r="AX88" s="11">
        <v>80.441999999999993</v>
      </c>
      <c r="AY88" s="11">
        <v>529.48900000000003</v>
      </c>
      <c r="AZ88" s="11">
        <v>609.92999999999995</v>
      </c>
      <c r="BA88" s="11">
        <v>714.15599999999995</v>
      </c>
      <c r="BB88" s="11">
        <v>63.85</v>
      </c>
      <c r="BC88" s="11">
        <v>2.2010000000000001</v>
      </c>
      <c r="BD88" s="11">
        <v>66.05</v>
      </c>
      <c r="BE88" s="11">
        <v>460.76299999999998</v>
      </c>
      <c r="BF88" s="11">
        <v>2277.6979999999999</v>
      </c>
      <c r="BG88" s="11">
        <v>60.862000000000002</v>
      </c>
      <c r="BH88" s="11">
        <v>60476.510999999999</v>
      </c>
      <c r="BI88" s="11">
        <v>19927.152910000001</v>
      </c>
      <c r="BJ88" s="11">
        <v>139.43899999999999</v>
      </c>
      <c r="BK88" s="11">
        <f>BK87+(BK98-BK86)/12</f>
        <v>67603.5</v>
      </c>
      <c r="BL88" s="7">
        <v>405.8</v>
      </c>
      <c r="BM88" s="7">
        <v>12074</v>
      </c>
      <c r="BN88" s="7">
        <v>41538.699999999997</v>
      </c>
      <c r="BO88" s="7">
        <v>4456</v>
      </c>
      <c r="BP88" s="7">
        <v>546.20000000000005</v>
      </c>
      <c r="BQ88" s="7">
        <v>173</v>
      </c>
      <c r="BR88" s="7">
        <v>53</v>
      </c>
      <c r="BS88" s="7">
        <v>1084.2</v>
      </c>
      <c r="BT88" s="7">
        <v>2606.3000000000002</v>
      </c>
      <c r="BU88" s="7">
        <v>1750.2</v>
      </c>
      <c r="BV88" s="7">
        <v>8.3000000000000007</v>
      </c>
      <c r="BW88" s="7">
        <v>401.3</v>
      </c>
      <c r="BX88" s="7">
        <v>2506.3000000000002</v>
      </c>
      <c r="BY88" s="7">
        <v>2795</v>
      </c>
      <c r="BZ88" s="7">
        <v>20515.7</v>
      </c>
      <c r="CA88" s="7">
        <v>121831.7</v>
      </c>
      <c r="CB88" s="7">
        <v>32319.8</v>
      </c>
      <c r="CC88" s="7">
        <v>87.8</v>
      </c>
      <c r="CD88" s="7">
        <v>1147.2</v>
      </c>
      <c r="CE88" s="7">
        <v>278.3</v>
      </c>
      <c r="CF88" s="7">
        <v>5941.8</v>
      </c>
      <c r="CG88" s="7">
        <v>12907</v>
      </c>
      <c r="CH88" s="7">
        <v>4624.2</v>
      </c>
      <c r="CI88" s="7">
        <v>5.3</v>
      </c>
      <c r="CJ88" s="7">
        <v>748.5</v>
      </c>
      <c r="CK88" s="7">
        <v>5811.5</v>
      </c>
      <c r="CL88" s="7">
        <v>0.78625906096756804</v>
      </c>
      <c r="CM88" s="7">
        <v>0.19396843513705</v>
      </c>
      <c r="CN88" s="7">
        <v>0.33481375947013903</v>
      </c>
      <c r="CO88" s="7">
        <v>0.82797910364558902</v>
      </c>
      <c r="CP88" s="7">
        <v>1.8350111772662499E-2</v>
      </c>
      <c r="CQ88" s="7">
        <v>0.75698788502652603</v>
      </c>
      <c r="CR88" s="7">
        <v>0.59942276212630297</v>
      </c>
      <c r="CS88" s="7">
        <v>0.62561120755661004</v>
      </c>
      <c r="CT88" s="7">
        <v>0.56532318861374997</v>
      </c>
      <c r="CU88" s="7">
        <v>0.30160936597461202</v>
      </c>
      <c r="CV88" s="12">
        <v>39508</v>
      </c>
      <c r="CW88" s="7">
        <v>7.2894316994003394E-2</v>
      </c>
      <c r="CX88" s="7">
        <v>0.212921020382387</v>
      </c>
      <c r="CY88" s="7">
        <v>0.26469825719551998</v>
      </c>
      <c r="CZ88" s="15">
        <v>67603.5</v>
      </c>
      <c r="DA88" s="15">
        <v>209013.83333333331</v>
      </c>
      <c r="DB88" s="1">
        <v>9.41</v>
      </c>
      <c r="DC88" s="12">
        <v>39508</v>
      </c>
      <c r="DD88" s="17">
        <v>0</v>
      </c>
      <c r="DE88" s="17">
        <v>0</v>
      </c>
      <c r="DF88" s="17">
        <v>0</v>
      </c>
      <c r="DG88" s="17">
        <v>0</v>
      </c>
      <c r="DH88">
        <v>3.3322105263157895</v>
      </c>
      <c r="DI88">
        <v>2.5029545454545459</v>
      </c>
      <c r="DJ88" s="19">
        <v>37.68</v>
      </c>
      <c r="DK88" s="19">
        <v>38.720001000000003</v>
      </c>
      <c r="DL88" s="19">
        <v>36.259998000000003</v>
      </c>
      <c r="DM88" s="19">
        <v>36.82</v>
      </c>
      <c r="DN88" s="19">
        <v>25.208687000000001</v>
      </c>
      <c r="DO88" s="19">
        <v>49911300</v>
      </c>
      <c r="DP88" s="19">
        <v>53.380001</v>
      </c>
      <c r="DQ88" s="19">
        <v>54.490001999999997</v>
      </c>
      <c r="DR88" s="19">
        <v>48.580002</v>
      </c>
      <c r="DS88" s="19">
        <v>53.279998999999997</v>
      </c>
      <c r="DT88" s="19">
        <v>38.894886</v>
      </c>
      <c r="DU88" s="19">
        <v>53817700</v>
      </c>
      <c r="DV88" s="19">
        <v>21.4</v>
      </c>
      <c r="DW88" s="19">
        <v>24.49</v>
      </c>
      <c r="DX88" s="19">
        <v>21</v>
      </c>
      <c r="DY88" s="19">
        <v>21.51</v>
      </c>
      <c r="DZ88" s="19">
        <v>15.284058</v>
      </c>
      <c r="EA88" s="19">
        <v>10400</v>
      </c>
      <c r="EB88" s="19">
        <v>2.61</v>
      </c>
      <c r="EC88" s="20">
        <v>3.9800000000000002E-2</v>
      </c>
      <c r="ED88" s="19">
        <v>76.099997999999999</v>
      </c>
      <c r="EE88" s="19">
        <v>77.730002999999996</v>
      </c>
      <c r="EF88" s="19">
        <v>68.849997999999999</v>
      </c>
      <c r="EG88" s="19">
        <v>74.059997999999993</v>
      </c>
      <c r="EH88" s="19">
        <v>59.539028000000002</v>
      </c>
      <c r="EI88" s="19">
        <v>534668200</v>
      </c>
      <c r="EJ88" s="22"/>
      <c r="EK88" s="22"/>
      <c r="EL88" s="22"/>
      <c r="EM88" s="22"/>
      <c r="EN88" s="22"/>
      <c r="EO88" s="22"/>
      <c r="EP88" s="22"/>
      <c r="EQ88" s="22"/>
    </row>
    <row r="89" spans="1:147" ht="15.75" customHeight="1" x14ac:dyDescent="0.2">
      <c r="A89" s="11">
        <v>17536.30444</v>
      </c>
      <c r="B89" s="11">
        <v>187.14315999999999</v>
      </c>
      <c r="C89" s="11">
        <v>16.914670000000001</v>
      </c>
      <c r="D89" s="11">
        <v>9647.2910800000009</v>
      </c>
      <c r="E89" s="11">
        <v>180.30099000000001</v>
      </c>
      <c r="F89" s="11">
        <v>2435.902</v>
      </c>
      <c r="G89" s="11">
        <v>2719.9879500000002</v>
      </c>
      <c r="H89" s="11">
        <v>2092.4837699999998</v>
      </c>
      <c r="I89" s="11">
        <v>58.1</v>
      </c>
      <c r="J89" s="11">
        <v>55.506509999999999</v>
      </c>
      <c r="K89" s="11">
        <v>1036.1263300000001</v>
      </c>
      <c r="L89" s="11">
        <v>959.72333000000003</v>
      </c>
      <c r="M89" s="11">
        <v>1997.308264</v>
      </c>
      <c r="N89" s="11">
        <v>62.23</v>
      </c>
      <c r="O89" s="11">
        <v>77.03</v>
      </c>
      <c r="P89" s="11">
        <v>48.15</v>
      </c>
      <c r="Q89" s="11">
        <v>11.23</v>
      </c>
      <c r="R89" s="11">
        <v>219.09299999999999</v>
      </c>
      <c r="S89" s="11">
        <v>15.79</v>
      </c>
      <c r="T89" s="11">
        <v>6.7210000000000001</v>
      </c>
      <c r="U89" s="11">
        <v>51.49</v>
      </c>
      <c r="V89" s="11">
        <v>171.48500000000001</v>
      </c>
      <c r="W89" s="11">
        <v>36.154000000000003</v>
      </c>
      <c r="X89" s="11">
        <v>105.611</v>
      </c>
      <c r="Y89" s="11">
        <v>313.25</v>
      </c>
      <c r="Z89" s="11">
        <v>606.34400000000005</v>
      </c>
      <c r="AA89" s="11">
        <v>9.84</v>
      </c>
      <c r="AB89" s="11">
        <v>14.49</v>
      </c>
      <c r="AC89" s="11">
        <v>12.63</v>
      </c>
      <c r="AD89" s="11">
        <v>10.029999999999999</v>
      </c>
      <c r="AE89" s="11">
        <v>10.19</v>
      </c>
      <c r="AF89" s="11">
        <v>294.20299999999997</v>
      </c>
      <c r="AG89" s="11">
        <v>0.61399999999999999</v>
      </c>
      <c r="AH89" s="11">
        <v>11.048999999999999</v>
      </c>
      <c r="AI89" s="11">
        <v>305.86500000000001</v>
      </c>
      <c r="AJ89" s="11">
        <v>4.0620000000000003</v>
      </c>
      <c r="AK89" s="11">
        <v>1.329</v>
      </c>
      <c r="AL89" s="11">
        <v>2.7330000000000001</v>
      </c>
      <c r="AM89" s="11">
        <v>20.004999999999999</v>
      </c>
      <c r="AN89" s="11">
        <v>277.96300000000002</v>
      </c>
      <c r="AO89" s="11">
        <v>10.63</v>
      </c>
      <c r="AP89" s="11">
        <v>288.59300000000002</v>
      </c>
      <c r="AQ89" s="11">
        <v>10.93</v>
      </c>
      <c r="AR89" s="11">
        <v>9.7899999999999991</v>
      </c>
      <c r="AS89" s="11">
        <v>6.64</v>
      </c>
      <c r="AT89" s="11">
        <v>9.2200000000000006</v>
      </c>
      <c r="AU89" s="11">
        <v>388.459</v>
      </c>
      <c r="AV89" s="11">
        <v>255.17099999999999</v>
      </c>
      <c r="AW89" s="11">
        <v>100.538</v>
      </c>
      <c r="AX89" s="11">
        <v>74.850999999999999</v>
      </c>
      <c r="AY89" s="11">
        <v>482.50599999999997</v>
      </c>
      <c r="AZ89" s="11">
        <v>557.35699999999997</v>
      </c>
      <c r="BA89" s="11">
        <v>657.89499999999998</v>
      </c>
      <c r="BB89" s="11">
        <v>50.622999999999998</v>
      </c>
      <c r="BC89" s="11">
        <v>2.13</v>
      </c>
      <c r="BD89" s="11">
        <v>52.753</v>
      </c>
      <c r="BE89" s="11">
        <v>469.60700000000003</v>
      </c>
      <c r="BF89" s="11">
        <v>1823.885</v>
      </c>
      <c r="BG89" s="11">
        <v>77.146000000000001</v>
      </c>
      <c r="BH89" s="11">
        <v>69855.301999999996</v>
      </c>
      <c r="BI89" s="11">
        <v>20365.69197</v>
      </c>
      <c r="BJ89" s="11">
        <v>141.95400000000001</v>
      </c>
      <c r="BK89" s="11">
        <f>BK88+(BK98-BK86)/12</f>
        <v>67816.25</v>
      </c>
      <c r="BL89" s="7">
        <v>406.3</v>
      </c>
      <c r="BM89" s="7">
        <v>12074</v>
      </c>
      <c r="BN89" s="7">
        <v>41723.5</v>
      </c>
      <c r="BO89" s="7">
        <v>4456</v>
      </c>
      <c r="BP89" s="7">
        <v>544.29999999999995</v>
      </c>
      <c r="BQ89" s="7">
        <v>173</v>
      </c>
      <c r="BR89" s="7">
        <v>53</v>
      </c>
      <c r="BS89" s="7">
        <v>1085.3</v>
      </c>
      <c r="BT89" s="7">
        <v>2610.5</v>
      </c>
      <c r="BU89" s="7">
        <v>1750.8</v>
      </c>
      <c r="BV89" s="7">
        <v>9</v>
      </c>
      <c r="BW89" s="7">
        <v>402</v>
      </c>
      <c r="BX89" s="7">
        <v>2528.5</v>
      </c>
      <c r="BY89" s="7">
        <v>2772</v>
      </c>
      <c r="BZ89" s="7">
        <v>20830</v>
      </c>
      <c r="CA89" s="7">
        <v>121355</v>
      </c>
      <c r="CB89" s="7">
        <v>32238.799999999999</v>
      </c>
      <c r="CC89" s="7">
        <v>85.8</v>
      </c>
      <c r="CD89" s="7">
        <v>1149.8</v>
      </c>
      <c r="CE89" s="7">
        <v>274.5</v>
      </c>
      <c r="CF89" s="7">
        <v>5958.8</v>
      </c>
      <c r="CG89" s="7">
        <v>12907</v>
      </c>
      <c r="CH89" s="7">
        <v>4649.8</v>
      </c>
      <c r="CI89" s="7">
        <v>6.5</v>
      </c>
      <c r="CJ89" s="7">
        <v>757.8</v>
      </c>
      <c r="CK89" s="7">
        <v>5855.3</v>
      </c>
      <c r="CL89" s="7">
        <v>0.77882932848728403</v>
      </c>
      <c r="CM89" s="7">
        <v>0.19694002660912099</v>
      </c>
      <c r="CN89" s="7">
        <v>0.33202656781629297</v>
      </c>
      <c r="CO89" s="7">
        <v>0.82590401941254099</v>
      </c>
      <c r="CP89" s="7">
        <v>1.7994709806990999E-2</v>
      </c>
      <c r="CQ89" s="7">
        <v>0.75870351307836403</v>
      </c>
      <c r="CR89" s="7">
        <v>0.59123804600672003</v>
      </c>
      <c r="CS89" s="7">
        <v>0.62676523588158395</v>
      </c>
      <c r="CT89" s="7">
        <v>0.564413647379436</v>
      </c>
      <c r="CU89" s="7">
        <v>0.30317516949850898</v>
      </c>
      <c r="CV89" s="12">
        <v>39539</v>
      </c>
      <c r="CW89" s="7">
        <v>8.2445459157787906E-2</v>
      </c>
      <c r="CX89" s="7">
        <v>0.215191167450419</v>
      </c>
      <c r="CY89" s="7">
        <v>0.264351687565407</v>
      </c>
      <c r="CZ89" s="15">
        <v>67816.25</v>
      </c>
      <c r="DA89" s="15">
        <v>208840.74999999997</v>
      </c>
      <c r="DB89" s="1">
        <v>10.18</v>
      </c>
      <c r="DC89" s="12">
        <v>39539</v>
      </c>
      <c r="DD89" s="17">
        <v>0</v>
      </c>
      <c r="DE89" s="17">
        <v>0</v>
      </c>
      <c r="DF89" s="17">
        <v>0</v>
      </c>
      <c r="DG89" s="17">
        <v>0</v>
      </c>
      <c r="DH89">
        <v>2.9004761904761911</v>
      </c>
      <c r="DI89">
        <v>2.3850952380952384</v>
      </c>
      <c r="DJ89" s="19">
        <v>37.200001</v>
      </c>
      <c r="DK89" s="19">
        <v>40.619999</v>
      </c>
      <c r="DL89" s="19">
        <v>37</v>
      </c>
      <c r="DM89" s="19">
        <v>40</v>
      </c>
      <c r="DN89" s="19">
        <v>27.676649000000001</v>
      </c>
      <c r="DO89" s="19">
        <v>36256900</v>
      </c>
      <c r="DP89" s="19">
        <v>53.880001</v>
      </c>
      <c r="DQ89" s="19">
        <v>57.889999000000003</v>
      </c>
      <c r="DR89" s="19">
        <v>53.02</v>
      </c>
      <c r="DS89" s="19">
        <v>56.669998</v>
      </c>
      <c r="DT89" s="19">
        <v>41.630809999999997</v>
      </c>
      <c r="DU89" s="19">
        <v>36032700</v>
      </c>
      <c r="DV89" s="19">
        <v>21.549999</v>
      </c>
      <c r="DW89" s="19">
        <v>21.75</v>
      </c>
      <c r="DX89" s="19">
        <v>20.51</v>
      </c>
      <c r="DY89" s="19">
        <v>21.25</v>
      </c>
      <c r="DZ89" s="19">
        <v>15.099308000000001</v>
      </c>
      <c r="EA89" s="19">
        <v>7800</v>
      </c>
      <c r="EB89" s="19">
        <v>2.2799999999999998</v>
      </c>
      <c r="EC89" s="20">
        <v>3.9399999999999998E-2</v>
      </c>
      <c r="ED89" s="19">
        <v>73.800003000000004</v>
      </c>
      <c r="EE89" s="19">
        <v>85.290001000000004</v>
      </c>
      <c r="EF89" s="19">
        <v>73.349997999999999</v>
      </c>
      <c r="EG89" s="19">
        <v>81.75</v>
      </c>
      <c r="EH89" s="19">
        <v>65.910492000000005</v>
      </c>
      <c r="EI89" s="19">
        <v>466347800</v>
      </c>
      <c r="EJ89" s="22"/>
      <c r="EK89" s="22"/>
      <c r="EL89" s="22"/>
      <c r="EM89" s="22"/>
      <c r="EN89" s="22"/>
      <c r="EO89" s="22"/>
      <c r="EP89" s="22"/>
      <c r="EQ89" s="22"/>
    </row>
    <row r="90" spans="1:147" ht="15.75" customHeight="1" x14ac:dyDescent="0.2">
      <c r="A90" s="11">
        <v>16444.81998</v>
      </c>
      <c r="B90" s="11">
        <v>145.49646000000001</v>
      </c>
      <c r="C90" s="11">
        <v>7.9351799999999999</v>
      </c>
      <c r="D90" s="11">
        <v>7643.55393</v>
      </c>
      <c r="E90" s="11">
        <v>153.91647</v>
      </c>
      <c r="F90" s="11">
        <v>2851.49</v>
      </c>
      <c r="G90" s="11">
        <v>3231.43957</v>
      </c>
      <c r="H90" s="11">
        <v>2252.9735799999999</v>
      </c>
      <c r="I90" s="11">
        <v>2.21</v>
      </c>
      <c r="J90" s="11">
        <v>46.932519999999997</v>
      </c>
      <c r="K90" s="11">
        <v>1069.52898</v>
      </c>
      <c r="L90" s="11">
        <v>990.54297999999994</v>
      </c>
      <c r="M90" s="11">
        <v>1996.8002839999999</v>
      </c>
      <c r="N90" s="11">
        <v>63.06</v>
      </c>
      <c r="O90" s="11">
        <v>77.55</v>
      </c>
      <c r="P90" s="11">
        <v>56.31</v>
      </c>
      <c r="Q90" s="11">
        <v>12.01</v>
      </c>
      <c r="R90" s="11">
        <v>268.23700000000002</v>
      </c>
      <c r="S90" s="11">
        <v>16.318000000000001</v>
      </c>
      <c r="T90" s="11">
        <v>7.3689999999999998</v>
      </c>
      <c r="U90" s="11">
        <v>52.622999999999998</v>
      </c>
      <c r="V90" s="11">
        <v>172.47</v>
      </c>
      <c r="W90" s="11">
        <v>35.843000000000004</v>
      </c>
      <c r="X90" s="11">
        <v>111.983</v>
      </c>
      <c r="Y90" s="11">
        <v>320.29599999999999</v>
      </c>
      <c r="Z90" s="11">
        <v>664.84400000000005</v>
      </c>
      <c r="AA90" s="11">
        <v>11.05</v>
      </c>
      <c r="AB90" s="11">
        <v>16.329999999999998</v>
      </c>
      <c r="AC90" s="11">
        <v>13.51</v>
      </c>
      <c r="AD90" s="11">
        <v>11.35</v>
      </c>
      <c r="AE90" s="11">
        <v>10.97</v>
      </c>
      <c r="AF90" s="11">
        <v>313.21600000000001</v>
      </c>
      <c r="AG90" s="11">
        <v>0.60899999999999999</v>
      </c>
      <c r="AH90" s="11">
        <v>11.42</v>
      </c>
      <c r="AI90" s="11">
        <v>325.245</v>
      </c>
      <c r="AJ90" s="11">
        <v>5.3390000000000004</v>
      </c>
      <c r="AK90" s="11">
        <v>3.028</v>
      </c>
      <c r="AL90" s="11">
        <v>2.3119999999999998</v>
      </c>
      <c r="AM90" s="11">
        <v>28.315999999999999</v>
      </c>
      <c r="AN90" s="11">
        <v>288.27600000000001</v>
      </c>
      <c r="AO90" s="11">
        <v>10.964</v>
      </c>
      <c r="AP90" s="11">
        <v>299.24</v>
      </c>
      <c r="AQ90" s="11">
        <v>11.4</v>
      </c>
      <c r="AR90" s="11">
        <v>10.050000000000001</v>
      </c>
      <c r="AS90" s="11">
        <v>6.75</v>
      </c>
      <c r="AT90" s="11">
        <v>9.4700000000000006</v>
      </c>
      <c r="AU90" s="11">
        <v>230.22900000000001</v>
      </c>
      <c r="AV90" s="11">
        <v>179.744</v>
      </c>
      <c r="AW90" s="11">
        <v>103.871</v>
      </c>
      <c r="AX90" s="11">
        <v>78.941000000000003</v>
      </c>
      <c r="AY90" s="11">
        <v>463.661</v>
      </c>
      <c r="AZ90" s="11">
        <v>542.60199999999998</v>
      </c>
      <c r="BA90" s="11">
        <v>646.47299999999996</v>
      </c>
      <c r="BB90" s="11">
        <v>43.281999999999996</v>
      </c>
      <c r="BC90" s="11">
        <v>2.2010000000000001</v>
      </c>
      <c r="BD90" s="11">
        <v>45.482999999999997</v>
      </c>
      <c r="BE90" s="11">
        <v>475.46699999999998</v>
      </c>
      <c r="BF90" s="11">
        <v>1577.395</v>
      </c>
      <c r="BG90" s="11">
        <v>53.195999999999998</v>
      </c>
      <c r="BH90" s="11">
        <v>56257.008999999998</v>
      </c>
      <c r="BI90" s="11">
        <v>20942.151290000002</v>
      </c>
      <c r="BJ90" s="11">
        <v>109.40600000000001</v>
      </c>
      <c r="BK90" s="11">
        <f>BK89+(BK98-BK86)/12</f>
        <v>68029</v>
      </c>
      <c r="BL90" s="7">
        <v>406.7</v>
      </c>
      <c r="BM90" s="7">
        <v>12074</v>
      </c>
      <c r="BN90" s="7">
        <v>41908.300000000003</v>
      </c>
      <c r="BO90" s="7">
        <v>4456</v>
      </c>
      <c r="BP90" s="7">
        <v>542.29999999999995</v>
      </c>
      <c r="BQ90" s="7">
        <v>173</v>
      </c>
      <c r="BR90" s="7">
        <v>53</v>
      </c>
      <c r="BS90" s="7">
        <v>1086.3</v>
      </c>
      <c r="BT90" s="7">
        <v>2614.6999999999998</v>
      </c>
      <c r="BU90" s="7">
        <v>1751.3</v>
      </c>
      <c r="BV90" s="7">
        <v>9.6999999999999993</v>
      </c>
      <c r="BW90" s="7">
        <v>402.7</v>
      </c>
      <c r="BX90" s="7">
        <v>2550.6999999999998</v>
      </c>
      <c r="BY90" s="7">
        <v>2749</v>
      </c>
      <c r="BZ90" s="7">
        <v>21144.3</v>
      </c>
      <c r="CA90" s="7">
        <v>120878.3</v>
      </c>
      <c r="CB90" s="7">
        <v>32157.7</v>
      </c>
      <c r="CC90" s="7">
        <v>83.7</v>
      </c>
      <c r="CD90" s="7">
        <v>1152.3</v>
      </c>
      <c r="CE90" s="7">
        <v>270.7</v>
      </c>
      <c r="CF90" s="7">
        <v>5975.7</v>
      </c>
      <c r="CG90" s="7">
        <v>12907</v>
      </c>
      <c r="CH90" s="7">
        <v>4675.3</v>
      </c>
      <c r="CI90" s="7">
        <v>7.7</v>
      </c>
      <c r="CJ90" s="7">
        <v>767</v>
      </c>
      <c r="CK90" s="7">
        <v>5899</v>
      </c>
      <c r="CL90" s="7">
        <v>0.77160753722185305</v>
      </c>
      <c r="CM90" s="7">
        <v>0.19991161808119301</v>
      </c>
      <c r="CN90" s="7">
        <v>0.32926395711741802</v>
      </c>
      <c r="CO90" s="7">
        <v>0.82382637334710496</v>
      </c>
      <c r="CP90" s="7">
        <v>1.76190199530664E-2</v>
      </c>
      <c r="CQ90" s="7">
        <v>0.76035315543590098</v>
      </c>
      <c r="CR90" s="7">
        <v>0.58305332988713698</v>
      </c>
      <c r="CS90" s="7">
        <v>0.62796422189687495</v>
      </c>
      <c r="CT90" s="7">
        <v>0.56350702814243203</v>
      </c>
      <c r="CU90" s="7">
        <v>0.30475078265408501</v>
      </c>
      <c r="CV90" s="12">
        <v>39569</v>
      </c>
      <c r="CW90" s="7">
        <v>9.0618085957727204E-2</v>
      </c>
      <c r="CX90" s="7">
        <v>0.217425074808966</v>
      </c>
      <c r="CY90" s="7">
        <v>0.26400667522014198</v>
      </c>
      <c r="CZ90" s="15">
        <v>68029</v>
      </c>
      <c r="DA90" s="15">
        <v>208667.66666666663</v>
      </c>
      <c r="DB90" s="1">
        <v>11.27</v>
      </c>
      <c r="DC90" s="12">
        <v>39569</v>
      </c>
      <c r="DD90" s="17">
        <v>0</v>
      </c>
      <c r="DE90" s="17">
        <v>0</v>
      </c>
      <c r="DF90" s="17">
        <v>0</v>
      </c>
      <c r="DG90" s="17">
        <v>0</v>
      </c>
      <c r="DH90">
        <v>2.6153999999999997</v>
      </c>
      <c r="DI90">
        <v>2.3381904761904755</v>
      </c>
      <c r="DJ90" s="19">
        <v>40.020000000000003</v>
      </c>
      <c r="DK90" s="19">
        <v>41.740001999999997</v>
      </c>
      <c r="DL90" s="19">
        <v>39.090000000000003</v>
      </c>
      <c r="DM90" s="19">
        <v>39.590000000000003</v>
      </c>
      <c r="DN90" s="19">
        <v>27.392962000000001</v>
      </c>
      <c r="DO90" s="19">
        <v>45700700</v>
      </c>
      <c r="DP90" s="19">
        <v>56.509998000000003</v>
      </c>
      <c r="DQ90" s="19">
        <v>59.959999000000003</v>
      </c>
      <c r="DR90" s="19">
        <v>56.009998000000003</v>
      </c>
      <c r="DS90" s="19">
        <v>57.810001</v>
      </c>
      <c r="DT90" s="19">
        <v>42.468280999999998</v>
      </c>
      <c r="DU90" s="19">
        <v>32797500</v>
      </c>
      <c r="DV90" s="19">
        <v>21.200001</v>
      </c>
      <c r="DW90" s="19">
        <v>21.5</v>
      </c>
      <c r="DX90" s="19">
        <v>20.950001</v>
      </c>
      <c r="DY90" s="19">
        <v>21.049999</v>
      </c>
      <c r="DZ90" s="19">
        <v>14.957195</v>
      </c>
      <c r="EA90" s="19">
        <v>6700</v>
      </c>
      <c r="EB90" s="19">
        <v>1.98</v>
      </c>
      <c r="EC90" s="20">
        <v>4.1799999999999997E-2</v>
      </c>
      <c r="ED90" s="19">
        <v>80.720000999999996</v>
      </c>
      <c r="EE90" s="19">
        <v>91.419998000000007</v>
      </c>
      <c r="EF90" s="19">
        <v>78.430000000000007</v>
      </c>
      <c r="EG90" s="19">
        <v>86</v>
      </c>
      <c r="EH90" s="19">
        <v>69.337044000000006</v>
      </c>
      <c r="EI90" s="19">
        <v>565475400</v>
      </c>
    </row>
    <row r="91" spans="1:147" ht="15.75" customHeight="1" x14ac:dyDescent="0.2">
      <c r="A91" s="11">
        <v>17108.239290000001</v>
      </c>
      <c r="B91" s="11">
        <v>200.91215</v>
      </c>
      <c r="C91" s="11">
        <v>5.3163200000000002</v>
      </c>
      <c r="D91" s="11">
        <v>8381.8515000000007</v>
      </c>
      <c r="E91" s="11">
        <v>142.21728999999999</v>
      </c>
      <c r="F91" s="11">
        <v>3006.2370000000001</v>
      </c>
      <c r="G91" s="11">
        <v>2745.3871199999999</v>
      </c>
      <c r="H91" s="11">
        <v>2331.7596100000001</v>
      </c>
      <c r="I91" s="11">
        <v>117.81699999999999</v>
      </c>
      <c r="J91" s="11">
        <v>51.478259999999999</v>
      </c>
      <c r="K91" s="11">
        <v>1081.94922</v>
      </c>
      <c r="L91" s="11">
        <v>1002.40622</v>
      </c>
      <c r="M91" s="11">
        <v>1996.2923049999999</v>
      </c>
      <c r="N91" s="11">
        <v>74.95</v>
      </c>
      <c r="O91" s="11">
        <v>91.17</v>
      </c>
      <c r="P91" s="11">
        <v>44.3</v>
      </c>
      <c r="Q91" s="11">
        <v>13.67</v>
      </c>
      <c r="R91" s="11">
        <v>287.51400000000001</v>
      </c>
      <c r="S91" s="11">
        <v>16.206</v>
      </c>
      <c r="T91" s="11">
        <v>7.7160000000000002</v>
      </c>
      <c r="U91" s="11">
        <v>50.652999999999999</v>
      </c>
      <c r="V91" s="11">
        <v>167.71299999999999</v>
      </c>
      <c r="W91" s="11">
        <v>35.334000000000003</v>
      </c>
      <c r="X91" s="11">
        <v>108.741</v>
      </c>
      <c r="Y91" s="11">
        <v>311.78800000000001</v>
      </c>
      <c r="Z91" s="11">
        <v>673.87800000000004</v>
      </c>
      <c r="AA91" s="11">
        <v>11.85</v>
      </c>
      <c r="AB91" s="11">
        <v>18.91</v>
      </c>
      <c r="AC91" s="11">
        <v>14.68</v>
      </c>
      <c r="AD91" s="11">
        <v>12.11</v>
      </c>
      <c r="AE91" s="11">
        <v>12.41</v>
      </c>
      <c r="AF91" s="11">
        <v>360.61200000000002</v>
      </c>
      <c r="AG91" s="11">
        <v>0.67500000000000004</v>
      </c>
      <c r="AH91" s="11">
        <v>11.821999999999999</v>
      </c>
      <c r="AI91" s="11">
        <v>373.10899999999998</v>
      </c>
      <c r="AJ91" s="11">
        <v>6.12</v>
      </c>
      <c r="AK91" s="11">
        <v>3.3730000000000002</v>
      </c>
      <c r="AL91" s="11">
        <v>2.7469999999999999</v>
      </c>
      <c r="AM91" s="11">
        <v>35.872999999999998</v>
      </c>
      <c r="AN91" s="11">
        <v>328.59199999999998</v>
      </c>
      <c r="AO91" s="11">
        <v>11.391</v>
      </c>
      <c r="AP91" s="11">
        <v>339.983</v>
      </c>
      <c r="AQ91" s="11">
        <v>11.77</v>
      </c>
      <c r="AR91" s="11">
        <v>10.87</v>
      </c>
      <c r="AS91" s="11">
        <v>7.35</v>
      </c>
      <c r="AT91" s="11">
        <v>10.27</v>
      </c>
      <c r="AU91" s="11">
        <v>144.31299999999999</v>
      </c>
      <c r="AV91" s="11">
        <v>133.73500000000001</v>
      </c>
      <c r="AW91" s="11">
        <v>101.738</v>
      </c>
      <c r="AX91" s="11">
        <v>79.721999999999994</v>
      </c>
      <c r="AY91" s="11">
        <v>433.67899999999997</v>
      </c>
      <c r="AZ91" s="11">
        <v>513.40099999999995</v>
      </c>
      <c r="BA91" s="11">
        <v>615.13900000000001</v>
      </c>
      <c r="BB91" s="11">
        <v>44.155999999999999</v>
      </c>
      <c r="BC91" s="11">
        <v>2.13</v>
      </c>
      <c r="BD91" s="11">
        <v>46.286000000000001</v>
      </c>
      <c r="BE91" s="11">
        <v>665.43600000000004</v>
      </c>
      <c r="BF91" s="11">
        <v>1604.9079999999999</v>
      </c>
      <c r="BG91" s="11">
        <v>77.983999999999995</v>
      </c>
      <c r="BH91" s="11">
        <v>62513.434000000001</v>
      </c>
      <c r="BI91" s="11">
        <v>22304.47495</v>
      </c>
      <c r="BJ91" s="11">
        <v>136.762</v>
      </c>
      <c r="BK91" s="11">
        <f>BK90+(BK98-BK86)/12</f>
        <v>68241.75</v>
      </c>
      <c r="BL91" s="7">
        <v>407.1</v>
      </c>
      <c r="BM91" s="7">
        <v>12074</v>
      </c>
      <c r="BN91" s="7">
        <v>42093.2</v>
      </c>
      <c r="BO91" s="7">
        <v>4456</v>
      </c>
      <c r="BP91" s="7">
        <v>540.4</v>
      </c>
      <c r="BQ91" s="7">
        <v>173</v>
      </c>
      <c r="BR91" s="7">
        <v>53</v>
      </c>
      <c r="BS91" s="7">
        <v>1087.4000000000001</v>
      </c>
      <c r="BT91" s="7">
        <v>2618.8000000000002</v>
      </c>
      <c r="BU91" s="7">
        <v>1751.9</v>
      </c>
      <c r="BV91" s="7">
        <v>10.3</v>
      </c>
      <c r="BW91" s="7">
        <v>403.3</v>
      </c>
      <c r="BX91" s="7">
        <v>2572.8000000000002</v>
      </c>
      <c r="BY91" s="7">
        <v>2726</v>
      </c>
      <c r="BZ91" s="7">
        <v>21458.7</v>
      </c>
      <c r="CA91" s="7">
        <v>120401.7</v>
      </c>
      <c r="CB91" s="7">
        <v>32076.6</v>
      </c>
      <c r="CC91" s="7">
        <v>81.599999999999994</v>
      </c>
      <c r="CD91" s="7">
        <v>1154.9000000000001</v>
      </c>
      <c r="CE91" s="7">
        <v>266.8</v>
      </c>
      <c r="CF91" s="7">
        <v>5992.6</v>
      </c>
      <c r="CG91" s="7">
        <v>12907</v>
      </c>
      <c r="CH91" s="7">
        <v>4700.8999999999996</v>
      </c>
      <c r="CI91" s="7">
        <v>8.8000000000000007</v>
      </c>
      <c r="CJ91" s="7">
        <v>776.3</v>
      </c>
      <c r="CK91" s="7">
        <v>5942.8</v>
      </c>
      <c r="CL91" s="7">
        <v>0.76439993763662994</v>
      </c>
      <c r="CM91" s="7">
        <v>0.20288415501666601</v>
      </c>
      <c r="CN91" s="7">
        <v>0.32652509909842498</v>
      </c>
      <c r="CO91" s="7">
        <v>0.82174872728167003</v>
      </c>
      <c r="CP91" s="7">
        <v>1.7237358425519399E-2</v>
      </c>
      <c r="CQ91" s="7">
        <v>0.76206878348773899</v>
      </c>
      <c r="CR91" s="7">
        <v>0.57465322650124895</v>
      </c>
      <c r="CS91" s="7">
        <v>0.62910314326914396</v>
      </c>
      <c r="CT91" s="7">
        <v>0.56262480009317895</v>
      </c>
      <c r="CU91" s="7">
        <v>0.30631452713700702</v>
      </c>
      <c r="CV91" s="12">
        <v>39600</v>
      </c>
      <c r="CW91" s="7">
        <v>9.7530700004433202E-2</v>
      </c>
      <c r="CX91" s="7">
        <v>0.21973399816808101</v>
      </c>
      <c r="CY91" s="7">
        <v>0.26368230196051701</v>
      </c>
      <c r="CZ91" s="15">
        <v>68241.75</v>
      </c>
      <c r="DA91" s="15">
        <v>208494.58333333328</v>
      </c>
      <c r="DB91" s="1">
        <v>12.69</v>
      </c>
      <c r="DC91" s="12">
        <v>39600</v>
      </c>
      <c r="DD91" s="17">
        <v>0</v>
      </c>
      <c r="DE91" s="17">
        <v>0</v>
      </c>
      <c r="DF91" s="17">
        <v>0</v>
      </c>
      <c r="DG91" s="17">
        <v>0</v>
      </c>
      <c r="DH91">
        <v>2.7924761904761906</v>
      </c>
      <c r="DI91">
        <v>2.187380952380952</v>
      </c>
      <c r="DJ91" s="19">
        <v>39.520000000000003</v>
      </c>
      <c r="DK91" s="19">
        <v>40.849997999999999</v>
      </c>
      <c r="DL91" s="19">
        <v>38.200001</v>
      </c>
      <c r="DM91" s="19">
        <v>39.689999</v>
      </c>
      <c r="DN91" s="19">
        <v>27.462156</v>
      </c>
      <c r="DO91" s="19">
        <v>51724000</v>
      </c>
      <c r="DP91" s="19">
        <v>57.82</v>
      </c>
      <c r="DQ91" s="19">
        <v>58.119999</v>
      </c>
      <c r="DR91" s="19">
        <v>54.950001</v>
      </c>
      <c r="DS91" s="19">
        <v>56.450001</v>
      </c>
      <c r="DT91" s="19">
        <v>41.469203999999998</v>
      </c>
      <c r="DU91" s="19">
        <v>34288200</v>
      </c>
      <c r="DV91" s="19">
        <v>21.01</v>
      </c>
      <c r="DW91" s="19">
        <v>21.15</v>
      </c>
      <c r="DX91" s="19">
        <v>20.100100000000001</v>
      </c>
      <c r="DY91" s="19">
        <v>21</v>
      </c>
      <c r="DZ91" s="19">
        <v>14.921671999999999</v>
      </c>
      <c r="EA91" s="19">
        <v>5685</v>
      </c>
      <c r="EB91" s="19">
        <v>2</v>
      </c>
      <c r="EC91" s="20">
        <v>5.0200000000000002E-2</v>
      </c>
      <c r="ED91" s="19">
        <v>85.580001999999993</v>
      </c>
      <c r="EE91" s="19">
        <v>89.720000999999996</v>
      </c>
      <c r="EF91" s="19">
        <v>83.389999000000003</v>
      </c>
      <c r="EG91" s="19">
        <v>88.480002999999996</v>
      </c>
      <c r="EH91" s="19">
        <v>71.336533000000003</v>
      </c>
      <c r="EI91" s="19">
        <v>637709600</v>
      </c>
    </row>
    <row r="92" spans="1:147" ht="15.75" customHeight="1" x14ac:dyDescent="0.2">
      <c r="A92" s="11">
        <v>20665.467130000001</v>
      </c>
      <c r="B92" s="11">
        <v>210.17486</v>
      </c>
      <c r="C92" s="11">
        <v>4.9697100000000001</v>
      </c>
      <c r="D92" s="11">
        <v>10942.689609999999</v>
      </c>
      <c r="E92" s="11">
        <v>133.26818</v>
      </c>
      <c r="F92" s="11">
        <v>3344.4380000000001</v>
      </c>
      <c r="G92" s="11">
        <v>3336.29684</v>
      </c>
      <c r="H92" s="11">
        <v>2430.22415</v>
      </c>
      <c r="I92" s="11">
        <v>76.858000000000004</v>
      </c>
      <c r="J92" s="11">
        <v>55.199060000000003</v>
      </c>
      <c r="K92" s="11">
        <v>1102.23398</v>
      </c>
      <c r="L92" s="11">
        <v>1020.62998</v>
      </c>
      <c r="M92" s="11">
        <v>1995.7843250000001</v>
      </c>
      <c r="N92" s="11">
        <v>75.05</v>
      </c>
      <c r="O92" s="11">
        <v>91.71</v>
      </c>
      <c r="P92" s="11">
        <v>52.7</v>
      </c>
      <c r="Q92" s="11">
        <v>13.62</v>
      </c>
      <c r="R92" s="11">
        <v>251.82</v>
      </c>
      <c r="S92" s="11">
        <v>16.513999999999999</v>
      </c>
      <c r="T92" s="11">
        <v>7.867</v>
      </c>
      <c r="U92" s="11">
        <v>39.499000000000002</v>
      </c>
      <c r="V92" s="11">
        <v>173.96299999999999</v>
      </c>
      <c r="W92" s="11">
        <v>37.33</v>
      </c>
      <c r="X92" s="11">
        <v>118.887</v>
      </c>
      <c r="Y92" s="11">
        <v>330.18</v>
      </c>
      <c r="Z92" s="11">
        <v>645.88</v>
      </c>
      <c r="AA92" s="11">
        <v>12.48</v>
      </c>
      <c r="AB92" s="11">
        <v>20.77</v>
      </c>
      <c r="AC92" s="11">
        <v>15.64</v>
      </c>
      <c r="AD92" s="11">
        <v>13.06</v>
      </c>
      <c r="AE92" s="11">
        <v>11.71</v>
      </c>
      <c r="AF92" s="11">
        <v>389.31799999999998</v>
      </c>
      <c r="AG92" s="11">
        <v>0.72799999999999998</v>
      </c>
      <c r="AH92" s="11">
        <v>12.855</v>
      </c>
      <c r="AI92" s="11">
        <v>402.9</v>
      </c>
      <c r="AJ92" s="11">
        <v>6.0209999999999999</v>
      </c>
      <c r="AK92" s="11">
        <v>1.708</v>
      </c>
      <c r="AL92" s="11">
        <v>4.3129999999999997</v>
      </c>
      <c r="AM92" s="11">
        <v>34.406999999999996</v>
      </c>
      <c r="AN92" s="11">
        <v>360.42700000000002</v>
      </c>
      <c r="AO92" s="11">
        <v>12.38</v>
      </c>
      <c r="AP92" s="11">
        <v>372.80700000000002</v>
      </c>
      <c r="AQ92" s="11">
        <v>12.07</v>
      </c>
      <c r="AR92" s="11">
        <v>11.1</v>
      </c>
      <c r="AS92" s="11">
        <v>7.72</v>
      </c>
      <c r="AT92" s="11">
        <v>10.65</v>
      </c>
      <c r="AU92" s="11">
        <v>118.416</v>
      </c>
      <c r="AV92" s="11">
        <v>127.749</v>
      </c>
      <c r="AW92" s="11">
        <v>107.03700000000001</v>
      </c>
      <c r="AX92" s="11">
        <v>87.997</v>
      </c>
      <c r="AY92" s="11">
        <v>437.61</v>
      </c>
      <c r="AZ92" s="11">
        <v>525.60699999999997</v>
      </c>
      <c r="BA92" s="11">
        <v>632.64400000000001</v>
      </c>
      <c r="BB92" s="11">
        <v>47.091999999999999</v>
      </c>
      <c r="BC92" s="11">
        <v>2.2010000000000001</v>
      </c>
      <c r="BD92" s="11">
        <v>49.292999999999999</v>
      </c>
      <c r="BE92" s="11">
        <v>782.03899999999999</v>
      </c>
      <c r="BF92" s="11">
        <v>1710.14</v>
      </c>
      <c r="BG92" s="11">
        <v>85.698999999999998</v>
      </c>
      <c r="BH92" s="11">
        <v>81127.929000000004</v>
      </c>
      <c r="BI92" s="11">
        <v>26288.468870000001</v>
      </c>
      <c r="BJ92" s="11">
        <v>146.52600000000001</v>
      </c>
      <c r="BK92" s="11">
        <f>BK91+(BK98-BK86)/12</f>
        <v>68454.5</v>
      </c>
      <c r="BL92" s="7">
        <v>407.5</v>
      </c>
      <c r="BM92" s="7">
        <v>12074</v>
      </c>
      <c r="BN92" s="7">
        <v>42278</v>
      </c>
      <c r="BO92" s="7">
        <v>4456</v>
      </c>
      <c r="BP92" s="7">
        <v>538.5</v>
      </c>
      <c r="BQ92" s="7">
        <v>173</v>
      </c>
      <c r="BR92" s="7">
        <v>53</v>
      </c>
      <c r="BS92" s="7">
        <v>1088.5</v>
      </c>
      <c r="BT92" s="7">
        <v>2623</v>
      </c>
      <c r="BU92" s="7">
        <v>1752.5</v>
      </c>
      <c r="BV92" s="7">
        <v>11</v>
      </c>
      <c r="BW92" s="7">
        <v>404</v>
      </c>
      <c r="BX92" s="7">
        <v>2595</v>
      </c>
      <c r="BY92" s="7">
        <v>2703</v>
      </c>
      <c r="BZ92" s="7">
        <v>21773</v>
      </c>
      <c r="CA92" s="7">
        <v>119925</v>
      </c>
      <c r="CB92" s="7">
        <v>31995.5</v>
      </c>
      <c r="CC92" s="7">
        <v>79.5</v>
      </c>
      <c r="CD92" s="7">
        <v>1157.5</v>
      </c>
      <c r="CE92" s="7">
        <v>263</v>
      </c>
      <c r="CF92" s="7">
        <v>6009.5</v>
      </c>
      <c r="CG92" s="7">
        <v>12907</v>
      </c>
      <c r="CH92" s="7">
        <v>4726.5</v>
      </c>
      <c r="CI92" s="7">
        <v>10</v>
      </c>
      <c r="CJ92" s="7">
        <v>785.5</v>
      </c>
      <c r="CK92" s="7">
        <v>5986.5</v>
      </c>
      <c r="CL92" s="7">
        <v>0.75720648794016299</v>
      </c>
      <c r="CM92" s="7">
        <v>0.205855746488738</v>
      </c>
      <c r="CN92" s="7">
        <v>0.32381069334288898</v>
      </c>
      <c r="CO92" s="7">
        <v>0.819671081216235</v>
      </c>
      <c r="CP92" s="7">
        <v>1.6853003650424098E-2</v>
      </c>
      <c r="CQ92" s="7">
        <v>0.76378441153957799</v>
      </c>
      <c r="CR92" s="7">
        <v>0.56646851038166601</v>
      </c>
      <c r="CS92" s="7">
        <v>0.63023976273326499</v>
      </c>
      <c r="CT92" s="7">
        <v>0.56172391402364397</v>
      </c>
      <c r="CU92" s="7">
        <v>0.30787720086764497</v>
      </c>
      <c r="CV92" s="12">
        <v>39630</v>
      </c>
      <c r="CW92" s="7">
        <v>0.103777501037775</v>
      </c>
      <c r="CX92" s="7">
        <v>0.221952845969528</v>
      </c>
      <c r="CY92" s="7">
        <v>0.26334890595718802</v>
      </c>
      <c r="CZ92" s="15">
        <v>68454.5</v>
      </c>
      <c r="DA92" s="15">
        <v>208321.49999999994</v>
      </c>
      <c r="DB92" s="1">
        <v>11.09</v>
      </c>
      <c r="DC92" s="12">
        <v>39630</v>
      </c>
      <c r="DD92" s="17">
        <v>0</v>
      </c>
      <c r="DE92" s="17">
        <v>0</v>
      </c>
      <c r="DF92" s="17">
        <v>0</v>
      </c>
      <c r="DG92" s="17">
        <v>0</v>
      </c>
      <c r="DH92">
        <v>3.1347826086956525</v>
      </c>
      <c r="DI92">
        <v>2.1612272727272721</v>
      </c>
      <c r="DJ92" s="19">
        <v>39.509998000000003</v>
      </c>
      <c r="DK92" s="19">
        <v>40.049999</v>
      </c>
      <c r="DL92" s="19">
        <v>36.529998999999997</v>
      </c>
      <c r="DM92" s="19">
        <v>38.529998999999997</v>
      </c>
      <c r="DN92" s="19">
        <v>26.919074999999999</v>
      </c>
      <c r="DO92" s="19">
        <v>46999800</v>
      </c>
      <c r="DP92" s="19">
        <v>55.959999000000003</v>
      </c>
      <c r="DQ92" s="19">
        <v>58.029998999999997</v>
      </c>
      <c r="DR92" s="19">
        <v>53.389999000000003</v>
      </c>
      <c r="DS92" s="19">
        <v>56.16</v>
      </c>
      <c r="DT92" s="19">
        <v>41.511741999999998</v>
      </c>
      <c r="DU92" s="19">
        <v>47869900</v>
      </c>
      <c r="DV92" s="19">
        <v>21.15</v>
      </c>
      <c r="DW92" s="19">
        <v>21.15</v>
      </c>
      <c r="DX92" s="19">
        <v>20</v>
      </c>
      <c r="DY92" s="19">
        <v>20.75</v>
      </c>
      <c r="DZ92" s="19">
        <v>14.744033999999999</v>
      </c>
      <c r="EA92" s="19">
        <v>10800</v>
      </c>
      <c r="EB92" s="19">
        <v>2.0099999999999998</v>
      </c>
      <c r="EC92" s="20">
        <v>5.6000000000000001E-2</v>
      </c>
      <c r="ED92" s="19">
        <v>88.169998000000007</v>
      </c>
      <c r="EE92" s="19">
        <v>90.160004000000001</v>
      </c>
      <c r="EF92" s="19">
        <v>71.849997999999999</v>
      </c>
      <c r="EG92" s="19">
        <v>74.400002000000001</v>
      </c>
      <c r="EH92" s="19">
        <v>60.142994000000002</v>
      </c>
      <c r="EI92" s="19">
        <v>850202500</v>
      </c>
    </row>
    <row r="93" spans="1:147" ht="15.75" customHeight="1" x14ac:dyDescent="0.2">
      <c r="A93" s="11">
        <v>22110.654009999998</v>
      </c>
      <c r="B93" s="11">
        <v>221.53595000000001</v>
      </c>
      <c r="C93" s="11">
        <v>4.8008499999999996</v>
      </c>
      <c r="D93" s="11">
        <v>12825.495010000001</v>
      </c>
      <c r="E93" s="11">
        <v>135.4392</v>
      </c>
      <c r="F93" s="11">
        <v>2892.7959999999998</v>
      </c>
      <c r="G93" s="11">
        <v>3422.5557100000001</v>
      </c>
      <c r="H93" s="11">
        <v>2370.2914799999999</v>
      </c>
      <c r="I93" s="11">
        <v>72.116</v>
      </c>
      <c r="J93" s="11">
        <v>39.891669999999998</v>
      </c>
      <c r="K93" s="11">
        <v>1095.5685000000001</v>
      </c>
      <c r="L93" s="11">
        <v>1014.2205</v>
      </c>
      <c r="M93" s="11">
        <v>1995.276345</v>
      </c>
      <c r="N93" s="11">
        <v>75.739999999999995</v>
      </c>
      <c r="O93" s="11">
        <v>91.74</v>
      </c>
      <c r="P93" s="11">
        <v>51.51</v>
      </c>
      <c r="Q93" s="11">
        <v>14.07</v>
      </c>
      <c r="R93" s="11">
        <v>209.19300000000001</v>
      </c>
      <c r="S93" s="11">
        <v>16.454000000000001</v>
      </c>
      <c r="T93" s="11">
        <v>7.742</v>
      </c>
      <c r="U93" s="11">
        <v>32.167000000000002</v>
      </c>
      <c r="V93" s="11">
        <v>171.95400000000001</v>
      </c>
      <c r="W93" s="11">
        <v>36.423000000000002</v>
      </c>
      <c r="X93" s="11">
        <v>123.46299999999999</v>
      </c>
      <c r="Y93" s="11">
        <v>331.84</v>
      </c>
      <c r="Z93" s="11">
        <v>597.39700000000005</v>
      </c>
      <c r="AA93" s="11">
        <v>10.199999999999999</v>
      </c>
      <c r="AB93" s="11">
        <v>20.170000000000002</v>
      </c>
      <c r="AC93" s="11">
        <v>14.19</v>
      </c>
      <c r="AD93" s="11">
        <v>10.1</v>
      </c>
      <c r="AE93" s="11">
        <v>8.9700000000000006</v>
      </c>
      <c r="AF93" s="11">
        <v>375.61200000000002</v>
      </c>
      <c r="AG93" s="11">
        <v>0.71499999999999997</v>
      </c>
      <c r="AH93" s="11">
        <v>12.66</v>
      </c>
      <c r="AI93" s="11">
        <v>388.98700000000002</v>
      </c>
      <c r="AJ93" s="11">
        <v>5.8220000000000001</v>
      </c>
      <c r="AK93" s="11">
        <v>1.4810000000000001</v>
      </c>
      <c r="AL93" s="11">
        <v>4.3419999999999996</v>
      </c>
      <c r="AM93" s="11">
        <v>29.280999999999999</v>
      </c>
      <c r="AN93" s="11">
        <v>351.85599999999999</v>
      </c>
      <c r="AO93" s="11">
        <v>12.191000000000001</v>
      </c>
      <c r="AP93" s="11">
        <v>364.04700000000003</v>
      </c>
      <c r="AQ93" s="11">
        <v>12.09</v>
      </c>
      <c r="AR93" s="11">
        <v>11.07</v>
      </c>
      <c r="AS93" s="11">
        <v>7.55</v>
      </c>
      <c r="AT93" s="11">
        <v>10.59</v>
      </c>
      <c r="AU93" s="11">
        <v>111.28700000000001</v>
      </c>
      <c r="AV93" s="11">
        <v>126.688</v>
      </c>
      <c r="AW93" s="11">
        <v>105.51600000000001</v>
      </c>
      <c r="AX93" s="11">
        <v>88.608000000000004</v>
      </c>
      <c r="AY93" s="11">
        <v>440.13400000000001</v>
      </c>
      <c r="AZ93" s="11">
        <v>528.74099999999999</v>
      </c>
      <c r="BA93" s="11">
        <v>634.25699999999995</v>
      </c>
      <c r="BB93" s="11">
        <v>46.360999999999997</v>
      </c>
      <c r="BC93" s="11">
        <v>2.2010000000000001</v>
      </c>
      <c r="BD93" s="11">
        <v>48.561999999999998</v>
      </c>
      <c r="BE93" s="11">
        <v>762.94600000000003</v>
      </c>
      <c r="BF93" s="11">
        <v>1683.74</v>
      </c>
      <c r="BG93" s="11">
        <v>89.481999999999999</v>
      </c>
      <c r="BH93" s="11">
        <v>95976.475999999995</v>
      </c>
      <c r="BI93" s="11">
        <v>24807.846710000002</v>
      </c>
      <c r="BJ93" s="11">
        <v>154.65199999999999</v>
      </c>
      <c r="BK93" s="11">
        <f>BK92+(BK98-BK86)/12</f>
        <v>68667.25</v>
      </c>
      <c r="BL93" s="7">
        <v>407.9</v>
      </c>
      <c r="BM93" s="7">
        <v>12074</v>
      </c>
      <c r="BN93" s="7">
        <v>42462.8</v>
      </c>
      <c r="BO93" s="7">
        <v>4456</v>
      </c>
      <c r="BP93" s="7">
        <v>536.6</v>
      </c>
      <c r="BQ93" s="7">
        <v>173</v>
      </c>
      <c r="BR93" s="7">
        <v>53</v>
      </c>
      <c r="BS93" s="7">
        <v>1089.5999999999999</v>
      </c>
      <c r="BT93" s="7">
        <v>2627.2</v>
      </c>
      <c r="BU93" s="7">
        <v>1753.1</v>
      </c>
      <c r="BV93" s="7">
        <v>11.7</v>
      </c>
      <c r="BW93" s="7">
        <v>404.7</v>
      </c>
      <c r="BX93" s="7">
        <v>2617.1999999999998</v>
      </c>
      <c r="BY93" s="7">
        <v>2680</v>
      </c>
      <c r="BZ93" s="7">
        <v>22087.3</v>
      </c>
      <c r="CA93" s="7">
        <v>119448.3</v>
      </c>
      <c r="CB93" s="7">
        <v>31914.400000000001</v>
      </c>
      <c r="CC93" s="7">
        <v>77.400000000000006</v>
      </c>
      <c r="CD93" s="7">
        <v>1160.0999999999999</v>
      </c>
      <c r="CE93" s="7">
        <v>259.2</v>
      </c>
      <c r="CF93" s="7">
        <v>6026.4</v>
      </c>
      <c r="CG93" s="7">
        <v>12907</v>
      </c>
      <c r="CH93" s="7">
        <v>4752.1000000000004</v>
      </c>
      <c r="CI93" s="7">
        <v>11.2</v>
      </c>
      <c r="CJ93" s="7">
        <v>794.8</v>
      </c>
      <c r="CK93" s="7">
        <v>6030.3</v>
      </c>
      <c r="CL93" s="7">
        <v>0.75002714650492897</v>
      </c>
      <c r="CM93" s="7">
        <v>0.20882733796080899</v>
      </c>
      <c r="CN93" s="7">
        <v>0.32111991401724499</v>
      </c>
      <c r="CO93" s="7">
        <v>0.81759343515079896</v>
      </c>
      <c r="CP93" s="7">
        <v>1.6465927018926799E-2</v>
      </c>
      <c r="CQ93" s="7">
        <v>0.76550003959141599</v>
      </c>
      <c r="CR93" s="7">
        <v>0.55828379426208297</v>
      </c>
      <c r="CS93" s="7">
        <v>0.63137408726087696</v>
      </c>
      <c r="CT93" s="7">
        <v>0.56082590837546298</v>
      </c>
      <c r="CU93" s="7">
        <v>0.309438804945394</v>
      </c>
      <c r="CV93" s="12">
        <v>39661</v>
      </c>
      <c r="CW93" s="7">
        <v>0.10927682160558801</v>
      </c>
      <c r="CX93" s="7">
        <v>0.224192225370165</v>
      </c>
      <c r="CY93" s="7">
        <v>0.26302552764744902</v>
      </c>
      <c r="CZ93" s="15">
        <v>68667.25</v>
      </c>
      <c r="DA93" s="15">
        <v>208148.4166666666</v>
      </c>
      <c r="DB93" s="1">
        <v>8.26</v>
      </c>
      <c r="DC93" s="12">
        <v>39661</v>
      </c>
      <c r="DD93" s="17">
        <v>0</v>
      </c>
      <c r="DE93" s="17">
        <v>0</v>
      </c>
      <c r="DF93" s="17">
        <v>0</v>
      </c>
      <c r="DG93" s="17">
        <v>0</v>
      </c>
      <c r="DH93">
        <v>3.162631578947368</v>
      </c>
      <c r="DI93">
        <v>2.1044285714285715</v>
      </c>
      <c r="DJ93" s="19">
        <v>38.659999999999997</v>
      </c>
      <c r="DK93" s="19">
        <v>42.02</v>
      </c>
      <c r="DL93" s="19">
        <v>36.950001</v>
      </c>
      <c r="DM93" s="19">
        <v>41.330002</v>
      </c>
      <c r="DN93" s="19">
        <v>28.875302999999999</v>
      </c>
      <c r="DO93" s="19">
        <v>41346300</v>
      </c>
      <c r="DP93" s="19">
        <v>56.419998</v>
      </c>
      <c r="DQ93" s="19">
        <v>58.650002000000001</v>
      </c>
      <c r="DR93" s="19">
        <v>54.27</v>
      </c>
      <c r="DS93" s="19">
        <v>57.919998</v>
      </c>
      <c r="DT93" s="19">
        <v>42.812663999999998</v>
      </c>
      <c r="DU93" s="19">
        <v>44797500</v>
      </c>
      <c r="DV93" s="19">
        <v>20.200001</v>
      </c>
      <c r="DW93" s="19">
        <v>21</v>
      </c>
      <c r="DX93" s="19">
        <v>18</v>
      </c>
      <c r="DY93" s="19">
        <v>20.299999</v>
      </c>
      <c r="DZ93" s="19">
        <v>14.424286</v>
      </c>
      <c r="EA93" s="19">
        <v>11000</v>
      </c>
      <c r="EB93" s="19">
        <v>2</v>
      </c>
      <c r="EC93" s="20">
        <v>5.3699999999999998E-2</v>
      </c>
      <c r="ED93" s="19">
        <v>74.449996999999996</v>
      </c>
      <c r="EE93" s="19">
        <v>76.910004000000001</v>
      </c>
      <c r="EF93" s="19">
        <v>68.349997999999999</v>
      </c>
      <c r="EG93" s="19">
        <v>74.650002000000001</v>
      </c>
      <c r="EH93" s="19">
        <v>60.345092999999999</v>
      </c>
      <c r="EI93" s="19">
        <v>723578600</v>
      </c>
    </row>
    <row r="94" spans="1:147" ht="15.75" customHeight="1" x14ac:dyDescent="0.2">
      <c r="A94" s="11">
        <v>18513.59304</v>
      </c>
      <c r="B94" s="11">
        <v>210.60055</v>
      </c>
      <c r="C94" s="11">
        <v>16.41816</v>
      </c>
      <c r="D94" s="11">
        <v>11567.07353</v>
      </c>
      <c r="E94" s="11">
        <v>146.21226999999999</v>
      </c>
      <c r="F94" s="11">
        <v>2625.3049999999998</v>
      </c>
      <c r="G94" s="11">
        <v>1712.7073600000001</v>
      </c>
      <c r="H94" s="11">
        <v>2051.3738899999998</v>
      </c>
      <c r="I94" s="11">
        <v>35.731999999999999</v>
      </c>
      <c r="J94" s="11">
        <v>20.573840000000001</v>
      </c>
      <c r="K94" s="11">
        <v>1063.7873400000001</v>
      </c>
      <c r="L94" s="11">
        <v>986.04333999999994</v>
      </c>
      <c r="M94" s="11">
        <v>1994.768366</v>
      </c>
      <c r="N94" s="11">
        <v>74.87</v>
      </c>
      <c r="O94" s="11">
        <v>89.07</v>
      </c>
      <c r="P94" s="11">
        <v>47.96</v>
      </c>
      <c r="Q94" s="11">
        <v>13.32</v>
      </c>
      <c r="R94" s="11">
        <v>159.41999999999999</v>
      </c>
      <c r="S94" s="11">
        <v>15.944000000000001</v>
      </c>
      <c r="T94" s="11">
        <v>7.0270000000000001</v>
      </c>
      <c r="U94" s="11">
        <v>30.66</v>
      </c>
      <c r="V94" s="11">
        <v>164.05799999999999</v>
      </c>
      <c r="W94" s="11">
        <v>34.4</v>
      </c>
      <c r="X94" s="11">
        <v>121.277</v>
      </c>
      <c r="Y94" s="11">
        <v>319.73599999999999</v>
      </c>
      <c r="Z94" s="11">
        <v>532.78700000000003</v>
      </c>
      <c r="AA94" s="11">
        <v>8.99</v>
      </c>
      <c r="AB94" s="11">
        <v>18.41</v>
      </c>
      <c r="AC94" s="11">
        <v>13.12</v>
      </c>
      <c r="AD94" s="11">
        <v>9.1300000000000008</v>
      </c>
      <c r="AE94" s="11">
        <v>7.81</v>
      </c>
      <c r="AF94" s="11">
        <v>327.02100000000002</v>
      </c>
      <c r="AG94" s="11">
        <v>0.67500000000000004</v>
      </c>
      <c r="AH94" s="11">
        <v>10.36</v>
      </c>
      <c r="AI94" s="11">
        <v>338.05599999999998</v>
      </c>
      <c r="AJ94" s="11">
        <v>4.8559999999999999</v>
      </c>
      <c r="AK94" s="11">
        <v>1.7969999999999999</v>
      </c>
      <c r="AL94" s="11">
        <v>3.0590000000000002</v>
      </c>
      <c r="AM94" s="11">
        <v>9.1519999999999992</v>
      </c>
      <c r="AN94" s="11">
        <v>321.90600000000001</v>
      </c>
      <c r="AO94" s="11">
        <v>10.058</v>
      </c>
      <c r="AP94" s="11">
        <v>331.964</v>
      </c>
      <c r="AQ94" s="11">
        <v>11.92</v>
      </c>
      <c r="AR94" s="11">
        <v>10.77</v>
      </c>
      <c r="AS94" s="11">
        <v>7.31</v>
      </c>
      <c r="AT94" s="11">
        <v>10.27</v>
      </c>
      <c r="AU94" s="11">
        <v>118.1</v>
      </c>
      <c r="AV94" s="11">
        <v>129.15299999999999</v>
      </c>
      <c r="AW94" s="11">
        <v>90.069000000000003</v>
      </c>
      <c r="AX94" s="11">
        <v>71.015000000000001</v>
      </c>
      <c r="AY94" s="11">
        <v>406.76400000000001</v>
      </c>
      <c r="AZ94" s="11">
        <v>477.77800000000002</v>
      </c>
      <c r="BA94" s="11">
        <v>567.84799999999996</v>
      </c>
      <c r="BB94" s="11">
        <v>40.238999999999997</v>
      </c>
      <c r="BC94" s="11">
        <v>2.13</v>
      </c>
      <c r="BD94" s="11">
        <v>42.369</v>
      </c>
      <c r="BE94" s="11">
        <v>602.56500000000005</v>
      </c>
      <c r="BF94" s="11">
        <v>1460.0350000000001</v>
      </c>
      <c r="BG94" s="11">
        <v>87.564999999999998</v>
      </c>
      <c r="BH94" s="11">
        <v>85496.498999999996</v>
      </c>
      <c r="BI94" s="11">
        <v>25582.494009999999</v>
      </c>
      <c r="BJ94" s="11">
        <v>148.75200000000001</v>
      </c>
      <c r="BK94" s="11">
        <f>BK93+(BK98-BK86)/12</f>
        <v>68880</v>
      </c>
      <c r="BL94" s="7">
        <v>408.3</v>
      </c>
      <c r="BM94" s="7">
        <v>12074</v>
      </c>
      <c r="BN94" s="7">
        <v>42647.7</v>
      </c>
      <c r="BO94" s="7">
        <v>4456</v>
      </c>
      <c r="BP94" s="7">
        <v>534.70000000000005</v>
      </c>
      <c r="BQ94" s="7">
        <v>173</v>
      </c>
      <c r="BR94" s="7">
        <v>53</v>
      </c>
      <c r="BS94" s="7">
        <v>1090.7</v>
      </c>
      <c r="BT94" s="7">
        <v>2631.3</v>
      </c>
      <c r="BU94" s="7">
        <v>1753.7</v>
      </c>
      <c r="BV94" s="7">
        <v>12.3</v>
      </c>
      <c r="BW94" s="7">
        <v>405.3</v>
      </c>
      <c r="BX94" s="7">
        <v>2639.3</v>
      </c>
      <c r="BY94" s="7">
        <v>2657</v>
      </c>
      <c r="BZ94" s="7">
        <v>22401.7</v>
      </c>
      <c r="CA94" s="7">
        <v>118971.7</v>
      </c>
      <c r="CB94" s="7">
        <v>31833.3</v>
      </c>
      <c r="CC94" s="7">
        <v>75.3</v>
      </c>
      <c r="CD94" s="7">
        <v>1162.7</v>
      </c>
      <c r="CE94" s="7">
        <v>255.3</v>
      </c>
      <c r="CF94" s="7">
        <v>6043.3</v>
      </c>
      <c r="CG94" s="7">
        <v>12907</v>
      </c>
      <c r="CH94" s="7">
        <v>4777.7</v>
      </c>
      <c r="CI94" s="7">
        <v>12.3</v>
      </c>
      <c r="CJ94" s="7">
        <v>804</v>
      </c>
      <c r="CK94" s="7">
        <v>6074</v>
      </c>
      <c r="CL94" s="7">
        <v>0.74286187186653196</v>
      </c>
      <c r="CM94" s="7">
        <v>0.21179987489628199</v>
      </c>
      <c r="CN94" s="7">
        <v>0.31845197495380601</v>
      </c>
      <c r="CO94" s="7">
        <v>0.81551578908536404</v>
      </c>
      <c r="CP94" s="7">
        <v>1.6076099515539299E-2</v>
      </c>
      <c r="CQ94" s="7">
        <v>0.767215667643254</v>
      </c>
      <c r="CR94" s="7">
        <v>0.54988369087619504</v>
      </c>
      <c r="CS94" s="7">
        <v>0.63250612379549298</v>
      </c>
      <c r="CT94" s="7">
        <v>0.55995204898111794</v>
      </c>
      <c r="CU94" s="7">
        <v>0.31099934046814998</v>
      </c>
      <c r="CV94" s="12">
        <v>39692</v>
      </c>
      <c r="CW94" s="7">
        <v>0.11415525114155201</v>
      </c>
      <c r="CX94" s="7">
        <v>0.22645157147250899</v>
      </c>
      <c r="CY94" s="7">
        <v>0.26271321768415401</v>
      </c>
      <c r="CZ94" s="15">
        <v>68880</v>
      </c>
      <c r="DA94" s="15">
        <v>207975.33333333326</v>
      </c>
      <c r="DB94" s="1">
        <v>7.67</v>
      </c>
      <c r="DC94" s="12">
        <v>39692</v>
      </c>
      <c r="DD94" s="17">
        <v>0</v>
      </c>
      <c r="DE94" s="17">
        <v>0</v>
      </c>
      <c r="DF94" s="17">
        <v>0</v>
      </c>
      <c r="DG94" s="17">
        <v>0</v>
      </c>
      <c r="DH94">
        <v>3.1291739130434784</v>
      </c>
      <c r="DI94">
        <v>2.1389090909090904</v>
      </c>
      <c r="DJ94" s="19">
        <v>41.93</v>
      </c>
      <c r="DK94" s="19">
        <v>42.98</v>
      </c>
      <c r="DL94" s="19">
        <v>36.909999999999997</v>
      </c>
      <c r="DM94" s="19">
        <v>37.450001</v>
      </c>
      <c r="DN94" s="19">
        <v>26.164528000000001</v>
      </c>
      <c r="DO94" s="19">
        <v>59352100</v>
      </c>
      <c r="DP94" s="19">
        <v>58.220001000000003</v>
      </c>
      <c r="DQ94" s="19">
        <v>58.990001999999997</v>
      </c>
      <c r="DR94" s="19">
        <v>43.349997999999999</v>
      </c>
      <c r="DS94" s="19">
        <v>50.470001000000003</v>
      </c>
      <c r="DT94" s="19">
        <v>37.305866000000002</v>
      </c>
      <c r="DU94" s="19">
        <v>67497700</v>
      </c>
      <c r="DV94" s="19">
        <v>20.299999</v>
      </c>
      <c r="DW94" s="19">
        <v>21.450001</v>
      </c>
      <c r="DX94" s="19">
        <v>18.950001</v>
      </c>
      <c r="DY94" s="19">
        <v>20.98</v>
      </c>
      <c r="DZ94" s="19">
        <v>15.125223999999999</v>
      </c>
      <c r="EA94" s="19">
        <v>22053</v>
      </c>
      <c r="EB94" s="19">
        <v>1.81</v>
      </c>
      <c r="EC94" s="20">
        <v>4.9399999999999999E-2</v>
      </c>
      <c r="ED94" s="19">
        <v>72.099997999999999</v>
      </c>
      <c r="EE94" s="19">
        <v>78.099997999999999</v>
      </c>
      <c r="EF94" s="19">
        <v>59.130001</v>
      </c>
      <c r="EG94" s="19">
        <v>63.299999</v>
      </c>
      <c r="EH94" s="19">
        <v>51.170051999999998</v>
      </c>
      <c r="EI94" s="19">
        <v>1015421500</v>
      </c>
    </row>
    <row r="95" spans="1:147" ht="15.75" customHeight="1" x14ac:dyDescent="0.2">
      <c r="A95" s="11">
        <v>16871.70204</v>
      </c>
      <c r="B95" s="11">
        <v>200.67938000000001</v>
      </c>
      <c r="C95" s="11">
        <v>9.2630099999999995</v>
      </c>
      <c r="D95" s="11">
        <v>10792.224539999999</v>
      </c>
      <c r="E95" s="11">
        <v>137.05386999999999</v>
      </c>
      <c r="F95" s="11">
        <v>2606.4639999999999</v>
      </c>
      <c r="G95" s="11">
        <v>1097.8505500000001</v>
      </c>
      <c r="H95" s="11">
        <v>1914.06357</v>
      </c>
      <c r="I95" s="11">
        <v>-44.564</v>
      </c>
      <c r="J95" s="11">
        <v>39.303809999999999</v>
      </c>
      <c r="K95" s="11">
        <v>1099.50263</v>
      </c>
      <c r="L95" s="11">
        <v>1017.18363</v>
      </c>
      <c r="M95" s="11">
        <v>1994.2603859999999</v>
      </c>
      <c r="N95" s="11">
        <v>72.78</v>
      </c>
      <c r="O95" s="11">
        <v>84.84</v>
      </c>
      <c r="P95" s="11">
        <v>26.33</v>
      </c>
      <c r="Q95" s="11">
        <v>12.47</v>
      </c>
      <c r="R95" s="11">
        <v>152.441</v>
      </c>
      <c r="S95" s="11">
        <v>16.495000000000001</v>
      </c>
      <c r="T95" s="11">
        <v>6.1669999999999998</v>
      </c>
      <c r="U95" s="11">
        <v>46.87</v>
      </c>
      <c r="V95" s="11">
        <v>169.452</v>
      </c>
      <c r="W95" s="11">
        <v>36.366</v>
      </c>
      <c r="X95" s="11">
        <v>126.128</v>
      </c>
      <c r="Y95" s="11">
        <v>331.94600000000003</v>
      </c>
      <c r="Z95" s="11">
        <v>553.91800000000001</v>
      </c>
      <c r="AA95" s="11">
        <v>7.8</v>
      </c>
      <c r="AB95" s="11">
        <v>15.45</v>
      </c>
      <c r="AC95" s="11">
        <v>12.06</v>
      </c>
      <c r="AD95" s="11">
        <v>8.1</v>
      </c>
      <c r="AE95" s="11">
        <v>6.74</v>
      </c>
      <c r="AF95" s="11">
        <v>306.76900000000001</v>
      </c>
      <c r="AG95" s="11">
        <v>0.64200000000000002</v>
      </c>
      <c r="AH95" s="11">
        <v>11.137</v>
      </c>
      <c r="AI95" s="11">
        <v>318.54700000000003</v>
      </c>
      <c r="AJ95" s="11">
        <v>3.6440000000000001</v>
      </c>
      <c r="AK95" s="11">
        <v>2.0369999999999999</v>
      </c>
      <c r="AL95" s="11">
        <v>1.6060000000000001</v>
      </c>
      <c r="AM95" s="11">
        <v>17.655999999999999</v>
      </c>
      <c r="AN95" s="11">
        <v>291.762</v>
      </c>
      <c r="AO95" s="11">
        <v>10.734999999999999</v>
      </c>
      <c r="AP95" s="11">
        <v>302.49700000000001</v>
      </c>
      <c r="AQ95" s="11">
        <v>11.81</v>
      </c>
      <c r="AR95" s="11">
        <v>10.41</v>
      </c>
      <c r="AS95" s="11">
        <v>7.19</v>
      </c>
      <c r="AT95" s="11">
        <v>9.94</v>
      </c>
      <c r="AU95" s="11">
        <v>218.05799999999999</v>
      </c>
      <c r="AV95" s="11">
        <v>185.477</v>
      </c>
      <c r="AW95" s="11">
        <v>101.348</v>
      </c>
      <c r="AX95" s="11">
        <v>79.742999999999995</v>
      </c>
      <c r="AY95" s="11">
        <v>457.92200000000003</v>
      </c>
      <c r="AZ95" s="11">
        <v>537.66499999999996</v>
      </c>
      <c r="BA95" s="11">
        <v>639.01300000000003</v>
      </c>
      <c r="BB95" s="11">
        <v>45.052</v>
      </c>
      <c r="BC95" s="11">
        <v>2.2010000000000001</v>
      </c>
      <c r="BD95" s="11">
        <v>47.252000000000002</v>
      </c>
      <c r="BE95" s="11">
        <v>545.24400000000003</v>
      </c>
      <c r="BF95" s="11">
        <v>1635.0440000000001</v>
      </c>
      <c r="BG95" s="11">
        <v>85.477000000000004</v>
      </c>
      <c r="BH95" s="11">
        <v>79869.698999999993</v>
      </c>
      <c r="BI95" s="11">
        <v>23521.79003</v>
      </c>
      <c r="BJ95" s="11">
        <v>151.346</v>
      </c>
      <c r="BK95" s="11">
        <f>BK94+(BK98-BK86)/12</f>
        <v>69092.75</v>
      </c>
      <c r="BL95" s="7">
        <v>408.8</v>
      </c>
      <c r="BM95" s="7">
        <v>12074</v>
      </c>
      <c r="BN95" s="7">
        <v>42832.5</v>
      </c>
      <c r="BO95" s="7">
        <v>4456</v>
      </c>
      <c r="BP95" s="7">
        <v>532.79999999999995</v>
      </c>
      <c r="BQ95" s="7">
        <v>173</v>
      </c>
      <c r="BR95" s="7">
        <v>53</v>
      </c>
      <c r="BS95" s="7">
        <v>1091.8</v>
      </c>
      <c r="BT95" s="7">
        <v>2635.5</v>
      </c>
      <c r="BU95" s="7">
        <v>1754.3</v>
      </c>
      <c r="BV95" s="7">
        <v>13</v>
      </c>
      <c r="BW95" s="7">
        <v>406</v>
      </c>
      <c r="BX95" s="7">
        <v>2661.5</v>
      </c>
      <c r="BY95" s="7">
        <v>2634</v>
      </c>
      <c r="BZ95" s="7">
        <v>22716</v>
      </c>
      <c r="CA95" s="7">
        <v>118495</v>
      </c>
      <c r="CB95" s="7">
        <v>31752.3</v>
      </c>
      <c r="CC95" s="7">
        <v>73.3</v>
      </c>
      <c r="CD95" s="7">
        <v>1165.3</v>
      </c>
      <c r="CE95" s="7">
        <v>251.5</v>
      </c>
      <c r="CF95" s="7">
        <v>6060.3</v>
      </c>
      <c r="CG95" s="7">
        <v>12907</v>
      </c>
      <c r="CH95" s="7">
        <v>4803.3</v>
      </c>
      <c r="CI95" s="7">
        <v>13.5</v>
      </c>
      <c r="CJ95" s="7">
        <v>813.3</v>
      </c>
      <c r="CK95" s="7">
        <v>6117.8</v>
      </c>
      <c r="CL95" s="7">
        <v>0.73553065437096199</v>
      </c>
      <c r="CM95" s="7">
        <v>0.21477146636835401</v>
      </c>
      <c r="CN95" s="7">
        <v>0.31580754062962102</v>
      </c>
      <c r="CO95" s="7">
        <v>0.81344070485231501</v>
      </c>
      <c r="CP95" s="7">
        <v>1.5704917246013101E-2</v>
      </c>
      <c r="CQ95" s="7">
        <v>0.768931295695093</v>
      </c>
      <c r="CR95" s="7">
        <v>0.541698974756612</v>
      </c>
      <c r="CS95" s="7">
        <v>0.63364633494518197</v>
      </c>
      <c r="CT95" s="7">
        <v>0.55905969511819997</v>
      </c>
      <c r="CU95" s="7">
        <v>0.312558808532303</v>
      </c>
      <c r="CV95" s="12">
        <v>39722</v>
      </c>
      <c r="CW95" s="7">
        <v>0.118545837723919</v>
      </c>
      <c r="CX95" s="7">
        <v>0.22867602402321299</v>
      </c>
      <c r="CY95" s="7">
        <v>0.26240052430350902</v>
      </c>
      <c r="CZ95" s="15">
        <v>69092.75</v>
      </c>
      <c r="DA95" s="15">
        <v>207802.24999999991</v>
      </c>
      <c r="DB95" s="1">
        <v>6.74</v>
      </c>
      <c r="DC95" s="12">
        <v>39722</v>
      </c>
      <c r="DD95" s="17">
        <v>0</v>
      </c>
      <c r="DE95" s="17">
        <v>0</v>
      </c>
      <c r="DF95" s="17">
        <v>0</v>
      </c>
      <c r="DG95" s="17">
        <v>0</v>
      </c>
      <c r="DH95">
        <v>2.8196190476190472</v>
      </c>
      <c r="DI95">
        <v>2.1245500000000002</v>
      </c>
      <c r="DJ95" s="19">
        <v>37.43</v>
      </c>
      <c r="DK95" s="19">
        <v>39.770000000000003</v>
      </c>
      <c r="DL95" s="19">
        <v>26.67</v>
      </c>
      <c r="DM95" s="19">
        <v>36.669998</v>
      </c>
      <c r="DN95" s="19">
        <v>25.87631</v>
      </c>
      <c r="DO95" s="19">
        <v>91405100</v>
      </c>
      <c r="DP95" s="19">
        <v>50.080002</v>
      </c>
      <c r="DQ95" s="19">
        <v>51.209999000000003</v>
      </c>
      <c r="DR95" s="19">
        <v>34.290000999999997</v>
      </c>
      <c r="DS95" s="19">
        <v>42.610000999999997</v>
      </c>
      <c r="DT95" s="19">
        <v>31.706600000000002</v>
      </c>
      <c r="DU95" s="19">
        <v>83425900</v>
      </c>
      <c r="DV95" s="19">
        <v>20.969999000000001</v>
      </c>
      <c r="DW95" s="19">
        <v>20.98</v>
      </c>
      <c r="DX95" s="19">
        <v>17.700001</v>
      </c>
      <c r="DY95" s="19">
        <v>19.219999000000001</v>
      </c>
      <c r="DZ95" s="19">
        <v>13.85638</v>
      </c>
      <c r="EA95" s="19">
        <v>14245</v>
      </c>
      <c r="EB95" s="19">
        <v>0.97</v>
      </c>
      <c r="EC95" s="20">
        <v>3.6600000000000001E-2</v>
      </c>
      <c r="ED95" s="19">
        <v>62.700001</v>
      </c>
      <c r="EE95" s="19">
        <v>69.919998000000007</v>
      </c>
      <c r="EF95" s="19">
        <v>38.840000000000003</v>
      </c>
      <c r="EG95" s="19">
        <v>51.400002000000001</v>
      </c>
      <c r="EH95" s="19">
        <v>41.684395000000002</v>
      </c>
      <c r="EI95" s="19">
        <v>1369309600</v>
      </c>
    </row>
    <row r="96" spans="1:147" ht="15.75" customHeight="1" x14ac:dyDescent="0.2">
      <c r="A96" s="11">
        <v>14857.228440000001</v>
      </c>
      <c r="B96" s="11">
        <v>191.5659</v>
      </c>
      <c r="C96" s="11">
        <v>4.8544700000000001</v>
      </c>
      <c r="D96" s="11">
        <v>9384.4711200000002</v>
      </c>
      <c r="E96" s="11">
        <v>141.26401000000001</v>
      </c>
      <c r="F96" s="11">
        <v>2416.105</v>
      </c>
      <c r="G96" s="11">
        <v>786.90439000000003</v>
      </c>
      <c r="H96" s="11">
        <v>1785.7834800000001</v>
      </c>
      <c r="I96" s="11">
        <v>-47.430999999999997</v>
      </c>
      <c r="J96" s="11">
        <v>50.116030000000002</v>
      </c>
      <c r="K96" s="11">
        <v>1047.8864100000001</v>
      </c>
      <c r="L96" s="11">
        <v>971.09640999999999</v>
      </c>
      <c r="M96" s="11">
        <v>1993.7524060000001</v>
      </c>
      <c r="N96" s="11">
        <v>65.56</v>
      </c>
      <c r="O96" s="11">
        <v>74.8</v>
      </c>
      <c r="P96" s="11">
        <v>41.12</v>
      </c>
      <c r="Q96" s="11">
        <v>12.48</v>
      </c>
      <c r="R96" s="11">
        <v>154.392</v>
      </c>
      <c r="S96" s="11">
        <v>15.94</v>
      </c>
      <c r="T96" s="11">
        <v>4.8559999999999999</v>
      </c>
      <c r="U96" s="11">
        <v>49.207000000000001</v>
      </c>
      <c r="V96" s="11">
        <v>166.136</v>
      </c>
      <c r="W96" s="11">
        <v>36.491</v>
      </c>
      <c r="X96" s="11">
        <v>122.252</v>
      </c>
      <c r="Y96" s="11">
        <v>324.87799999999999</v>
      </c>
      <c r="Z96" s="11">
        <v>549.27300000000002</v>
      </c>
      <c r="AA96" s="11">
        <v>7.93</v>
      </c>
      <c r="AB96" s="11">
        <v>13.8</v>
      </c>
      <c r="AC96" s="11">
        <v>11.72</v>
      </c>
      <c r="AD96" s="11">
        <v>7.34</v>
      </c>
      <c r="AE96" s="11">
        <v>6.64</v>
      </c>
      <c r="AF96" s="11">
        <v>299.22199999999998</v>
      </c>
      <c r="AG96" s="11">
        <v>0.623</v>
      </c>
      <c r="AH96" s="11">
        <v>10.201000000000001</v>
      </c>
      <c r="AI96" s="11">
        <v>310.04599999999999</v>
      </c>
      <c r="AJ96" s="11">
        <v>3.282</v>
      </c>
      <c r="AK96" s="11">
        <v>2.06</v>
      </c>
      <c r="AL96" s="11">
        <v>1.222</v>
      </c>
      <c r="AM96" s="11">
        <v>23.071999999999999</v>
      </c>
      <c r="AN96" s="11">
        <v>278.33</v>
      </c>
      <c r="AO96" s="11">
        <v>9.8659999999999997</v>
      </c>
      <c r="AP96" s="11">
        <v>288.19600000000003</v>
      </c>
      <c r="AQ96" s="11">
        <v>11.42</v>
      </c>
      <c r="AR96" s="11">
        <v>10.16</v>
      </c>
      <c r="AS96" s="11">
        <v>6.93</v>
      </c>
      <c r="AT96" s="11">
        <v>9.67</v>
      </c>
      <c r="AU96" s="11">
        <v>433.37</v>
      </c>
      <c r="AV96" s="11">
        <v>275.60300000000001</v>
      </c>
      <c r="AW96" s="11">
        <v>101.56100000000001</v>
      </c>
      <c r="AX96" s="11">
        <v>73.989000000000004</v>
      </c>
      <c r="AY96" s="11">
        <v>472.28899999999999</v>
      </c>
      <c r="AZ96" s="11">
        <v>546.27700000000004</v>
      </c>
      <c r="BA96" s="11">
        <v>647.83900000000006</v>
      </c>
      <c r="BB96" s="11">
        <v>51.902999999999999</v>
      </c>
      <c r="BC96" s="11">
        <v>2.13</v>
      </c>
      <c r="BD96" s="11">
        <v>54.031999999999996</v>
      </c>
      <c r="BE96" s="11">
        <v>457.59100000000001</v>
      </c>
      <c r="BF96" s="11">
        <v>1868.4349999999999</v>
      </c>
      <c r="BG96" s="11">
        <v>79.22</v>
      </c>
      <c r="BH96" s="11">
        <v>70174.694000000003</v>
      </c>
      <c r="BI96" s="11">
        <v>19377.182110000002</v>
      </c>
      <c r="BJ96" s="11">
        <v>143.744</v>
      </c>
      <c r="BK96" s="11">
        <f>BK95+(BK98-BK86)/12</f>
        <v>69305.5</v>
      </c>
      <c r="BL96" s="7">
        <v>409.2</v>
      </c>
      <c r="BM96" s="7">
        <v>12074</v>
      </c>
      <c r="BN96" s="7">
        <v>43017.3</v>
      </c>
      <c r="BO96" s="7">
        <v>4456</v>
      </c>
      <c r="BP96" s="7">
        <v>530.79999999999995</v>
      </c>
      <c r="BQ96" s="7">
        <v>173</v>
      </c>
      <c r="BR96" s="7">
        <v>53</v>
      </c>
      <c r="BS96" s="7">
        <v>1092.8</v>
      </c>
      <c r="BT96" s="7">
        <v>2639.7</v>
      </c>
      <c r="BU96" s="7">
        <v>1754.8</v>
      </c>
      <c r="BV96" s="7">
        <v>13.7</v>
      </c>
      <c r="BW96" s="7">
        <v>406.7</v>
      </c>
      <c r="BX96" s="7">
        <v>2683.7</v>
      </c>
      <c r="BY96" s="7">
        <v>2611</v>
      </c>
      <c r="BZ96" s="7">
        <v>23030.3</v>
      </c>
      <c r="CA96" s="7">
        <v>118018.3</v>
      </c>
      <c r="CB96" s="7">
        <v>31671.200000000001</v>
      </c>
      <c r="CC96" s="7">
        <v>71.2</v>
      </c>
      <c r="CD96" s="7">
        <v>1167.8</v>
      </c>
      <c r="CE96" s="7">
        <v>247.7</v>
      </c>
      <c r="CF96" s="7">
        <v>6077.2</v>
      </c>
      <c r="CG96" s="7">
        <v>12907</v>
      </c>
      <c r="CH96" s="7">
        <v>4828.8</v>
      </c>
      <c r="CI96" s="7">
        <v>14.7</v>
      </c>
      <c r="CJ96" s="7">
        <v>822.5</v>
      </c>
      <c r="CK96" s="7">
        <v>6161.5</v>
      </c>
      <c r="CL96" s="7">
        <v>0.72839530970330701</v>
      </c>
      <c r="CM96" s="7">
        <v>0.217743057840425</v>
      </c>
      <c r="CN96" s="7">
        <v>0.31318582699981301</v>
      </c>
      <c r="CO96" s="7">
        <v>0.81136305878687998</v>
      </c>
      <c r="CP96" s="7">
        <v>1.53124602134109E-2</v>
      </c>
      <c r="CQ96" s="7">
        <v>0.77058093805262995</v>
      </c>
      <c r="CR96" s="7">
        <v>0.53351425863702895</v>
      </c>
      <c r="CS96" s="7">
        <v>0.63483189260380901</v>
      </c>
      <c r="CT96" s="7">
        <v>0.55817018088571302</v>
      </c>
      <c r="CU96" s="7">
        <v>0.31412860537515802</v>
      </c>
      <c r="CV96" s="12">
        <v>39753</v>
      </c>
      <c r="CW96" s="7">
        <v>0.122487751224877</v>
      </c>
      <c r="CX96" s="7">
        <v>0.23086475058747699</v>
      </c>
      <c r="CY96" s="7">
        <v>0.26208875057147801</v>
      </c>
      <c r="CZ96" s="15">
        <v>69305.5</v>
      </c>
      <c r="DA96" s="15">
        <v>207629.16666666657</v>
      </c>
      <c r="DB96" s="1">
        <v>6.68</v>
      </c>
      <c r="DC96" s="12">
        <v>39753</v>
      </c>
      <c r="DD96" s="17">
        <v>0</v>
      </c>
      <c r="DE96" s="17">
        <v>0</v>
      </c>
      <c r="DF96" s="17">
        <v>0</v>
      </c>
      <c r="DG96" s="17">
        <v>0</v>
      </c>
      <c r="DH96">
        <v>2.6263333333333341</v>
      </c>
      <c r="DI96">
        <v>2.2971904761904764</v>
      </c>
      <c r="DJ96" s="19">
        <v>36.650002000000001</v>
      </c>
      <c r="DK96" s="19">
        <v>39.139999000000003</v>
      </c>
      <c r="DL96" s="19">
        <v>33.57</v>
      </c>
      <c r="DM96" s="19">
        <v>38.040000999999997</v>
      </c>
      <c r="DN96" s="19">
        <v>26.843043999999999</v>
      </c>
      <c r="DO96" s="19">
        <v>67589900</v>
      </c>
      <c r="DP96" s="19">
        <v>42.549999</v>
      </c>
      <c r="DQ96" s="19">
        <v>46.939999</v>
      </c>
      <c r="DR96" s="19">
        <v>38.360000999999997</v>
      </c>
      <c r="DS96" s="19">
        <v>46.669998</v>
      </c>
      <c r="DT96" s="19">
        <v>34.727694999999997</v>
      </c>
      <c r="DU96" s="19">
        <v>38455900</v>
      </c>
      <c r="DV96" s="19">
        <v>19.190000999999999</v>
      </c>
      <c r="DW96" s="19">
        <v>19.899899999999999</v>
      </c>
      <c r="DX96" s="19">
        <v>17.52</v>
      </c>
      <c r="DY96" s="19">
        <v>17.850000000000001</v>
      </c>
      <c r="DZ96" s="19">
        <v>12.868701</v>
      </c>
      <c r="EA96" s="19">
        <v>19299</v>
      </c>
      <c r="EB96" s="19">
        <v>0.39</v>
      </c>
      <c r="EC96" s="20">
        <v>1.0699999999999999E-2</v>
      </c>
      <c r="ED96" s="19">
        <v>50.599997999999999</v>
      </c>
      <c r="EE96" s="19">
        <v>53.299999</v>
      </c>
      <c r="EF96" s="19">
        <v>39.82</v>
      </c>
      <c r="EG96" s="19">
        <v>50.279998999999997</v>
      </c>
      <c r="EH96" s="19">
        <v>40.776093000000003</v>
      </c>
      <c r="EI96" s="19">
        <v>875175200</v>
      </c>
    </row>
    <row r="97" spans="1:139" ht="15.75" customHeight="1" x14ac:dyDescent="0.2">
      <c r="A97" s="11">
        <v>16424.44845</v>
      </c>
      <c r="B97" s="11">
        <v>205.58705</v>
      </c>
      <c r="C97" s="11">
        <v>51.56944</v>
      </c>
      <c r="D97" s="11">
        <v>10486.98011</v>
      </c>
      <c r="E97" s="11">
        <v>126.32944999999999</v>
      </c>
      <c r="F97" s="11">
        <v>2658.0419999999999</v>
      </c>
      <c r="G97" s="11">
        <v>854.19361000000004</v>
      </c>
      <c r="H97" s="11">
        <v>1853.6363200000001</v>
      </c>
      <c r="I97" s="11">
        <v>-11.762</v>
      </c>
      <c r="J97" s="11">
        <v>49.324570000000001</v>
      </c>
      <c r="K97" s="11">
        <v>1066.1714899999999</v>
      </c>
      <c r="L97" s="11">
        <v>984.49149</v>
      </c>
      <c r="M97" s="11">
        <v>1993.2444270000001</v>
      </c>
      <c r="N97" s="11">
        <v>52.63</v>
      </c>
      <c r="O97" s="11">
        <v>60.9</v>
      </c>
      <c r="P97" s="11">
        <v>52.25</v>
      </c>
      <c r="Q97" s="11">
        <v>11.64</v>
      </c>
      <c r="R97" s="11">
        <v>205.56899999999999</v>
      </c>
      <c r="S97" s="11">
        <v>16.338999999999999</v>
      </c>
      <c r="T97" s="11">
        <v>4.5229999999999997</v>
      </c>
      <c r="U97" s="11">
        <v>65.192999999999998</v>
      </c>
      <c r="V97" s="11">
        <v>161.91</v>
      </c>
      <c r="W97" s="11">
        <v>37.421999999999997</v>
      </c>
      <c r="X97" s="11">
        <v>127.044</v>
      </c>
      <c r="Y97" s="11">
        <v>326.37700000000001</v>
      </c>
      <c r="Z97" s="11">
        <v>618.00099999999998</v>
      </c>
      <c r="AA97" s="11">
        <v>8.16</v>
      </c>
      <c r="AB97" s="11">
        <v>12.84</v>
      </c>
      <c r="AC97" s="11">
        <v>11.61</v>
      </c>
      <c r="AD97" s="11">
        <v>7.86</v>
      </c>
      <c r="AE97" s="11">
        <v>6.9</v>
      </c>
      <c r="AF97" s="11">
        <v>332.839</v>
      </c>
      <c r="AG97" s="11">
        <v>0.68100000000000005</v>
      </c>
      <c r="AH97" s="11">
        <v>10.378</v>
      </c>
      <c r="AI97" s="11">
        <v>343.89800000000002</v>
      </c>
      <c r="AJ97" s="11">
        <v>3.4809999999999999</v>
      </c>
      <c r="AK97" s="11">
        <v>1.446</v>
      </c>
      <c r="AL97" s="11">
        <v>2.0350000000000001</v>
      </c>
      <c r="AM97" s="11">
        <v>26.937999999999999</v>
      </c>
      <c r="AN97" s="11">
        <v>308.916</v>
      </c>
      <c r="AO97" s="11">
        <v>10.08</v>
      </c>
      <c r="AP97" s="11">
        <v>318.99599999999998</v>
      </c>
      <c r="AQ97" s="11">
        <v>10.86</v>
      </c>
      <c r="AR97" s="11">
        <v>9.92</v>
      </c>
      <c r="AS97" s="11">
        <v>6.79</v>
      </c>
      <c r="AT97" s="11">
        <v>9.5299999999999994</v>
      </c>
      <c r="AU97" s="11">
        <v>771.86800000000005</v>
      </c>
      <c r="AV97" s="11">
        <v>422.76100000000002</v>
      </c>
      <c r="AW97" s="11">
        <v>105.54900000000001</v>
      </c>
      <c r="AX97" s="11">
        <v>74.864000000000004</v>
      </c>
      <c r="AY97" s="11">
        <v>478.39</v>
      </c>
      <c r="AZ97" s="11">
        <v>553.255</v>
      </c>
      <c r="BA97" s="11">
        <v>658.80399999999997</v>
      </c>
      <c r="BB97" s="11">
        <v>67.385999999999996</v>
      </c>
      <c r="BC97" s="11">
        <v>2.2010000000000001</v>
      </c>
      <c r="BD97" s="11">
        <v>69.587000000000003</v>
      </c>
      <c r="BE97" s="11">
        <v>476.39400000000001</v>
      </c>
      <c r="BF97" s="11">
        <v>2399.413</v>
      </c>
      <c r="BG97" s="11">
        <v>88.183000000000007</v>
      </c>
      <c r="BH97" s="11">
        <v>76372.034</v>
      </c>
      <c r="BI97" s="11">
        <v>22447.752990000001</v>
      </c>
      <c r="BJ97" s="11">
        <v>151.30000000000001</v>
      </c>
      <c r="BK97" s="11">
        <f>BK96+(BK98-BK86)/12</f>
        <v>69518.25</v>
      </c>
      <c r="BL97" s="7">
        <v>409.6</v>
      </c>
      <c r="BM97" s="7">
        <v>12074</v>
      </c>
      <c r="BN97" s="7">
        <v>43202.2</v>
      </c>
      <c r="BO97" s="7">
        <v>4456</v>
      </c>
      <c r="BP97" s="7">
        <v>528.9</v>
      </c>
      <c r="BQ97" s="7">
        <v>173</v>
      </c>
      <c r="BR97" s="7">
        <v>53</v>
      </c>
      <c r="BS97" s="7">
        <v>1093.9000000000001</v>
      </c>
      <c r="BT97" s="7">
        <v>2643.8</v>
      </c>
      <c r="BU97" s="7">
        <v>1755.4</v>
      </c>
      <c r="BV97" s="7">
        <v>14.3</v>
      </c>
      <c r="BW97" s="7">
        <v>407.3</v>
      </c>
      <c r="BX97" s="7">
        <v>2705.8</v>
      </c>
      <c r="BY97" s="7">
        <v>2588</v>
      </c>
      <c r="BZ97" s="7">
        <v>23344.7</v>
      </c>
      <c r="CA97" s="7">
        <v>117541.7</v>
      </c>
      <c r="CB97" s="7">
        <v>31590.1</v>
      </c>
      <c r="CC97" s="7">
        <v>69.099999999999994</v>
      </c>
      <c r="CD97" s="7">
        <v>1170.4000000000001</v>
      </c>
      <c r="CE97" s="7">
        <v>243.8</v>
      </c>
      <c r="CF97" s="7">
        <v>6094.1</v>
      </c>
      <c r="CG97" s="7">
        <v>12907</v>
      </c>
      <c r="CH97" s="7">
        <v>4854.3999999999996</v>
      </c>
      <c r="CI97" s="7">
        <v>15.8</v>
      </c>
      <c r="CJ97" s="7">
        <v>831.8</v>
      </c>
      <c r="CK97" s="7">
        <v>6205.3</v>
      </c>
      <c r="CL97" s="7">
        <v>0.72127390125570701</v>
      </c>
      <c r="CM97" s="7">
        <v>0.220715594775898</v>
      </c>
      <c r="CN97" s="7">
        <v>0.31058608781740299</v>
      </c>
      <c r="CO97" s="7">
        <v>0.80928541272144405</v>
      </c>
      <c r="CP97" s="7">
        <v>1.4914214130991201E-2</v>
      </c>
      <c r="CQ97" s="7">
        <v>0.77229656610446795</v>
      </c>
      <c r="CR97" s="7">
        <v>0.52511415525114102</v>
      </c>
      <c r="CS97" s="7">
        <v>0.63595714048974705</v>
      </c>
      <c r="CT97" s="7">
        <v>0.55730457163326197</v>
      </c>
      <c r="CU97" s="7">
        <v>0.315686026627294</v>
      </c>
      <c r="CV97" s="12">
        <v>39783</v>
      </c>
      <c r="CW97" s="7">
        <v>0.12612957818437201</v>
      </c>
      <c r="CX97" s="7">
        <v>0.23313120034260501</v>
      </c>
      <c r="CY97" s="7">
        <v>0.26179598636583401</v>
      </c>
      <c r="CZ97" s="15">
        <v>69518.25</v>
      </c>
      <c r="DA97" s="15">
        <v>207456.08333333323</v>
      </c>
      <c r="DB97" s="1">
        <v>5.82</v>
      </c>
      <c r="DC97" s="12">
        <v>39783</v>
      </c>
      <c r="DD97" s="17">
        <v>0</v>
      </c>
      <c r="DE97" s="17">
        <v>0</v>
      </c>
      <c r="DF97" s="17">
        <v>0</v>
      </c>
      <c r="DG97" s="17">
        <v>0</v>
      </c>
      <c r="DH97">
        <v>3.2337727272727266</v>
      </c>
      <c r="DI97">
        <v>2.1360869565217393</v>
      </c>
      <c r="DJ97" s="19">
        <v>37.799999</v>
      </c>
      <c r="DK97" s="19">
        <v>39.790000999999997</v>
      </c>
      <c r="DL97" s="19">
        <v>33.610000999999997</v>
      </c>
      <c r="DM97" s="19">
        <v>38.709999000000003</v>
      </c>
      <c r="DN97" s="19">
        <v>27.315836000000001</v>
      </c>
      <c r="DO97" s="19">
        <v>61600100</v>
      </c>
      <c r="DP97" s="19">
        <v>45.279998999999997</v>
      </c>
      <c r="DQ97" s="19">
        <v>46.52</v>
      </c>
      <c r="DR97" s="19">
        <v>39.459999000000003</v>
      </c>
      <c r="DS97" s="19">
        <v>42.630001</v>
      </c>
      <c r="DT97" s="19">
        <v>31.721495000000001</v>
      </c>
      <c r="DU97" s="19">
        <v>38066000</v>
      </c>
      <c r="DV97" s="19">
        <v>19.649999999999999</v>
      </c>
      <c r="DW97" s="19">
        <v>20.25</v>
      </c>
      <c r="DX97" s="19">
        <v>19.18</v>
      </c>
      <c r="DY97" s="19">
        <v>20.25</v>
      </c>
      <c r="DZ97" s="19">
        <v>14.829452</v>
      </c>
      <c r="EA97" s="19">
        <v>5808</v>
      </c>
      <c r="EB97" s="19">
        <v>0.16</v>
      </c>
      <c r="EC97" s="20">
        <v>8.9999999999999998E-4</v>
      </c>
      <c r="ED97" s="19">
        <v>48.25</v>
      </c>
      <c r="EE97" s="19">
        <v>50.790000999999997</v>
      </c>
      <c r="EF97" s="19">
        <v>40.529998999999997</v>
      </c>
      <c r="EG97" s="19">
        <v>47.77</v>
      </c>
      <c r="EH97" s="19">
        <v>38.740527999999998</v>
      </c>
      <c r="EI97" s="19">
        <v>777758400</v>
      </c>
    </row>
    <row r="98" spans="1:139" ht="15.75" customHeight="1" x14ac:dyDescent="0.2">
      <c r="A98" s="11">
        <v>15065.643029999999</v>
      </c>
      <c r="B98" s="11">
        <v>191.64487</v>
      </c>
      <c r="C98" s="11">
        <v>11.11495</v>
      </c>
      <c r="D98" s="11">
        <v>9450.0223299999998</v>
      </c>
      <c r="E98" s="11">
        <v>149.99018000000001</v>
      </c>
      <c r="F98" s="11">
        <v>2308.56</v>
      </c>
      <c r="G98" s="11">
        <v>1088.0241599999999</v>
      </c>
      <c r="H98" s="11">
        <v>1752.3706400000001</v>
      </c>
      <c r="I98" s="11">
        <v>-75.542000000000002</v>
      </c>
      <c r="J98" s="11">
        <v>60.988759999999999</v>
      </c>
      <c r="K98" s="11">
        <v>1097.2321300000001</v>
      </c>
      <c r="L98" s="11">
        <v>1020.44013</v>
      </c>
      <c r="M98" s="11">
        <v>1986.485954</v>
      </c>
      <c r="N98" s="11">
        <v>60.41</v>
      </c>
      <c r="O98" s="11">
        <v>67.94</v>
      </c>
      <c r="P98" s="11">
        <v>33.14</v>
      </c>
      <c r="Q98" s="11">
        <v>12.33</v>
      </c>
      <c r="R98" s="11">
        <v>229.26499999999999</v>
      </c>
      <c r="S98" s="11">
        <v>17.14</v>
      </c>
      <c r="T98" s="11">
        <v>3.8079999999999998</v>
      </c>
      <c r="U98" s="11">
        <v>58.08</v>
      </c>
      <c r="V98" s="11">
        <v>162.01599999999999</v>
      </c>
      <c r="W98" s="11">
        <v>37.463000000000001</v>
      </c>
      <c r="X98" s="11">
        <v>113.896</v>
      </c>
      <c r="Y98" s="11">
        <v>313.375</v>
      </c>
      <c r="Z98" s="11">
        <v>621.66800000000001</v>
      </c>
      <c r="AA98" s="11">
        <v>7.97</v>
      </c>
      <c r="AB98" s="11">
        <v>12.49</v>
      </c>
      <c r="AC98" s="11">
        <v>11.28</v>
      </c>
      <c r="AD98" s="11">
        <v>7.5</v>
      </c>
      <c r="AE98" s="11">
        <v>6.62</v>
      </c>
      <c r="AF98" s="11">
        <v>343.51600000000002</v>
      </c>
      <c r="AG98" s="11">
        <v>0.71699999999999997</v>
      </c>
      <c r="AH98" s="11">
        <v>10.76</v>
      </c>
      <c r="AI98" s="11">
        <v>354.99299999999999</v>
      </c>
      <c r="AJ98" s="11">
        <v>4.266</v>
      </c>
      <c r="AK98" s="11">
        <v>2.25</v>
      </c>
      <c r="AL98" s="11">
        <v>2.0169999999999999</v>
      </c>
      <c r="AM98" s="11">
        <v>25.015999999999998</v>
      </c>
      <c r="AN98" s="11">
        <v>321.62400000000002</v>
      </c>
      <c r="AO98" s="11">
        <v>10.369</v>
      </c>
      <c r="AP98" s="11">
        <v>331.99299999999999</v>
      </c>
      <c r="AQ98" s="11">
        <v>10.98</v>
      </c>
      <c r="AR98" s="11">
        <v>9.9600000000000009</v>
      </c>
      <c r="AS98" s="11">
        <v>6.92</v>
      </c>
      <c r="AT98" s="11">
        <v>9.68</v>
      </c>
      <c r="AU98" s="11">
        <v>947.74</v>
      </c>
      <c r="AV98" s="11">
        <v>517.89099999999996</v>
      </c>
      <c r="AW98" s="11">
        <v>110.18600000000001</v>
      </c>
      <c r="AX98" s="11">
        <v>80.899000000000001</v>
      </c>
      <c r="AY98" s="11">
        <v>502.096</v>
      </c>
      <c r="AZ98" s="11">
        <v>582.995</v>
      </c>
      <c r="BA98" s="11">
        <v>693.18100000000004</v>
      </c>
      <c r="BB98" s="11">
        <v>81.144000000000005</v>
      </c>
      <c r="BC98" s="11">
        <v>2.3149999999999999</v>
      </c>
      <c r="BD98" s="11">
        <v>83.459000000000003</v>
      </c>
      <c r="BE98" s="11">
        <v>487.42599999999999</v>
      </c>
      <c r="BF98" s="11">
        <v>2729.6970000000001</v>
      </c>
      <c r="BG98" s="11">
        <v>79.742999999999995</v>
      </c>
      <c r="BH98" s="11">
        <v>67333.103000000003</v>
      </c>
      <c r="BI98" s="11">
        <v>20947.601309999998</v>
      </c>
      <c r="BJ98" s="11">
        <v>139.50800000000001</v>
      </c>
      <c r="BK98" s="11">
        <v>69731</v>
      </c>
      <c r="BL98" s="7">
        <v>410</v>
      </c>
      <c r="BM98" s="7">
        <v>12074</v>
      </c>
      <c r="BN98" s="7">
        <v>43387</v>
      </c>
      <c r="BO98" s="7">
        <v>4456</v>
      </c>
      <c r="BP98" s="7">
        <v>527</v>
      </c>
      <c r="BQ98" s="7">
        <v>173</v>
      </c>
      <c r="BR98" s="7">
        <v>53</v>
      </c>
      <c r="BS98" s="7">
        <v>1095</v>
      </c>
      <c r="BT98" s="7">
        <v>2648</v>
      </c>
      <c r="BU98" s="7">
        <v>1756</v>
      </c>
      <c r="BV98" s="7">
        <v>15</v>
      </c>
      <c r="BW98" s="7">
        <v>408</v>
      </c>
      <c r="BX98" s="7">
        <v>2728</v>
      </c>
      <c r="BY98" s="7">
        <v>2565</v>
      </c>
      <c r="BZ98" s="7">
        <v>23659</v>
      </c>
      <c r="CA98" s="7">
        <v>117065</v>
      </c>
      <c r="CB98" s="7">
        <v>31509</v>
      </c>
      <c r="CC98" s="7">
        <v>67</v>
      </c>
      <c r="CD98" s="7">
        <v>1173</v>
      </c>
      <c r="CE98" s="7">
        <v>240</v>
      </c>
      <c r="CF98" s="7">
        <v>6111</v>
      </c>
      <c r="CG98" s="7">
        <v>12907</v>
      </c>
      <c r="CH98" s="7">
        <v>4880</v>
      </c>
      <c r="CI98" s="7">
        <v>17</v>
      </c>
      <c r="CJ98" s="7">
        <v>841</v>
      </c>
      <c r="CK98" s="7">
        <v>6249</v>
      </c>
      <c r="CL98" s="7">
        <v>0.71416638823922396</v>
      </c>
      <c r="CM98" s="7">
        <v>0.22368718624796999</v>
      </c>
      <c r="CN98" s="7">
        <v>0.308008953716224</v>
      </c>
      <c r="CO98" s="7">
        <v>0.80720776665600902</v>
      </c>
      <c r="CP98" s="7">
        <v>1.45130964449412E-2</v>
      </c>
      <c r="CQ98" s="7">
        <v>0.77401219415630595</v>
      </c>
      <c r="CR98" s="7">
        <v>0.51692943913155798</v>
      </c>
      <c r="CS98" s="7">
        <v>0.63708012760367705</v>
      </c>
      <c r="CT98" s="7">
        <v>0.55642062933686398</v>
      </c>
      <c r="CU98" s="7">
        <v>0.317242383582446</v>
      </c>
      <c r="CV98" s="12">
        <v>39814</v>
      </c>
      <c r="CW98" s="7">
        <v>0.12937595129375901</v>
      </c>
      <c r="CX98" s="7">
        <v>0.23530530933834701</v>
      </c>
      <c r="CY98" s="7">
        <v>0.26149419515526401</v>
      </c>
      <c r="CZ98" s="15">
        <v>69731</v>
      </c>
      <c r="DA98" s="15">
        <v>207283</v>
      </c>
      <c r="DB98" s="1">
        <v>5.24</v>
      </c>
      <c r="DC98" s="12">
        <v>39814</v>
      </c>
      <c r="DD98" s="17">
        <v>0</v>
      </c>
      <c r="DE98" s="17">
        <v>0</v>
      </c>
      <c r="DF98" s="17">
        <v>0</v>
      </c>
      <c r="DG98" s="17">
        <v>0</v>
      </c>
      <c r="DH98">
        <v>3.2503000000000002</v>
      </c>
      <c r="DI98">
        <v>2.0157777777777781</v>
      </c>
      <c r="DJ98" s="19">
        <v>38.490001999999997</v>
      </c>
      <c r="DK98" s="19">
        <v>39.979999999999997</v>
      </c>
      <c r="DL98" s="19">
        <v>35.590000000000003</v>
      </c>
      <c r="DM98" s="19">
        <v>38.669998</v>
      </c>
      <c r="DN98" s="19">
        <v>27.566058999999999</v>
      </c>
      <c r="DO98" s="19">
        <v>52509600</v>
      </c>
      <c r="DP98" s="19">
        <v>42.73</v>
      </c>
      <c r="DQ98" s="19">
        <v>45.82</v>
      </c>
      <c r="DR98" s="19">
        <v>41.509998000000003</v>
      </c>
      <c r="DS98" s="19">
        <v>43.84</v>
      </c>
      <c r="DT98" s="19">
        <v>32.905318999999999</v>
      </c>
      <c r="DU98" s="19">
        <v>34275400</v>
      </c>
      <c r="DV98" s="19">
        <v>20</v>
      </c>
      <c r="DW98" s="19">
        <v>21.1</v>
      </c>
      <c r="DX98" s="19">
        <v>17.745000999999998</v>
      </c>
      <c r="DY98" s="19">
        <v>21.02</v>
      </c>
      <c r="DZ98" s="19">
        <v>15.393331999999999</v>
      </c>
      <c r="EA98" s="19">
        <v>114380</v>
      </c>
      <c r="EB98" s="19">
        <v>0.15</v>
      </c>
      <c r="EC98" s="20">
        <v>2.9999999999999997E-4</v>
      </c>
      <c r="ED98" s="19">
        <v>48.200001</v>
      </c>
      <c r="EE98" s="19">
        <v>53.189999</v>
      </c>
      <c r="EF98" s="19">
        <v>43.959999000000003</v>
      </c>
      <c r="EG98" s="19">
        <v>46.919998</v>
      </c>
      <c r="EH98" s="19">
        <v>38.248592000000002</v>
      </c>
      <c r="EI98" s="19">
        <v>845359300</v>
      </c>
    </row>
    <row r="99" spans="1:139" ht="15.75" customHeight="1" x14ac:dyDescent="0.2">
      <c r="A99" s="11">
        <v>14113.90583</v>
      </c>
      <c r="B99" s="11">
        <v>166.3279</v>
      </c>
      <c r="C99" s="11">
        <v>11.28763</v>
      </c>
      <c r="D99" s="11">
        <v>8696.5487699999994</v>
      </c>
      <c r="E99" s="11">
        <v>139.93677</v>
      </c>
      <c r="F99" s="11">
        <v>1751.1759999999999</v>
      </c>
      <c r="G99" s="11">
        <v>1445.55098</v>
      </c>
      <c r="H99" s="11">
        <v>1766.99109</v>
      </c>
      <c r="I99" s="11">
        <v>-26.509</v>
      </c>
      <c r="J99" s="11">
        <v>50.889119999999998</v>
      </c>
      <c r="K99" s="11">
        <v>993.90021000000002</v>
      </c>
      <c r="L99" s="11">
        <v>920.22020999999995</v>
      </c>
      <c r="M99" s="11">
        <v>1979.725475</v>
      </c>
      <c r="N99" s="11">
        <v>53.88</v>
      </c>
      <c r="O99" s="11">
        <v>62.61</v>
      </c>
      <c r="P99" s="11">
        <v>58.56</v>
      </c>
      <c r="Q99" s="11">
        <v>12.26</v>
      </c>
      <c r="R99" s="11">
        <v>173.845</v>
      </c>
      <c r="S99" s="11">
        <v>15.516999999999999</v>
      </c>
      <c r="T99" s="11">
        <v>4.327</v>
      </c>
      <c r="U99" s="11">
        <v>57.116999999999997</v>
      </c>
      <c r="V99" s="11">
        <v>150.245</v>
      </c>
      <c r="W99" s="11">
        <v>34.203000000000003</v>
      </c>
      <c r="X99" s="11">
        <v>101.386</v>
      </c>
      <c r="Y99" s="11">
        <v>285.834</v>
      </c>
      <c r="Z99" s="11">
        <v>536.64</v>
      </c>
      <c r="AA99" s="11">
        <v>7.26</v>
      </c>
      <c r="AB99" s="11">
        <v>12.26</v>
      </c>
      <c r="AC99" s="11">
        <v>10.98</v>
      </c>
      <c r="AD99" s="11">
        <v>6.43</v>
      </c>
      <c r="AE99" s="11">
        <v>5.62</v>
      </c>
      <c r="AF99" s="11">
        <v>290.221</v>
      </c>
      <c r="AG99" s="11">
        <v>0.627</v>
      </c>
      <c r="AH99" s="11">
        <v>10.039999999999999</v>
      </c>
      <c r="AI99" s="11">
        <v>300.887</v>
      </c>
      <c r="AJ99" s="11">
        <v>3.8849999999999998</v>
      </c>
      <c r="AK99" s="11">
        <v>1.5309999999999999</v>
      </c>
      <c r="AL99" s="11">
        <v>2.3540000000000001</v>
      </c>
      <c r="AM99" s="11">
        <v>7.3529999999999998</v>
      </c>
      <c r="AN99" s="11">
        <v>286.25099999999998</v>
      </c>
      <c r="AO99" s="11">
        <v>9.6370000000000005</v>
      </c>
      <c r="AP99" s="11">
        <v>295.88900000000001</v>
      </c>
      <c r="AQ99" s="11">
        <v>11.18</v>
      </c>
      <c r="AR99" s="11">
        <v>10.199999999999999</v>
      </c>
      <c r="AS99" s="11">
        <v>6.9</v>
      </c>
      <c r="AT99" s="11">
        <v>9.7799999999999994</v>
      </c>
      <c r="AU99" s="11">
        <v>756.34100000000001</v>
      </c>
      <c r="AV99" s="11">
        <v>426.62200000000001</v>
      </c>
      <c r="AW99" s="11">
        <v>100.434</v>
      </c>
      <c r="AX99" s="11">
        <v>71.314999999999998</v>
      </c>
      <c r="AY99" s="11">
        <v>452.37299999999999</v>
      </c>
      <c r="AZ99" s="11">
        <v>523.68799999999999</v>
      </c>
      <c r="BA99" s="11">
        <v>624.12099999999998</v>
      </c>
      <c r="BB99" s="11">
        <v>69.119</v>
      </c>
      <c r="BC99" s="11">
        <v>2.0910000000000002</v>
      </c>
      <c r="BD99" s="11">
        <v>71.210999999999999</v>
      </c>
      <c r="BE99" s="11">
        <v>453.47199999999998</v>
      </c>
      <c r="BF99" s="11">
        <v>2331.768</v>
      </c>
      <c r="BG99" s="11">
        <v>67.611999999999995</v>
      </c>
      <c r="BH99" s="11">
        <v>61605.362999999998</v>
      </c>
      <c r="BI99" s="11">
        <v>19092.352210000001</v>
      </c>
      <c r="BJ99" s="11">
        <v>132.589</v>
      </c>
      <c r="BK99" s="11">
        <f>BK98+(BK110-BK98)/12</f>
        <v>69833.416666666672</v>
      </c>
      <c r="BL99" s="7">
        <v>410.5</v>
      </c>
      <c r="BM99" s="7">
        <v>12076.6</v>
      </c>
      <c r="BN99" s="7">
        <v>43435.4</v>
      </c>
      <c r="BO99" s="7">
        <v>4466.1000000000004</v>
      </c>
      <c r="BP99" s="7">
        <v>523.4</v>
      </c>
      <c r="BQ99" s="7">
        <v>173</v>
      </c>
      <c r="BR99" s="7">
        <v>53</v>
      </c>
      <c r="BS99" s="7">
        <v>1094.0999999999999</v>
      </c>
      <c r="BT99" s="7">
        <v>2648</v>
      </c>
      <c r="BU99" s="7">
        <v>1755.1</v>
      </c>
      <c r="BV99" s="7">
        <v>23.5</v>
      </c>
      <c r="BW99" s="7">
        <v>408</v>
      </c>
      <c r="BX99" s="7">
        <v>2765.9</v>
      </c>
      <c r="BY99" s="7">
        <v>2542.1</v>
      </c>
      <c r="BZ99" s="7">
        <v>24061</v>
      </c>
      <c r="CA99" s="7">
        <v>116447.1</v>
      </c>
      <c r="CB99" s="7">
        <v>31567.8</v>
      </c>
      <c r="CC99" s="7">
        <v>65.7</v>
      </c>
      <c r="CD99" s="7">
        <v>1168.5999999999999</v>
      </c>
      <c r="CE99" s="7">
        <v>240.4</v>
      </c>
      <c r="CF99" s="7">
        <v>6100.2</v>
      </c>
      <c r="CG99" s="7">
        <v>12893.1</v>
      </c>
      <c r="CH99" s="7">
        <v>4948.8</v>
      </c>
      <c r="CI99" s="7">
        <v>23.1</v>
      </c>
      <c r="CJ99" s="7">
        <v>844.2</v>
      </c>
      <c r="CK99" s="7">
        <v>6242.6</v>
      </c>
      <c r="CL99" s="7">
        <v>0.70692829214845398</v>
      </c>
      <c r="CM99" s="7">
        <v>0.22743897270066801</v>
      </c>
      <c r="CN99" s="7">
        <v>0.30604179874492798</v>
      </c>
      <c r="CO99" s="7">
        <v>0.80688523252643196</v>
      </c>
      <c r="CP99" s="7">
        <v>1.43293847917462E-2</v>
      </c>
      <c r="CQ99" s="7">
        <v>0.77110882360704103</v>
      </c>
      <c r="CR99" s="7">
        <v>0.51779098819677705</v>
      </c>
      <c r="CS99" s="7">
        <v>0.636477344862168</v>
      </c>
      <c r="CT99" s="7">
        <v>0.55582140048834905</v>
      </c>
      <c r="CU99" s="7">
        <v>0.32187995376292799</v>
      </c>
      <c r="CV99" s="12">
        <v>39845</v>
      </c>
      <c r="CW99" s="7">
        <v>0.112212183037015</v>
      </c>
      <c r="CX99" s="7">
        <v>0.23620064464141799</v>
      </c>
      <c r="CY99" s="7">
        <v>0.257646903639414</v>
      </c>
      <c r="CZ99" s="15">
        <v>69833.416666666672</v>
      </c>
      <c r="DA99" s="15">
        <v>207144.5</v>
      </c>
      <c r="DB99" s="1">
        <v>4.5199999999999996</v>
      </c>
      <c r="DC99" s="12">
        <v>39845</v>
      </c>
      <c r="DD99" s="17">
        <v>0</v>
      </c>
      <c r="DE99" s="17">
        <v>0</v>
      </c>
      <c r="DF99" s="17">
        <v>0</v>
      </c>
      <c r="DG99" s="17">
        <v>0</v>
      </c>
      <c r="DH99">
        <v>3.3832272727272734</v>
      </c>
      <c r="DI99">
        <v>2.0411578947368425</v>
      </c>
      <c r="DJ99" s="19">
        <v>38.119999</v>
      </c>
      <c r="DK99" s="19">
        <v>40.409999999999997</v>
      </c>
      <c r="DL99" s="19">
        <v>34.5</v>
      </c>
      <c r="DM99" s="19">
        <v>38.220001000000003</v>
      </c>
      <c r="DN99" s="19">
        <v>27.245270000000001</v>
      </c>
      <c r="DO99" s="19">
        <v>63768300</v>
      </c>
      <c r="DP99" s="19">
        <v>43.23</v>
      </c>
      <c r="DQ99" s="19">
        <v>46.720001000000003</v>
      </c>
      <c r="DR99" s="19">
        <v>37.659999999999997</v>
      </c>
      <c r="DS99" s="19">
        <v>41.57</v>
      </c>
      <c r="DT99" s="19">
        <v>31.201519000000001</v>
      </c>
      <c r="DU99" s="19">
        <v>42807700</v>
      </c>
      <c r="DV99" s="19">
        <v>20.75</v>
      </c>
      <c r="DW99" s="19">
        <v>21.1752</v>
      </c>
      <c r="DX99" s="19">
        <v>18.719999000000001</v>
      </c>
      <c r="DY99" s="19">
        <v>20.65</v>
      </c>
      <c r="DZ99" s="19">
        <v>15.122375</v>
      </c>
      <c r="EA99" s="19">
        <v>50562</v>
      </c>
      <c r="EB99" s="19">
        <v>0.22</v>
      </c>
      <c r="EC99" s="20">
        <v>2.3999999999999998E-3</v>
      </c>
      <c r="ED99" s="19">
        <v>45.939999</v>
      </c>
      <c r="EE99" s="19">
        <v>50.77</v>
      </c>
      <c r="EF99" s="19">
        <v>40.279998999999997</v>
      </c>
      <c r="EG99" s="19">
        <v>41.130001</v>
      </c>
      <c r="EH99" s="19">
        <v>33.528655999999998</v>
      </c>
      <c r="EI99" s="19">
        <v>755773300</v>
      </c>
    </row>
    <row r="100" spans="1:139" ht="15.75" customHeight="1" x14ac:dyDescent="0.2">
      <c r="A100" s="11">
        <v>15517.52562</v>
      </c>
      <c r="B100" s="11">
        <v>151.97828000000001</v>
      </c>
      <c r="C100" s="11">
        <v>28.60145</v>
      </c>
      <c r="D100" s="11">
        <v>8075.8820299999998</v>
      </c>
      <c r="E100" s="11">
        <v>106.46953999999999</v>
      </c>
      <c r="F100" s="11">
        <v>2610.9810000000002</v>
      </c>
      <c r="G100" s="11">
        <v>2288.9291499999999</v>
      </c>
      <c r="H100" s="11">
        <v>2119.2711100000001</v>
      </c>
      <c r="I100" s="11">
        <v>-35.466000000000001</v>
      </c>
      <c r="J100" s="11">
        <v>63.253889999999998</v>
      </c>
      <c r="K100" s="11">
        <v>1105.67859</v>
      </c>
      <c r="L100" s="11">
        <v>1027.70859</v>
      </c>
      <c r="M100" s="11">
        <v>1972.964995</v>
      </c>
      <c r="N100" s="11">
        <v>55.94</v>
      </c>
      <c r="O100" s="11">
        <v>67.099999999999994</v>
      </c>
      <c r="P100" s="11">
        <v>56.03</v>
      </c>
      <c r="Q100" s="11">
        <v>12.19</v>
      </c>
      <c r="R100" s="11">
        <v>213.036</v>
      </c>
      <c r="S100" s="11">
        <v>17.251999999999999</v>
      </c>
      <c r="T100" s="11">
        <v>6.3140000000000001</v>
      </c>
      <c r="U100" s="11">
        <v>69.287000000000006</v>
      </c>
      <c r="V100" s="11">
        <v>159.161</v>
      </c>
      <c r="W100" s="11">
        <v>40.347999999999999</v>
      </c>
      <c r="X100" s="11">
        <v>117.49</v>
      </c>
      <c r="Y100" s="11">
        <v>316.99900000000002</v>
      </c>
      <c r="Z100" s="11">
        <v>622.88800000000003</v>
      </c>
      <c r="AA100" s="11">
        <v>6.85</v>
      </c>
      <c r="AB100" s="11">
        <v>11.98</v>
      </c>
      <c r="AC100" s="11">
        <v>10.46</v>
      </c>
      <c r="AD100" s="11">
        <v>5.69</v>
      </c>
      <c r="AE100" s="11">
        <v>4.92</v>
      </c>
      <c r="AF100" s="11">
        <v>299.25700000000001</v>
      </c>
      <c r="AG100" s="11">
        <v>0.66800000000000004</v>
      </c>
      <c r="AH100" s="11">
        <v>10.678000000000001</v>
      </c>
      <c r="AI100" s="11">
        <v>310.60300000000001</v>
      </c>
      <c r="AJ100" s="11">
        <v>2.9489999999999998</v>
      </c>
      <c r="AK100" s="11">
        <v>1.7070000000000001</v>
      </c>
      <c r="AL100" s="11">
        <v>1.242</v>
      </c>
      <c r="AM100" s="11">
        <v>17.786000000000001</v>
      </c>
      <c r="AN100" s="11">
        <v>283.80799999999999</v>
      </c>
      <c r="AO100" s="11">
        <v>10.250999999999999</v>
      </c>
      <c r="AP100" s="11">
        <v>294.05900000000003</v>
      </c>
      <c r="AQ100" s="11">
        <v>11.28</v>
      </c>
      <c r="AR100" s="11">
        <v>9.9600000000000009</v>
      </c>
      <c r="AS100" s="11">
        <v>6.81</v>
      </c>
      <c r="AT100" s="11">
        <v>9.64</v>
      </c>
      <c r="AU100" s="11">
        <v>600.32799999999997</v>
      </c>
      <c r="AV100" s="11">
        <v>358.25299999999999</v>
      </c>
      <c r="AW100" s="11">
        <v>110.456</v>
      </c>
      <c r="AX100" s="11">
        <v>78.596999999999994</v>
      </c>
      <c r="AY100" s="11">
        <v>457.07400000000001</v>
      </c>
      <c r="AZ100" s="11">
        <v>535.67100000000005</v>
      </c>
      <c r="BA100" s="11">
        <v>646.12599999999998</v>
      </c>
      <c r="BB100" s="11">
        <v>63.814</v>
      </c>
      <c r="BC100" s="11">
        <v>2.3149999999999999</v>
      </c>
      <c r="BD100" s="11">
        <v>66.129000000000005</v>
      </c>
      <c r="BE100" s="11">
        <v>499.678</v>
      </c>
      <c r="BF100" s="11">
        <v>2170.5140000000001</v>
      </c>
      <c r="BG100" s="11">
        <v>60.243000000000002</v>
      </c>
      <c r="BH100" s="11">
        <v>57126.54</v>
      </c>
      <c r="BI100" s="11">
        <v>19875.740229999999</v>
      </c>
      <c r="BJ100" s="11">
        <v>123.274</v>
      </c>
      <c r="BK100" s="11">
        <f>BK99+(BK110-BK98)/12</f>
        <v>69935.833333333343</v>
      </c>
      <c r="BL100" s="7">
        <v>411</v>
      </c>
      <c r="BM100" s="7">
        <v>12079.2</v>
      </c>
      <c r="BN100" s="7">
        <v>43483.8</v>
      </c>
      <c r="BO100" s="7">
        <v>4476.2</v>
      </c>
      <c r="BP100" s="7">
        <v>519.79999999999995</v>
      </c>
      <c r="BQ100" s="7">
        <v>173</v>
      </c>
      <c r="BR100" s="7">
        <v>53</v>
      </c>
      <c r="BS100" s="7">
        <v>1093.2</v>
      </c>
      <c r="BT100" s="7">
        <v>2648</v>
      </c>
      <c r="BU100" s="7">
        <v>1754.2</v>
      </c>
      <c r="BV100" s="7">
        <v>32</v>
      </c>
      <c r="BW100" s="7">
        <v>408</v>
      </c>
      <c r="BX100" s="7">
        <v>2803.8</v>
      </c>
      <c r="BY100" s="7">
        <v>2519.1999999999998</v>
      </c>
      <c r="BZ100" s="7">
        <v>24463</v>
      </c>
      <c r="CA100" s="7">
        <v>115829.2</v>
      </c>
      <c r="CB100" s="7">
        <v>31626.5</v>
      </c>
      <c r="CC100" s="7">
        <v>64.3</v>
      </c>
      <c r="CD100" s="7">
        <v>1164.2</v>
      </c>
      <c r="CE100" s="7">
        <v>240.8</v>
      </c>
      <c r="CF100" s="7">
        <v>6089.3</v>
      </c>
      <c r="CG100" s="7">
        <v>12879.2</v>
      </c>
      <c r="CH100" s="7">
        <v>5017.7</v>
      </c>
      <c r="CI100" s="7">
        <v>29.2</v>
      </c>
      <c r="CJ100" s="7">
        <v>847.3</v>
      </c>
      <c r="CK100" s="7">
        <v>6236.2</v>
      </c>
      <c r="CL100" s="7">
        <v>0.69970780699707802</v>
      </c>
      <c r="CM100" s="7">
        <v>0.23118914403899199</v>
      </c>
      <c r="CN100" s="7">
        <v>0.30407902288956101</v>
      </c>
      <c r="CO100" s="7">
        <v>0.80656160364333795</v>
      </c>
      <c r="CP100" s="7">
        <v>1.4121167080419E-2</v>
      </c>
      <c r="CQ100" s="7">
        <v>0.76820545305777699</v>
      </c>
      <c r="CR100" s="7">
        <v>0.518652537261997</v>
      </c>
      <c r="CS100" s="7">
        <v>0.63586312731088102</v>
      </c>
      <c r="CT100" s="7">
        <v>0.555222171639835</v>
      </c>
      <c r="CU100" s="7">
        <v>0.32652879013394498</v>
      </c>
      <c r="CV100" s="12">
        <v>39873</v>
      </c>
      <c r="CW100" s="7">
        <v>0.10416666666666601</v>
      </c>
      <c r="CX100" s="7">
        <v>0.23706800071626799</v>
      </c>
      <c r="CY100" s="7">
        <v>0.25390362264389299</v>
      </c>
      <c r="CZ100" s="15">
        <v>69935.833333333343</v>
      </c>
      <c r="DA100" s="15">
        <v>207006</v>
      </c>
      <c r="DB100" s="1">
        <v>3.96</v>
      </c>
      <c r="DC100" s="12">
        <v>39873</v>
      </c>
      <c r="DD100" s="17">
        <v>0</v>
      </c>
      <c r="DE100" s="17">
        <v>0</v>
      </c>
      <c r="DF100" s="17">
        <v>0</v>
      </c>
      <c r="DG100" s="17">
        <v>0</v>
      </c>
      <c r="DH100">
        <v>3.3021500000000001</v>
      </c>
      <c r="DI100">
        <v>1.9989545454545452</v>
      </c>
      <c r="DJ100" s="19">
        <v>37.639999000000003</v>
      </c>
      <c r="DK100" s="19">
        <v>41.060001</v>
      </c>
      <c r="DL100" s="19">
        <v>34.659999999999997</v>
      </c>
      <c r="DM100" s="19">
        <v>38.220001000000003</v>
      </c>
      <c r="DN100" s="19">
        <v>27.245270000000001</v>
      </c>
      <c r="DO100" s="19">
        <v>98131700</v>
      </c>
      <c r="DP100" s="19">
        <v>41</v>
      </c>
      <c r="DQ100" s="19">
        <v>46.959999000000003</v>
      </c>
      <c r="DR100" s="19">
        <v>36.43</v>
      </c>
      <c r="DS100" s="19">
        <v>46.240001999999997</v>
      </c>
      <c r="DT100" s="19">
        <v>34.706696000000001</v>
      </c>
      <c r="DU100" s="19">
        <v>53433100</v>
      </c>
      <c r="DV100" s="19">
        <v>19.25</v>
      </c>
      <c r="DW100" s="19">
        <v>21</v>
      </c>
      <c r="DX100" s="19">
        <v>18.530000999999999</v>
      </c>
      <c r="DY100" s="19">
        <v>20.950001</v>
      </c>
      <c r="DZ100" s="19">
        <v>15.566405</v>
      </c>
      <c r="EA100" s="19">
        <v>40083</v>
      </c>
      <c r="EB100" s="19">
        <v>0.18</v>
      </c>
      <c r="EC100" s="20">
        <v>-3.8E-3</v>
      </c>
      <c r="ED100" s="19">
        <v>40.189999</v>
      </c>
      <c r="EE100" s="19">
        <v>46.650002000000001</v>
      </c>
      <c r="EF100" s="19">
        <v>37.400002000000001</v>
      </c>
      <c r="EG100" s="19">
        <v>42.459999000000003</v>
      </c>
      <c r="EH100" s="19">
        <v>34.612873</v>
      </c>
      <c r="EI100" s="19">
        <v>829776000</v>
      </c>
    </row>
    <row r="101" spans="1:139" ht="15.75" customHeight="1" x14ac:dyDescent="0.2">
      <c r="A101" s="11">
        <v>15587.65112</v>
      </c>
      <c r="B101" s="11">
        <v>155.59435999999999</v>
      </c>
      <c r="C101" s="11">
        <v>17.593430000000001</v>
      </c>
      <c r="D101" s="11">
        <v>6941.2034700000004</v>
      </c>
      <c r="E101" s="11">
        <v>96.936629999999994</v>
      </c>
      <c r="F101" s="11">
        <v>3251.377</v>
      </c>
      <c r="G101" s="11">
        <v>2713.53251</v>
      </c>
      <c r="H101" s="11">
        <v>2204.3830200000002</v>
      </c>
      <c r="I101" s="11">
        <v>32.887999999999998</v>
      </c>
      <c r="J101" s="11">
        <v>59.790680000000002</v>
      </c>
      <c r="K101" s="11">
        <v>1052.62897</v>
      </c>
      <c r="L101" s="11">
        <v>976.07397000000003</v>
      </c>
      <c r="M101" s="11">
        <v>1966.204516</v>
      </c>
      <c r="N101" s="11">
        <v>59.18</v>
      </c>
      <c r="O101" s="11">
        <v>71.2</v>
      </c>
      <c r="P101" s="11">
        <v>52.8</v>
      </c>
      <c r="Q101" s="11">
        <v>12.17</v>
      </c>
      <c r="R101" s="11">
        <v>251.51300000000001</v>
      </c>
      <c r="S101" s="11">
        <v>16.341000000000001</v>
      </c>
      <c r="T101" s="11">
        <v>7.0890000000000004</v>
      </c>
      <c r="U101" s="11">
        <v>72.787000000000006</v>
      </c>
      <c r="V101" s="11">
        <v>151.10300000000001</v>
      </c>
      <c r="W101" s="11">
        <v>36.606999999999999</v>
      </c>
      <c r="X101" s="11">
        <v>119.40300000000001</v>
      </c>
      <c r="Y101" s="11">
        <v>307.113</v>
      </c>
      <c r="Z101" s="11">
        <v>654.84500000000003</v>
      </c>
      <c r="AA101" s="11">
        <v>5.71</v>
      </c>
      <c r="AB101" s="11">
        <v>11.68</v>
      </c>
      <c r="AC101" s="11">
        <v>9.6999999999999993</v>
      </c>
      <c r="AD101" s="11">
        <v>5.05</v>
      </c>
      <c r="AE101" s="11">
        <v>4.7</v>
      </c>
      <c r="AF101" s="11">
        <v>278.99400000000003</v>
      </c>
      <c r="AG101" s="11">
        <v>0.63300000000000001</v>
      </c>
      <c r="AH101" s="11">
        <v>9.91</v>
      </c>
      <c r="AI101" s="11">
        <v>289.53699999999998</v>
      </c>
      <c r="AJ101" s="11">
        <v>3.2909999999999999</v>
      </c>
      <c r="AK101" s="11">
        <v>1.486</v>
      </c>
      <c r="AL101" s="11">
        <v>1.806</v>
      </c>
      <c r="AM101" s="11">
        <v>16.353000000000002</v>
      </c>
      <c r="AN101" s="11">
        <v>265.464</v>
      </c>
      <c r="AO101" s="11">
        <v>9.5259999999999998</v>
      </c>
      <c r="AP101" s="11">
        <v>274.99</v>
      </c>
      <c r="AQ101" s="11">
        <v>11.5</v>
      </c>
      <c r="AR101" s="11">
        <v>9.8699999999999992</v>
      </c>
      <c r="AS101" s="11">
        <v>6.75</v>
      </c>
      <c r="AT101" s="11">
        <v>9.57</v>
      </c>
      <c r="AU101" s="11">
        <v>390.34399999999999</v>
      </c>
      <c r="AV101" s="11">
        <v>249.12</v>
      </c>
      <c r="AW101" s="11">
        <v>105.047</v>
      </c>
      <c r="AX101" s="11">
        <v>73.725999999999999</v>
      </c>
      <c r="AY101" s="11">
        <v>418.68599999999998</v>
      </c>
      <c r="AZ101" s="11">
        <v>492.41199999999998</v>
      </c>
      <c r="BA101" s="11">
        <v>597.45899999999995</v>
      </c>
      <c r="BB101" s="11">
        <v>50.683999999999997</v>
      </c>
      <c r="BC101" s="11">
        <v>2.2410000000000001</v>
      </c>
      <c r="BD101" s="11">
        <v>52.924999999999997</v>
      </c>
      <c r="BE101" s="11">
        <v>451.39499999999998</v>
      </c>
      <c r="BF101" s="11">
        <v>1741.2429999999999</v>
      </c>
      <c r="BG101" s="11">
        <v>65.438000000000002</v>
      </c>
      <c r="BH101" s="11">
        <v>50914.714</v>
      </c>
      <c r="BI101" s="11">
        <v>19983.831610000001</v>
      </c>
      <c r="BJ101" s="11">
        <v>114.699</v>
      </c>
      <c r="BK101" s="11">
        <f>BK100+(BK110-BK98)/12</f>
        <v>70038.250000000015</v>
      </c>
      <c r="BL101" s="7">
        <v>411.5</v>
      </c>
      <c r="BM101" s="7">
        <v>12081.8</v>
      </c>
      <c r="BN101" s="7">
        <v>43532.3</v>
      </c>
      <c r="BO101" s="7">
        <v>4486.3</v>
      </c>
      <c r="BP101" s="7">
        <v>516.29999999999995</v>
      </c>
      <c r="BQ101" s="7">
        <v>173</v>
      </c>
      <c r="BR101" s="7">
        <v>53</v>
      </c>
      <c r="BS101" s="7">
        <v>1092.3</v>
      </c>
      <c r="BT101" s="7">
        <v>2648</v>
      </c>
      <c r="BU101" s="7">
        <v>1753.3</v>
      </c>
      <c r="BV101" s="7">
        <v>40.5</v>
      </c>
      <c r="BW101" s="7">
        <v>408</v>
      </c>
      <c r="BX101" s="7">
        <v>2841.8</v>
      </c>
      <c r="BY101" s="7">
        <v>2496.3000000000002</v>
      </c>
      <c r="BZ101" s="7">
        <v>24865</v>
      </c>
      <c r="CA101" s="7">
        <v>115211.3</v>
      </c>
      <c r="CB101" s="7">
        <v>31685.3</v>
      </c>
      <c r="CC101" s="7">
        <v>63</v>
      </c>
      <c r="CD101" s="7">
        <v>1159.8</v>
      </c>
      <c r="CE101" s="7">
        <v>241.3</v>
      </c>
      <c r="CF101" s="7">
        <v>6078.5</v>
      </c>
      <c r="CG101" s="7">
        <v>12865.3</v>
      </c>
      <c r="CH101" s="7">
        <v>5086.5</v>
      </c>
      <c r="CI101" s="7">
        <v>35.299999999999997</v>
      </c>
      <c r="CJ101" s="7">
        <v>850.5</v>
      </c>
      <c r="CK101" s="7">
        <v>6229.8</v>
      </c>
      <c r="CL101" s="7">
        <v>0.69250486858968996</v>
      </c>
      <c r="CM101" s="7">
        <v>0.234937701305658</v>
      </c>
      <c r="CN101" s="7">
        <v>0.30211991752893202</v>
      </c>
      <c r="CO101" s="7">
        <v>0.80624197646065399</v>
      </c>
      <c r="CP101" s="7">
        <v>1.3929461208440399E-2</v>
      </c>
      <c r="CQ101" s="7">
        <v>0.76530208250851195</v>
      </c>
      <c r="CR101" s="7">
        <v>0.51972947359352095</v>
      </c>
      <c r="CS101" s="7">
        <v>0.63525834849759799</v>
      </c>
      <c r="CT101" s="7">
        <v>0.55462294279131996</v>
      </c>
      <c r="CU101" s="7">
        <v>0.33117588828580702</v>
      </c>
      <c r="CV101" s="12">
        <v>39904</v>
      </c>
      <c r="CW101" s="7">
        <v>9.9498280624612398E-2</v>
      </c>
      <c r="CX101" s="7">
        <v>0.237963336019339</v>
      </c>
      <c r="CY101" s="7">
        <v>0.25025138417961901</v>
      </c>
      <c r="CZ101" s="15">
        <v>70038.250000000015</v>
      </c>
      <c r="DA101" s="15">
        <v>206867.5</v>
      </c>
      <c r="DB101" s="1">
        <v>3.5</v>
      </c>
      <c r="DC101" s="12">
        <v>39904</v>
      </c>
      <c r="DD101" s="17">
        <v>0</v>
      </c>
      <c r="DE101" s="17">
        <v>0</v>
      </c>
      <c r="DF101" s="17">
        <v>0</v>
      </c>
      <c r="DG101" s="17">
        <v>0</v>
      </c>
      <c r="DH101">
        <v>2.9196999999999997</v>
      </c>
      <c r="DI101">
        <v>2.0337000000000005</v>
      </c>
      <c r="DJ101" s="19">
        <v>37.840000000000003</v>
      </c>
      <c r="DK101" s="19">
        <v>39.110000999999997</v>
      </c>
      <c r="DL101" s="19">
        <v>36.5</v>
      </c>
      <c r="DM101" s="19">
        <v>37.119999</v>
      </c>
      <c r="DN101" s="19">
        <v>26.739048</v>
      </c>
      <c r="DO101" s="19">
        <v>52620700</v>
      </c>
      <c r="DP101" s="19">
        <v>46.060001</v>
      </c>
      <c r="DQ101" s="19">
        <v>47.689999</v>
      </c>
      <c r="DR101" s="19">
        <v>44.34</v>
      </c>
      <c r="DS101" s="19">
        <v>46.02</v>
      </c>
      <c r="DT101" s="19">
        <v>34.870148</v>
      </c>
      <c r="DU101" s="19">
        <v>32265500</v>
      </c>
      <c r="DV101" s="19">
        <v>21.1</v>
      </c>
      <c r="DW101" s="19">
        <v>21.4</v>
      </c>
      <c r="DX101" s="19">
        <v>20.700099999999999</v>
      </c>
      <c r="DY101" s="19">
        <v>21.4</v>
      </c>
      <c r="DZ101" s="19">
        <v>15.900772</v>
      </c>
      <c r="EA101" s="19">
        <v>12296</v>
      </c>
      <c r="EB101" s="19">
        <v>0.15</v>
      </c>
      <c r="EC101" s="20">
        <v>-7.4000000000000003E-3</v>
      </c>
      <c r="ED101" s="19">
        <v>41.5</v>
      </c>
      <c r="EE101" s="19">
        <v>47.75</v>
      </c>
      <c r="EF101" s="19">
        <v>41.470001000000003</v>
      </c>
      <c r="EG101" s="19">
        <v>45.779998999999997</v>
      </c>
      <c r="EH101" s="19">
        <v>37.511096999999999</v>
      </c>
      <c r="EI101" s="19">
        <v>464059600</v>
      </c>
    </row>
    <row r="102" spans="1:139" ht="15.75" customHeight="1" x14ac:dyDescent="0.2">
      <c r="A102" s="11">
        <v>16833.442589999999</v>
      </c>
      <c r="B102" s="11">
        <v>140.80932000000001</v>
      </c>
      <c r="C102" s="11">
        <v>5.57294</v>
      </c>
      <c r="D102" s="11">
        <v>7052.6297800000002</v>
      </c>
      <c r="E102" s="11">
        <v>136.56932</v>
      </c>
      <c r="F102" s="11">
        <v>3263.154</v>
      </c>
      <c r="G102" s="11">
        <v>3714.0683800000002</v>
      </c>
      <c r="H102" s="11">
        <v>2291.7967800000001</v>
      </c>
      <c r="I102" s="11">
        <v>48.478999999999999</v>
      </c>
      <c r="J102" s="11">
        <v>72.908869999999993</v>
      </c>
      <c r="K102" s="11">
        <v>1072.2385300000001</v>
      </c>
      <c r="L102" s="11">
        <v>992.59553000000005</v>
      </c>
      <c r="M102" s="11">
        <v>1959.4440360000001</v>
      </c>
      <c r="N102" s="11">
        <v>67.48</v>
      </c>
      <c r="O102" s="11">
        <v>83.19</v>
      </c>
      <c r="P102" s="11">
        <v>58.4</v>
      </c>
      <c r="Q102" s="11">
        <v>13.16</v>
      </c>
      <c r="R102" s="11">
        <v>288.50200000000001</v>
      </c>
      <c r="S102" s="11">
        <v>16.616</v>
      </c>
      <c r="T102" s="11">
        <v>7.8330000000000002</v>
      </c>
      <c r="U102" s="11">
        <v>61.116999999999997</v>
      </c>
      <c r="V102" s="11">
        <v>156.18899999999999</v>
      </c>
      <c r="W102" s="11">
        <v>36.997999999999998</v>
      </c>
      <c r="X102" s="11">
        <v>129.74799999999999</v>
      </c>
      <c r="Y102" s="11">
        <v>322.93400000000003</v>
      </c>
      <c r="Z102" s="11">
        <v>697.00199999999995</v>
      </c>
      <c r="AA102" s="11">
        <v>5.49</v>
      </c>
      <c r="AB102" s="11">
        <v>12.86</v>
      </c>
      <c r="AC102" s="11">
        <v>9.42</v>
      </c>
      <c r="AD102" s="11">
        <v>4.4000000000000004</v>
      </c>
      <c r="AE102" s="11">
        <v>4.7</v>
      </c>
      <c r="AF102" s="11">
        <v>300.49599999999998</v>
      </c>
      <c r="AG102" s="11">
        <v>0.64</v>
      </c>
      <c r="AH102" s="11">
        <v>10.17</v>
      </c>
      <c r="AI102" s="11">
        <v>311.30599999999998</v>
      </c>
      <c r="AJ102" s="11">
        <v>4.1269999999999998</v>
      </c>
      <c r="AK102" s="11">
        <v>1.39</v>
      </c>
      <c r="AL102" s="11">
        <v>2.7370000000000001</v>
      </c>
      <c r="AM102" s="11">
        <v>28.998999999999999</v>
      </c>
      <c r="AN102" s="11">
        <v>275.27600000000001</v>
      </c>
      <c r="AO102" s="11">
        <v>9.7669999999999995</v>
      </c>
      <c r="AP102" s="11">
        <v>285.04300000000001</v>
      </c>
      <c r="AQ102" s="11">
        <v>11.78</v>
      </c>
      <c r="AR102" s="11">
        <v>10.11</v>
      </c>
      <c r="AS102" s="11">
        <v>6.77</v>
      </c>
      <c r="AT102" s="11">
        <v>9.77</v>
      </c>
      <c r="AU102" s="11">
        <v>201.447</v>
      </c>
      <c r="AV102" s="11">
        <v>166.233</v>
      </c>
      <c r="AW102" s="11">
        <v>108.587</v>
      </c>
      <c r="AX102" s="11">
        <v>76.680000000000007</v>
      </c>
      <c r="AY102" s="11">
        <v>390.99799999999999</v>
      </c>
      <c r="AZ102" s="11">
        <v>467.67899999999997</v>
      </c>
      <c r="BA102" s="11">
        <v>576.26599999999996</v>
      </c>
      <c r="BB102" s="11">
        <v>43.256</v>
      </c>
      <c r="BC102" s="11">
        <v>2.3149999999999999</v>
      </c>
      <c r="BD102" s="11">
        <v>45.570999999999998</v>
      </c>
      <c r="BE102" s="11">
        <v>515.476</v>
      </c>
      <c r="BF102" s="11">
        <v>1504.992</v>
      </c>
      <c r="BG102" s="11">
        <v>59.058999999999997</v>
      </c>
      <c r="BH102" s="11">
        <v>52872.101000000002</v>
      </c>
      <c r="BI102" s="11">
        <v>19871.827379999999</v>
      </c>
      <c r="BJ102" s="11">
        <v>112.105</v>
      </c>
      <c r="BK102" s="11">
        <f>BK101+(BK110-BK98)/12</f>
        <v>70140.666666666686</v>
      </c>
      <c r="BL102" s="7">
        <v>412</v>
      </c>
      <c r="BM102" s="7">
        <v>12084.3</v>
      </c>
      <c r="BN102" s="7">
        <v>43580.7</v>
      </c>
      <c r="BO102" s="7">
        <v>4496.3</v>
      </c>
      <c r="BP102" s="7">
        <v>512.70000000000005</v>
      </c>
      <c r="BQ102" s="7">
        <v>173</v>
      </c>
      <c r="BR102" s="7">
        <v>53</v>
      </c>
      <c r="BS102" s="7">
        <v>1091.3</v>
      </c>
      <c r="BT102" s="7">
        <v>2648</v>
      </c>
      <c r="BU102" s="7">
        <v>1752.3</v>
      </c>
      <c r="BV102" s="7">
        <v>49</v>
      </c>
      <c r="BW102" s="7">
        <v>408</v>
      </c>
      <c r="BX102" s="7">
        <v>2879.7</v>
      </c>
      <c r="BY102" s="7">
        <v>2473.3000000000002</v>
      </c>
      <c r="BZ102" s="7">
        <v>25267</v>
      </c>
      <c r="CA102" s="7">
        <v>114593.3</v>
      </c>
      <c r="CB102" s="7">
        <v>31744</v>
      </c>
      <c r="CC102" s="7">
        <v>61.7</v>
      </c>
      <c r="CD102" s="7">
        <v>1155.3</v>
      </c>
      <c r="CE102" s="7">
        <v>241.7</v>
      </c>
      <c r="CF102" s="7">
        <v>6067.7</v>
      </c>
      <c r="CG102" s="7">
        <v>12851.3</v>
      </c>
      <c r="CH102" s="7">
        <v>5155.3</v>
      </c>
      <c r="CI102" s="7">
        <v>41.3</v>
      </c>
      <c r="CJ102" s="7">
        <v>853.7</v>
      </c>
      <c r="CK102" s="7">
        <v>6223.3</v>
      </c>
      <c r="CL102" s="7">
        <v>0.68529170545728602</v>
      </c>
      <c r="CM102" s="7">
        <v>0.23868662070567601</v>
      </c>
      <c r="CN102" s="7">
        <v>0.30016559946580101</v>
      </c>
      <c r="CO102" s="7">
        <v>0.80593917048182695</v>
      </c>
      <c r="CP102" s="7">
        <v>1.3737817428191501E-2</v>
      </c>
      <c r="CQ102" s="7">
        <v>0.76233272626494497</v>
      </c>
      <c r="CR102" s="7">
        <v>0.52059102265874002</v>
      </c>
      <c r="CS102" s="7">
        <v>0.63471072789480198</v>
      </c>
      <c r="CT102" s="7">
        <v>0.55401940294389396</v>
      </c>
      <c r="CU102" s="7">
        <v>0.33584692473323302</v>
      </c>
      <c r="CV102" s="12">
        <v>39934</v>
      </c>
      <c r="CW102" s="7">
        <v>9.6216568819308498E-2</v>
      </c>
      <c r="CX102" s="7">
        <v>0.23885867132241001</v>
      </c>
      <c r="CY102" s="7">
        <v>0.24670013349627501</v>
      </c>
      <c r="CZ102" s="15">
        <v>70140.666666666686</v>
      </c>
      <c r="DA102" s="15">
        <v>206729</v>
      </c>
      <c r="DB102" s="1">
        <v>3.83</v>
      </c>
      <c r="DC102" s="12">
        <v>39934</v>
      </c>
      <c r="DD102" s="17">
        <v>0</v>
      </c>
      <c r="DE102" s="17">
        <v>0</v>
      </c>
      <c r="DF102" s="17">
        <v>0</v>
      </c>
      <c r="DG102" s="17">
        <v>0</v>
      </c>
      <c r="DH102">
        <v>2.7022380952380951</v>
      </c>
      <c r="DI102">
        <v>1.9874090909090911</v>
      </c>
      <c r="DJ102" s="19">
        <v>37.200001</v>
      </c>
      <c r="DK102" s="19">
        <v>38.169998</v>
      </c>
      <c r="DL102" s="19">
        <v>34.599997999999999</v>
      </c>
      <c r="DM102" s="19">
        <v>36.709999000000003</v>
      </c>
      <c r="DN102" s="19">
        <v>26.443697</v>
      </c>
      <c r="DO102" s="19">
        <v>47004500</v>
      </c>
      <c r="DP102" s="19">
        <v>46</v>
      </c>
      <c r="DQ102" s="19">
        <v>49.889999000000003</v>
      </c>
      <c r="DR102" s="19">
        <v>43.939999</v>
      </c>
      <c r="DS102" s="19">
        <v>45.68</v>
      </c>
      <c r="DT102" s="19">
        <v>34.612518000000001</v>
      </c>
      <c r="DU102" s="19">
        <v>32286300</v>
      </c>
      <c r="DV102" s="19">
        <v>21.52</v>
      </c>
      <c r="DW102" s="19">
        <v>21.52</v>
      </c>
      <c r="DX102" s="19">
        <v>19.530000999999999</v>
      </c>
      <c r="DY102" s="19">
        <v>21.200001</v>
      </c>
      <c r="DZ102" s="19">
        <v>15.752167999999999</v>
      </c>
      <c r="EA102" s="19">
        <v>17835</v>
      </c>
      <c r="EB102" s="19">
        <v>0.18</v>
      </c>
      <c r="EC102" s="20">
        <v>-1.2800000000000001E-2</v>
      </c>
      <c r="ED102" s="19">
        <v>45.959999000000003</v>
      </c>
      <c r="EE102" s="19">
        <v>52.349997999999999</v>
      </c>
      <c r="EF102" s="19">
        <v>45.740001999999997</v>
      </c>
      <c r="EG102" s="19">
        <v>51.68</v>
      </c>
      <c r="EH102" s="19">
        <v>42.345432000000002</v>
      </c>
      <c r="EI102" s="19">
        <v>452274600</v>
      </c>
    </row>
    <row r="103" spans="1:139" ht="15.75" customHeight="1" x14ac:dyDescent="0.2">
      <c r="A103" s="11">
        <v>16347.09827</v>
      </c>
      <c r="B103" s="11">
        <v>169.51573999999999</v>
      </c>
      <c r="C103" s="11">
        <v>12.34656</v>
      </c>
      <c r="D103" s="11">
        <v>6511.1943600000004</v>
      </c>
      <c r="E103" s="11">
        <v>123.98827</v>
      </c>
      <c r="F103" s="11">
        <v>3239.1849999999999</v>
      </c>
      <c r="G103" s="11">
        <v>3358.5142700000001</v>
      </c>
      <c r="H103" s="11">
        <v>2509.4420300000002</v>
      </c>
      <c r="I103" s="11">
        <v>234.71899999999999</v>
      </c>
      <c r="J103" s="11">
        <v>66.477609999999999</v>
      </c>
      <c r="K103" s="11">
        <v>1038.376</v>
      </c>
      <c r="L103" s="11">
        <v>962.15499999999997</v>
      </c>
      <c r="M103" s="11">
        <v>1952.683556</v>
      </c>
      <c r="N103" s="11">
        <v>64.62</v>
      </c>
      <c r="O103" s="11">
        <v>77.7</v>
      </c>
      <c r="P103" s="11">
        <v>66.739999999999995</v>
      </c>
      <c r="Q103" s="11">
        <v>14.13</v>
      </c>
      <c r="R103" s="11">
        <v>285.31799999999998</v>
      </c>
      <c r="S103" s="11">
        <v>16.212</v>
      </c>
      <c r="T103" s="11">
        <v>7.8250000000000002</v>
      </c>
      <c r="U103" s="11">
        <v>54.65</v>
      </c>
      <c r="V103" s="11">
        <v>157.916</v>
      </c>
      <c r="W103" s="11">
        <v>37.176000000000002</v>
      </c>
      <c r="X103" s="11">
        <v>128.286</v>
      </c>
      <c r="Y103" s="11">
        <v>323.37799999999999</v>
      </c>
      <c r="Z103" s="11">
        <v>687.38300000000004</v>
      </c>
      <c r="AA103" s="11">
        <v>5.55</v>
      </c>
      <c r="AB103" s="11">
        <v>14.26</v>
      </c>
      <c r="AC103" s="11">
        <v>9.5299999999999994</v>
      </c>
      <c r="AD103" s="11">
        <v>4.5599999999999996</v>
      </c>
      <c r="AE103" s="11">
        <v>4.62</v>
      </c>
      <c r="AF103" s="11">
        <v>336.01100000000002</v>
      </c>
      <c r="AG103" s="11">
        <v>0.67500000000000004</v>
      </c>
      <c r="AH103" s="11">
        <v>10.973000000000001</v>
      </c>
      <c r="AI103" s="11">
        <v>347.65800000000002</v>
      </c>
      <c r="AJ103" s="11">
        <v>4.7300000000000004</v>
      </c>
      <c r="AK103" s="11">
        <v>1.6259999999999999</v>
      </c>
      <c r="AL103" s="11">
        <v>3.1040000000000001</v>
      </c>
      <c r="AM103" s="11">
        <v>34.718000000000004</v>
      </c>
      <c r="AN103" s="11">
        <v>305.52</v>
      </c>
      <c r="AO103" s="11">
        <v>10.523999999999999</v>
      </c>
      <c r="AP103" s="11">
        <v>316.04399999999998</v>
      </c>
      <c r="AQ103" s="11">
        <v>11.81</v>
      </c>
      <c r="AR103" s="11">
        <v>10.46</v>
      </c>
      <c r="AS103" s="11">
        <v>7.09</v>
      </c>
      <c r="AT103" s="11">
        <v>10.130000000000001</v>
      </c>
      <c r="AU103" s="11">
        <v>141.12100000000001</v>
      </c>
      <c r="AV103" s="11">
        <v>133.50299999999999</v>
      </c>
      <c r="AW103" s="11">
        <v>105.563</v>
      </c>
      <c r="AX103" s="11">
        <v>82.147000000000006</v>
      </c>
      <c r="AY103" s="11">
        <v>376.96300000000002</v>
      </c>
      <c r="AZ103" s="11">
        <v>459.11</v>
      </c>
      <c r="BA103" s="11">
        <v>564.673</v>
      </c>
      <c r="BB103" s="11">
        <v>44.075000000000003</v>
      </c>
      <c r="BC103" s="11">
        <v>2.2410000000000001</v>
      </c>
      <c r="BD103" s="11">
        <v>46.316000000000003</v>
      </c>
      <c r="BE103" s="11">
        <v>642.79700000000003</v>
      </c>
      <c r="BF103" s="11">
        <v>1528.41</v>
      </c>
      <c r="BG103" s="11">
        <v>65.364000000000004</v>
      </c>
      <c r="BH103" s="11">
        <v>47686.491999999998</v>
      </c>
      <c r="BI103" s="11">
        <v>22028.050179999998</v>
      </c>
      <c r="BJ103" s="11">
        <v>132.25700000000001</v>
      </c>
      <c r="BK103" s="11">
        <f>BK102+(BK110-BK98)/12</f>
        <v>70243.083333333358</v>
      </c>
      <c r="BL103" s="7">
        <v>412.5</v>
      </c>
      <c r="BM103" s="7">
        <v>12086.9</v>
      </c>
      <c r="BN103" s="7">
        <v>43629.1</v>
      </c>
      <c r="BO103" s="7">
        <v>4506.3999999999996</v>
      </c>
      <c r="BP103" s="7">
        <v>509.1</v>
      </c>
      <c r="BQ103" s="7">
        <v>173</v>
      </c>
      <c r="BR103" s="7">
        <v>53</v>
      </c>
      <c r="BS103" s="7">
        <v>1090.4000000000001</v>
      </c>
      <c r="BT103" s="7">
        <v>2648</v>
      </c>
      <c r="BU103" s="7">
        <v>1751.4</v>
      </c>
      <c r="BV103" s="7">
        <v>57.5</v>
      </c>
      <c r="BW103" s="7">
        <v>408</v>
      </c>
      <c r="BX103" s="7">
        <v>2917.6</v>
      </c>
      <c r="BY103" s="7">
        <v>2450.4</v>
      </c>
      <c r="BZ103" s="7">
        <v>25669</v>
      </c>
      <c r="CA103" s="7">
        <v>113975.4</v>
      </c>
      <c r="CB103" s="7">
        <v>31802.799999999999</v>
      </c>
      <c r="CC103" s="7">
        <v>60.3</v>
      </c>
      <c r="CD103" s="7">
        <v>1150.9000000000001</v>
      </c>
      <c r="CE103" s="7">
        <v>242.1</v>
      </c>
      <c r="CF103" s="7">
        <v>6056.8</v>
      </c>
      <c r="CG103" s="7">
        <v>12837.4</v>
      </c>
      <c r="CH103" s="7">
        <v>5224.2</v>
      </c>
      <c r="CI103" s="7">
        <v>47.4</v>
      </c>
      <c r="CJ103" s="7">
        <v>856.8</v>
      </c>
      <c r="CK103" s="7">
        <v>6216.9</v>
      </c>
      <c r="CL103" s="7">
        <v>0.67812370278123701</v>
      </c>
      <c r="CM103" s="7">
        <v>0.242431983515418</v>
      </c>
      <c r="CN103" s="7">
        <v>0.29821587910268299</v>
      </c>
      <c r="CO103" s="7">
        <v>0.80562236397225395</v>
      </c>
      <c r="CP103" s="7">
        <v>1.3521040353242199E-2</v>
      </c>
      <c r="CQ103" s="7">
        <v>0.75942935571568004</v>
      </c>
      <c r="CR103" s="7">
        <v>0.52145257172395898</v>
      </c>
      <c r="CS103" s="7">
        <v>0.63409347497629698</v>
      </c>
      <c r="CT103" s="7">
        <v>0.55342017409538002</v>
      </c>
      <c r="CU103" s="7">
        <v>0.34051037056851502</v>
      </c>
      <c r="CV103" s="12">
        <v>39965</v>
      </c>
      <c r="CW103" s="7">
        <v>9.4103633114949306E-2</v>
      </c>
      <c r="CX103" s="7">
        <v>0.23972602739726001</v>
      </c>
      <c r="CY103" s="7">
        <v>0.24324505786328399</v>
      </c>
      <c r="CZ103" s="15">
        <v>70243.083333333358</v>
      </c>
      <c r="DA103" s="15">
        <v>206590.5</v>
      </c>
      <c r="DB103" s="1">
        <v>3.8</v>
      </c>
      <c r="DC103" s="12">
        <v>39965</v>
      </c>
      <c r="DD103" s="17">
        <v>0</v>
      </c>
      <c r="DE103" s="17">
        <v>0</v>
      </c>
      <c r="DF103" s="17">
        <v>0</v>
      </c>
      <c r="DG103" s="17">
        <v>0</v>
      </c>
      <c r="DH103">
        <v>2.7371904761904764</v>
      </c>
      <c r="DI103">
        <v>1.8220476190476189</v>
      </c>
      <c r="DJ103" s="19">
        <v>37.020000000000003</v>
      </c>
      <c r="DK103" s="19">
        <v>38.639999000000003</v>
      </c>
      <c r="DL103" s="19">
        <v>36.299999</v>
      </c>
      <c r="DM103" s="19">
        <v>38.439999</v>
      </c>
      <c r="DN103" s="19">
        <v>27.689896000000001</v>
      </c>
      <c r="DO103" s="19">
        <v>59457900</v>
      </c>
      <c r="DP103" s="19">
        <v>46.139999000000003</v>
      </c>
      <c r="DQ103" s="19">
        <v>50.900002000000001</v>
      </c>
      <c r="DR103" s="19">
        <v>45.580002</v>
      </c>
      <c r="DS103" s="19">
        <v>49.630001</v>
      </c>
      <c r="DT103" s="19">
        <v>37.605502999999999</v>
      </c>
      <c r="DU103" s="19">
        <v>34155800</v>
      </c>
      <c r="DV103" s="19">
        <v>21.012501</v>
      </c>
      <c r="DW103" s="19">
        <v>21.35</v>
      </c>
      <c r="DX103" s="19">
        <v>20.010000000000002</v>
      </c>
      <c r="DY103" s="19">
        <v>21.000098999999999</v>
      </c>
      <c r="DZ103" s="19">
        <v>15.82455</v>
      </c>
      <c r="EA103" s="19">
        <v>19573</v>
      </c>
      <c r="EB103" s="19">
        <v>0.21</v>
      </c>
      <c r="EC103" s="20">
        <v>-1.43E-2</v>
      </c>
      <c r="ED103" s="19">
        <v>52.68</v>
      </c>
      <c r="EE103" s="19">
        <v>57.709999000000003</v>
      </c>
      <c r="EF103" s="19">
        <v>46.310001</v>
      </c>
      <c r="EG103" s="19">
        <v>48.049999</v>
      </c>
      <c r="EH103" s="19">
        <v>39.371074999999998</v>
      </c>
      <c r="EI103" s="19">
        <v>513829100</v>
      </c>
    </row>
    <row r="104" spans="1:139" ht="15.75" customHeight="1" x14ac:dyDescent="0.2">
      <c r="A104" s="11">
        <v>22092.210129999999</v>
      </c>
      <c r="B104" s="11">
        <v>169.83559</v>
      </c>
      <c r="C104" s="11">
        <v>5.0624900000000004</v>
      </c>
      <c r="D104" s="11">
        <v>11916.268470000001</v>
      </c>
      <c r="E104" s="11">
        <v>166.91377</v>
      </c>
      <c r="F104" s="11">
        <v>3249.4630000000002</v>
      </c>
      <c r="G104" s="11">
        <v>3700.5846299999998</v>
      </c>
      <c r="H104" s="11">
        <v>2647.8382200000001</v>
      </c>
      <c r="I104" s="11">
        <v>37.725999999999999</v>
      </c>
      <c r="J104" s="11">
        <v>67.210440000000006</v>
      </c>
      <c r="K104" s="11">
        <v>1089.3248599999999</v>
      </c>
      <c r="L104" s="11">
        <v>1012.71386</v>
      </c>
      <c r="M104" s="11">
        <v>1945.9230769999999</v>
      </c>
      <c r="N104" s="11">
        <v>77.2</v>
      </c>
      <c r="O104" s="11">
        <v>93.97</v>
      </c>
      <c r="P104" s="11">
        <v>44.89</v>
      </c>
      <c r="Q104" s="11">
        <v>15</v>
      </c>
      <c r="R104" s="11">
        <v>228.23500000000001</v>
      </c>
      <c r="S104" s="11">
        <v>16.814</v>
      </c>
      <c r="T104" s="11">
        <v>8.3379999999999992</v>
      </c>
      <c r="U104" s="11">
        <v>48.36</v>
      </c>
      <c r="V104" s="11">
        <v>167.21799999999999</v>
      </c>
      <c r="W104" s="11">
        <v>38.598999999999997</v>
      </c>
      <c r="X104" s="11">
        <v>137.62</v>
      </c>
      <c r="Y104" s="11">
        <v>343.43799999999999</v>
      </c>
      <c r="Z104" s="11">
        <v>645.18499999999995</v>
      </c>
      <c r="AA104" s="11">
        <v>5.7</v>
      </c>
      <c r="AB104" s="11">
        <v>15.27</v>
      </c>
      <c r="AC104" s="11">
        <v>9.74</v>
      </c>
      <c r="AD104" s="11">
        <v>4.68</v>
      </c>
      <c r="AE104" s="11">
        <v>4.47</v>
      </c>
      <c r="AF104" s="11">
        <v>359.84199999999998</v>
      </c>
      <c r="AG104" s="11">
        <v>0.73299999999999998</v>
      </c>
      <c r="AH104" s="11">
        <v>11.968</v>
      </c>
      <c r="AI104" s="11">
        <v>372.54199999999997</v>
      </c>
      <c r="AJ104" s="11">
        <v>5.5</v>
      </c>
      <c r="AK104" s="11">
        <v>1.421</v>
      </c>
      <c r="AL104" s="11">
        <v>4.0789999999999997</v>
      </c>
      <c r="AM104" s="11">
        <v>27.268000000000001</v>
      </c>
      <c r="AN104" s="11">
        <v>337.87799999999999</v>
      </c>
      <c r="AO104" s="11">
        <v>11.475</v>
      </c>
      <c r="AP104" s="11">
        <v>349.35300000000001</v>
      </c>
      <c r="AQ104" s="11">
        <v>11.85</v>
      </c>
      <c r="AR104" s="11">
        <v>10.56</v>
      </c>
      <c r="AS104" s="11">
        <v>7.1</v>
      </c>
      <c r="AT104" s="11">
        <v>10.28</v>
      </c>
      <c r="AU104" s="11">
        <v>118.624</v>
      </c>
      <c r="AV104" s="11">
        <v>128.095</v>
      </c>
      <c r="AW104" s="11">
        <v>107.672</v>
      </c>
      <c r="AX104" s="11">
        <v>89.230999999999995</v>
      </c>
      <c r="AY104" s="11">
        <v>387.03899999999999</v>
      </c>
      <c r="AZ104" s="11">
        <v>476.27</v>
      </c>
      <c r="BA104" s="11">
        <v>583.94200000000001</v>
      </c>
      <c r="BB104" s="11">
        <v>48.055999999999997</v>
      </c>
      <c r="BC104" s="11">
        <v>2.3149999999999999</v>
      </c>
      <c r="BD104" s="11">
        <v>50.372</v>
      </c>
      <c r="BE104" s="11">
        <v>778.01700000000005</v>
      </c>
      <c r="BF104" s="11">
        <v>1659.05</v>
      </c>
      <c r="BG104" s="11">
        <v>64.230999999999995</v>
      </c>
      <c r="BH104" s="11">
        <v>89791.11</v>
      </c>
      <c r="BI104" s="11">
        <v>24414.205379999999</v>
      </c>
      <c r="BJ104" s="11">
        <v>123.73399999999999</v>
      </c>
      <c r="BK104" s="11">
        <f>BK103+(BK110-BK98)/12</f>
        <v>70345.500000000029</v>
      </c>
      <c r="BL104" s="7">
        <v>413</v>
      </c>
      <c r="BM104" s="7">
        <v>12089.5</v>
      </c>
      <c r="BN104" s="7">
        <v>43677.5</v>
      </c>
      <c r="BO104" s="7">
        <v>4516.5</v>
      </c>
      <c r="BP104" s="7">
        <v>505.5</v>
      </c>
      <c r="BQ104" s="7">
        <v>173</v>
      </c>
      <c r="BR104" s="7">
        <v>53</v>
      </c>
      <c r="BS104" s="7">
        <v>1089.5</v>
      </c>
      <c r="BT104" s="7">
        <v>2648</v>
      </c>
      <c r="BU104" s="7">
        <v>1750.5</v>
      </c>
      <c r="BV104" s="7">
        <v>66</v>
      </c>
      <c r="BW104" s="7">
        <v>408</v>
      </c>
      <c r="BX104" s="7">
        <v>2955.5</v>
      </c>
      <c r="BY104" s="7">
        <v>2427.5</v>
      </c>
      <c r="BZ104" s="7">
        <v>26071</v>
      </c>
      <c r="CA104" s="7">
        <v>113357.5</v>
      </c>
      <c r="CB104" s="7">
        <v>31861.5</v>
      </c>
      <c r="CC104" s="7">
        <v>59</v>
      </c>
      <c r="CD104" s="7">
        <v>1146.5</v>
      </c>
      <c r="CE104" s="7">
        <v>242.5</v>
      </c>
      <c r="CF104" s="7">
        <v>6046</v>
      </c>
      <c r="CG104" s="7">
        <v>12823.5</v>
      </c>
      <c r="CH104" s="7">
        <v>5293</v>
      </c>
      <c r="CI104" s="7">
        <v>53.5</v>
      </c>
      <c r="CJ104" s="7">
        <v>860</v>
      </c>
      <c r="CK104" s="7">
        <v>6210.5</v>
      </c>
      <c r="CL104" s="7">
        <v>0.67097305604387103</v>
      </c>
      <c r="CM104" s="7">
        <v>0.2461757353498</v>
      </c>
      <c r="CN104" s="7">
        <v>0.296270479795742</v>
      </c>
      <c r="CO104" s="7">
        <v>0.80530444686074898</v>
      </c>
      <c r="CP104" s="7">
        <v>1.33237582934749E-2</v>
      </c>
      <c r="CQ104" s="7">
        <v>0.756525985166415</v>
      </c>
      <c r="CR104" s="7">
        <v>0.52231412078917805</v>
      </c>
      <c r="CS104" s="7">
        <v>0.63348568003839001</v>
      </c>
      <c r="CT104" s="7">
        <v>0.55282094524686498</v>
      </c>
      <c r="CU104" s="7">
        <v>0.34517209042687003</v>
      </c>
      <c r="CV104" s="12">
        <v>39995</v>
      </c>
      <c r="CW104" s="7">
        <v>9.2534938425349295E-2</v>
      </c>
      <c r="CX104" s="7">
        <v>0.24062136270033099</v>
      </c>
      <c r="CY104" s="7">
        <v>0.239878594895825</v>
      </c>
      <c r="CZ104" s="15">
        <v>70345.500000000029</v>
      </c>
      <c r="DA104" s="15">
        <v>206452</v>
      </c>
      <c r="DB104" s="1">
        <v>3.38</v>
      </c>
      <c r="DC104" s="12">
        <v>39995</v>
      </c>
      <c r="DD104" s="17">
        <v>0</v>
      </c>
      <c r="DE104" s="17">
        <v>0</v>
      </c>
      <c r="DF104" s="17">
        <v>0</v>
      </c>
      <c r="DG104" s="17">
        <v>0</v>
      </c>
      <c r="DH104">
        <v>2.9489999999999994</v>
      </c>
      <c r="DI104">
        <v>1.9400000000000002</v>
      </c>
      <c r="DJ104" s="19">
        <v>38.200001</v>
      </c>
      <c r="DK104" s="19">
        <v>40.849997999999999</v>
      </c>
      <c r="DL104" s="19">
        <v>36.590000000000003</v>
      </c>
      <c r="DM104" s="19">
        <v>40.369999</v>
      </c>
      <c r="DN104" s="19">
        <v>29.401896000000001</v>
      </c>
      <c r="DO104" s="19">
        <v>61210100</v>
      </c>
      <c r="DP104" s="19">
        <v>49.790000999999997</v>
      </c>
      <c r="DQ104" s="19">
        <v>52.970001000000003</v>
      </c>
      <c r="DR104" s="19">
        <v>46.84</v>
      </c>
      <c r="DS104" s="19">
        <v>52.43</v>
      </c>
      <c r="DT104" s="19">
        <v>40.047832</v>
      </c>
      <c r="DU104" s="19">
        <v>26825200</v>
      </c>
      <c r="DV104" s="19">
        <v>21.1</v>
      </c>
      <c r="DW104" s="19">
        <v>21.299999</v>
      </c>
      <c r="DX104" s="19">
        <v>20.268801</v>
      </c>
      <c r="DY104" s="19">
        <v>21.219999000000001</v>
      </c>
      <c r="DZ104" s="19">
        <v>15.990252</v>
      </c>
      <c r="EA104" s="19">
        <v>25815</v>
      </c>
      <c r="EB104" s="19">
        <v>0.16</v>
      </c>
      <c r="EC104" s="20">
        <v>-2.1000000000000001E-2</v>
      </c>
      <c r="ED104" s="19">
        <v>48.580002</v>
      </c>
      <c r="EE104" s="19">
        <v>51.669998</v>
      </c>
      <c r="EF104" s="19">
        <v>43.66</v>
      </c>
      <c r="EG104" s="19">
        <v>50.619999</v>
      </c>
      <c r="EH104" s="19">
        <v>41.688828000000001</v>
      </c>
      <c r="EI104" s="19">
        <v>486007800</v>
      </c>
    </row>
    <row r="105" spans="1:139" ht="15.75" customHeight="1" x14ac:dyDescent="0.2">
      <c r="A105" s="11">
        <v>21206.691169999998</v>
      </c>
      <c r="B105" s="11">
        <v>169.72397000000001</v>
      </c>
      <c r="C105" s="11">
        <v>14.147550000000001</v>
      </c>
      <c r="D105" s="11">
        <v>12240.931619999999</v>
      </c>
      <c r="E105" s="11">
        <v>164.47991999999999</v>
      </c>
      <c r="F105" s="11">
        <v>3003.335</v>
      </c>
      <c r="G105" s="11">
        <v>3018.10698</v>
      </c>
      <c r="H105" s="11">
        <v>2399.1244200000001</v>
      </c>
      <c r="I105" s="11">
        <v>15.945</v>
      </c>
      <c r="J105" s="11">
        <v>65.532269999999997</v>
      </c>
      <c r="K105" s="11">
        <v>1082.1720600000001</v>
      </c>
      <c r="L105" s="11">
        <v>1009.09106</v>
      </c>
      <c r="M105" s="11">
        <v>1939.162597</v>
      </c>
      <c r="N105" s="11">
        <v>75.88</v>
      </c>
      <c r="O105" s="11">
        <v>93.13</v>
      </c>
      <c r="P105" s="11">
        <v>46.85</v>
      </c>
      <c r="Q105" s="11">
        <v>14.91</v>
      </c>
      <c r="R105" s="11">
        <v>191.10499999999999</v>
      </c>
      <c r="S105" s="11">
        <v>16.773</v>
      </c>
      <c r="T105" s="11">
        <v>8.2159999999999993</v>
      </c>
      <c r="U105" s="11">
        <v>53.332999999999998</v>
      </c>
      <c r="V105" s="11">
        <v>170.53399999999999</v>
      </c>
      <c r="W105" s="11">
        <v>38.246000000000002</v>
      </c>
      <c r="X105" s="11">
        <v>139.78200000000001</v>
      </c>
      <c r="Y105" s="11">
        <v>348.56200000000001</v>
      </c>
      <c r="Z105" s="11">
        <v>617.98900000000003</v>
      </c>
      <c r="AA105" s="11">
        <v>5.61</v>
      </c>
      <c r="AB105" s="11">
        <v>15.61</v>
      </c>
      <c r="AC105" s="11">
        <v>9.52</v>
      </c>
      <c r="AD105" s="11">
        <v>4.38</v>
      </c>
      <c r="AE105" s="11">
        <v>4.3</v>
      </c>
      <c r="AF105" s="11">
        <v>368.13900000000001</v>
      </c>
      <c r="AG105" s="11">
        <v>0.76900000000000002</v>
      </c>
      <c r="AH105" s="11">
        <v>12.314</v>
      </c>
      <c r="AI105" s="11">
        <v>381.221</v>
      </c>
      <c r="AJ105" s="11">
        <v>5.83</v>
      </c>
      <c r="AK105" s="11">
        <v>1.355</v>
      </c>
      <c r="AL105" s="11">
        <v>4.4749999999999996</v>
      </c>
      <c r="AM105" s="11">
        <v>29.030999999999999</v>
      </c>
      <c r="AN105" s="11">
        <v>344.84500000000003</v>
      </c>
      <c r="AO105" s="11">
        <v>11.82</v>
      </c>
      <c r="AP105" s="11">
        <v>356.666</v>
      </c>
      <c r="AQ105" s="11">
        <v>11.94</v>
      </c>
      <c r="AR105" s="11">
        <v>10.52</v>
      </c>
      <c r="AS105" s="11">
        <v>7.1</v>
      </c>
      <c r="AT105" s="11">
        <v>10.27</v>
      </c>
      <c r="AU105" s="11">
        <v>111.479</v>
      </c>
      <c r="AV105" s="11">
        <v>128.83099999999999</v>
      </c>
      <c r="AW105" s="11">
        <v>108.52500000000001</v>
      </c>
      <c r="AX105" s="11">
        <v>92.117999999999995</v>
      </c>
      <c r="AY105" s="11">
        <v>403.29300000000001</v>
      </c>
      <c r="AZ105" s="11">
        <v>495.41199999999998</v>
      </c>
      <c r="BA105" s="11">
        <v>603.93700000000001</v>
      </c>
      <c r="BB105" s="11">
        <v>50.454999999999998</v>
      </c>
      <c r="BC105" s="11">
        <v>2.3149999999999999</v>
      </c>
      <c r="BD105" s="11">
        <v>52.77</v>
      </c>
      <c r="BE105" s="11">
        <v>840.31700000000001</v>
      </c>
      <c r="BF105" s="11">
        <v>1737.335</v>
      </c>
      <c r="BG105" s="11">
        <v>63.847999999999999</v>
      </c>
      <c r="BH105" s="11">
        <v>91406.44</v>
      </c>
      <c r="BI105" s="11">
        <v>24681.491440000002</v>
      </c>
      <c r="BJ105" s="11">
        <v>123.262</v>
      </c>
      <c r="BK105" s="11">
        <f>BK104+(BK110-BK98)/12</f>
        <v>70447.916666666701</v>
      </c>
      <c r="BL105" s="7">
        <v>413.5</v>
      </c>
      <c r="BM105" s="7">
        <v>12092.1</v>
      </c>
      <c r="BN105" s="7">
        <v>43725.9</v>
      </c>
      <c r="BO105" s="7">
        <v>4526.6000000000004</v>
      </c>
      <c r="BP105" s="7">
        <v>501.9</v>
      </c>
      <c r="BQ105" s="7">
        <v>173</v>
      </c>
      <c r="BR105" s="7">
        <v>53</v>
      </c>
      <c r="BS105" s="7">
        <v>1088.5999999999999</v>
      </c>
      <c r="BT105" s="7">
        <v>2648</v>
      </c>
      <c r="BU105" s="7">
        <v>1749.6</v>
      </c>
      <c r="BV105" s="7">
        <v>74.5</v>
      </c>
      <c r="BW105" s="7">
        <v>408</v>
      </c>
      <c r="BX105" s="7">
        <v>2993.4</v>
      </c>
      <c r="BY105" s="7">
        <v>2404.6</v>
      </c>
      <c r="BZ105" s="7">
        <v>26473</v>
      </c>
      <c r="CA105" s="7">
        <v>112739.6</v>
      </c>
      <c r="CB105" s="7">
        <v>31920.3</v>
      </c>
      <c r="CC105" s="7">
        <v>57.7</v>
      </c>
      <c r="CD105" s="7">
        <v>1142.0999999999999</v>
      </c>
      <c r="CE105" s="7">
        <v>242.9</v>
      </c>
      <c r="CF105" s="7">
        <v>6035.2</v>
      </c>
      <c r="CG105" s="7">
        <v>12809.6</v>
      </c>
      <c r="CH105" s="7">
        <v>5361.8</v>
      </c>
      <c r="CI105" s="7">
        <v>59.6</v>
      </c>
      <c r="CJ105" s="7">
        <v>863.2</v>
      </c>
      <c r="CK105" s="7">
        <v>6204.1</v>
      </c>
      <c r="CL105" s="7">
        <v>0.66383970228531297</v>
      </c>
      <c r="CM105" s="7">
        <v>0.24991787724798101</v>
      </c>
      <c r="CN105" s="7">
        <v>0.29432938719610502</v>
      </c>
      <c r="CO105" s="7">
        <v>0.80499047033395799</v>
      </c>
      <c r="CP105" s="7">
        <v>1.3123646126454599E-2</v>
      </c>
      <c r="CQ105" s="7">
        <v>0.75362261461714997</v>
      </c>
      <c r="CR105" s="7">
        <v>0.52317566985439801</v>
      </c>
      <c r="CS105" s="7">
        <v>0.63287688011160903</v>
      </c>
      <c r="CT105" s="7">
        <v>0.55222171639835005</v>
      </c>
      <c r="CU105" s="7">
        <v>0.34983860629330998</v>
      </c>
      <c r="CV105" s="12">
        <v>40026</v>
      </c>
      <c r="CW105" s="7">
        <v>9.1324200913242004E-2</v>
      </c>
      <c r="CX105" s="7">
        <v>0.241516698003402</v>
      </c>
      <c r="CY105" s="7">
        <v>0.23659737876906001</v>
      </c>
      <c r="CZ105" s="15">
        <v>70447.916666666701</v>
      </c>
      <c r="DA105" s="15">
        <v>206313.5</v>
      </c>
      <c r="DB105" s="1">
        <v>3.14</v>
      </c>
      <c r="DC105" s="12">
        <v>40026</v>
      </c>
      <c r="DD105" s="17">
        <v>0</v>
      </c>
      <c r="DE105" s="17">
        <v>0</v>
      </c>
      <c r="DF105" s="17">
        <v>0</v>
      </c>
      <c r="DG105" s="17">
        <v>0</v>
      </c>
      <c r="DH105">
        <v>2.9165714285714284</v>
      </c>
      <c r="DI105">
        <v>1.7470000000000006</v>
      </c>
      <c r="DJ105" s="19">
        <v>40.360000999999997</v>
      </c>
      <c r="DK105" s="19">
        <v>41.16</v>
      </c>
      <c r="DL105" s="19">
        <v>39.439999</v>
      </c>
      <c r="DM105" s="19">
        <v>40.590000000000003</v>
      </c>
      <c r="DN105" s="19">
        <v>29.562125999999999</v>
      </c>
      <c r="DO105" s="19">
        <v>41790700</v>
      </c>
      <c r="DP105" s="19">
        <v>52.599997999999999</v>
      </c>
      <c r="DQ105" s="19">
        <v>53</v>
      </c>
      <c r="DR105" s="19">
        <v>49.810001</v>
      </c>
      <c r="DS105" s="19">
        <v>50.169998</v>
      </c>
      <c r="DT105" s="19">
        <v>38.321567999999999</v>
      </c>
      <c r="DU105" s="19">
        <v>26639300</v>
      </c>
      <c r="DV105" s="19">
        <v>20.82</v>
      </c>
      <c r="DW105" s="19">
        <v>20.82</v>
      </c>
      <c r="DX105" s="19">
        <v>19.940000999999999</v>
      </c>
      <c r="DY105" s="19">
        <v>20.639999</v>
      </c>
      <c r="DZ105" s="19">
        <v>15.553196</v>
      </c>
      <c r="EA105" s="19">
        <v>26407</v>
      </c>
      <c r="EB105" s="19">
        <v>0.16</v>
      </c>
      <c r="EC105" s="20">
        <v>-1.4800000000000001E-2</v>
      </c>
      <c r="ED105" s="19">
        <v>51.490001999999997</v>
      </c>
      <c r="EE105" s="19">
        <v>53.459999000000003</v>
      </c>
      <c r="EF105" s="19">
        <v>48.740001999999997</v>
      </c>
      <c r="EG105" s="19">
        <v>51.169998</v>
      </c>
      <c r="EH105" s="19">
        <v>42.141787999999998</v>
      </c>
      <c r="EI105" s="19">
        <v>353752200</v>
      </c>
    </row>
    <row r="106" spans="1:139" ht="15.75" customHeight="1" x14ac:dyDescent="0.2">
      <c r="A106" s="11">
        <v>20479.567050000001</v>
      </c>
      <c r="B106" s="11">
        <v>177.39770999999999</v>
      </c>
      <c r="C106" s="11">
        <v>10.946300000000001</v>
      </c>
      <c r="D106" s="11">
        <v>12807.50632</v>
      </c>
      <c r="E106" s="11">
        <v>155.09001000000001</v>
      </c>
      <c r="F106" s="11">
        <v>2751.1019999999999</v>
      </c>
      <c r="G106" s="11">
        <v>2248.05186</v>
      </c>
      <c r="H106" s="11">
        <v>2127.1814199999999</v>
      </c>
      <c r="I106" s="11">
        <v>38.804000000000002</v>
      </c>
      <c r="J106" s="11">
        <v>45.430329999999998</v>
      </c>
      <c r="K106" s="11">
        <v>1051.22531</v>
      </c>
      <c r="L106" s="11">
        <v>980.53530999999998</v>
      </c>
      <c r="M106" s="11">
        <v>1932.402118</v>
      </c>
      <c r="N106" s="11">
        <v>77.59</v>
      </c>
      <c r="O106" s="11">
        <v>94.07</v>
      </c>
      <c r="P106" s="11">
        <v>43.93</v>
      </c>
      <c r="Q106" s="11">
        <v>14.72</v>
      </c>
      <c r="R106" s="11">
        <v>169.42099999999999</v>
      </c>
      <c r="S106" s="11">
        <v>16.289000000000001</v>
      </c>
      <c r="T106" s="11">
        <v>7.3860000000000001</v>
      </c>
      <c r="U106" s="11">
        <v>45.390999999999998</v>
      </c>
      <c r="V106" s="11">
        <v>161.387</v>
      </c>
      <c r="W106" s="11">
        <v>36.075000000000003</v>
      </c>
      <c r="X106" s="11">
        <v>132.892</v>
      </c>
      <c r="Y106" s="11">
        <v>330.35399999999998</v>
      </c>
      <c r="Z106" s="11">
        <v>568.84100000000001</v>
      </c>
      <c r="AA106" s="11">
        <v>5.37</v>
      </c>
      <c r="AB106" s="11">
        <v>14.8</v>
      </c>
      <c r="AC106" s="11">
        <v>9.35</v>
      </c>
      <c r="AD106" s="11">
        <v>3.89</v>
      </c>
      <c r="AE106" s="11">
        <v>4.0199999999999996</v>
      </c>
      <c r="AF106" s="11">
        <v>315.16300000000001</v>
      </c>
      <c r="AG106" s="11">
        <v>0.69299999999999995</v>
      </c>
      <c r="AH106" s="11">
        <v>11.545</v>
      </c>
      <c r="AI106" s="11">
        <v>327.40100000000001</v>
      </c>
      <c r="AJ106" s="11">
        <v>4.4710000000000001</v>
      </c>
      <c r="AK106" s="11">
        <v>1.381</v>
      </c>
      <c r="AL106" s="11">
        <v>3.09</v>
      </c>
      <c r="AM106" s="11">
        <v>8.8699999999999992</v>
      </c>
      <c r="AN106" s="11">
        <v>310.56299999999999</v>
      </c>
      <c r="AO106" s="11">
        <v>11.057</v>
      </c>
      <c r="AP106" s="11">
        <v>321.62</v>
      </c>
      <c r="AQ106" s="11">
        <v>11.96</v>
      </c>
      <c r="AR106" s="11">
        <v>10.45</v>
      </c>
      <c r="AS106" s="11">
        <v>6.89</v>
      </c>
      <c r="AT106" s="11">
        <v>10.09</v>
      </c>
      <c r="AU106" s="11">
        <v>119.681</v>
      </c>
      <c r="AV106" s="11">
        <v>131.405</v>
      </c>
      <c r="AW106" s="11">
        <v>102.145</v>
      </c>
      <c r="AX106" s="11">
        <v>88.304000000000002</v>
      </c>
      <c r="AY106" s="11">
        <v>395.49200000000002</v>
      </c>
      <c r="AZ106" s="11">
        <v>483.79599999999999</v>
      </c>
      <c r="BA106" s="11">
        <v>585.94200000000001</v>
      </c>
      <c r="BB106" s="11">
        <v>45.621000000000002</v>
      </c>
      <c r="BC106" s="11">
        <v>2.2410000000000001</v>
      </c>
      <c r="BD106" s="11">
        <v>47.862000000000002</v>
      </c>
      <c r="BE106" s="11">
        <v>690.01099999999997</v>
      </c>
      <c r="BF106" s="11">
        <v>1574.9010000000001</v>
      </c>
      <c r="BG106" s="11">
        <v>69.269000000000005</v>
      </c>
      <c r="BH106" s="11">
        <v>98790.471999999994</v>
      </c>
      <c r="BI106" s="11">
        <v>24862.939139999999</v>
      </c>
      <c r="BJ106" s="11">
        <v>127.426</v>
      </c>
      <c r="BK106" s="11">
        <f>BK105+(BK110-BK98)/12</f>
        <v>70550.333333333372</v>
      </c>
      <c r="BL106" s="7">
        <v>414</v>
      </c>
      <c r="BM106" s="7">
        <v>12094.7</v>
      </c>
      <c r="BN106" s="7">
        <v>43774.3</v>
      </c>
      <c r="BO106" s="7">
        <v>4536.7</v>
      </c>
      <c r="BP106" s="7">
        <v>498.3</v>
      </c>
      <c r="BQ106" s="7">
        <v>173</v>
      </c>
      <c r="BR106" s="7">
        <v>53</v>
      </c>
      <c r="BS106" s="7">
        <v>1087.7</v>
      </c>
      <c r="BT106" s="7">
        <v>2648</v>
      </c>
      <c r="BU106" s="7">
        <v>1748.7</v>
      </c>
      <c r="BV106" s="7">
        <v>83</v>
      </c>
      <c r="BW106" s="7">
        <v>408</v>
      </c>
      <c r="BX106" s="7">
        <v>3031.3</v>
      </c>
      <c r="BY106" s="7">
        <v>2381.6999999999998</v>
      </c>
      <c r="BZ106" s="7">
        <v>26875</v>
      </c>
      <c r="CA106" s="7">
        <v>112121.7</v>
      </c>
      <c r="CB106" s="7">
        <v>31979</v>
      </c>
      <c r="CC106" s="7">
        <v>56.3</v>
      </c>
      <c r="CD106" s="7">
        <v>1137.7</v>
      </c>
      <c r="CE106" s="7">
        <v>243.3</v>
      </c>
      <c r="CF106" s="7">
        <v>6024.3</v>
      </c>
      <c r="CG106" s="7">
        <v>12795.7</v>
      </c>
      <c r="CH106" s="7">
        <v>5430.7</v>
      </c>
      <c r="CI106" s="7">
        <v>65.7</v>
      </c>
      <c r="CJ106" s="7">
        <v>866.3</v>
      </c>
      <c r="CK106" s="7">
        <v>6197.7</v>
      </c>
      <c r="CL106" s="7">
        <v>0.656723578849844</v>
      </c>
      <c r="CM106" s="7">
        <v>0.253658410248226</v>
      </c>
      <c r="CN106" s="7">
        <v>0.29239258701836002</v>
      </c>
      <c r="CO106" s="7">
        <v>0.80467537554956403</v>
      </c>
      <c r="CP106" s="7">
        <v>1.28977335726859E-2</v>
      </c>
      <c r="CQ106" s="7">
        <v>0.75071924406788604</v>
      </c>
      <c r="CR106" s="7">
        <v>0.52403721891961696</v>
      </c>
      <c r="CS106" s="7">
        <v>0.63225657759681397</v>
      </c>
      <c r="CT106" s="7">
        <v>0.55162248754983501</v>
      </c>
      <c r="CU106" s="7">
        <v>0.35451645357947498</v>
      </c>
      <c r="CV106" s="12">
        <v>40057</v>
      </c>
      <c r="CW106" s="7">
        <v>9.0361445783132502E-2</v>
      </c>
      <c r="CX106" s="7">
        <v>0.242384054078252</v>
      </c>
      <c r="CY106" s="7">
        <v>0.233398211988255</v>
      </c>
      <c r="CZ106" s="15">
        <v>70550.333333333372</v>
      </c>
      <c r="DA106" s="15">
        <v>206175</v>
      </c>
      <c r="DB106" s="1">
        <v>2.99</v>
      </c>
      <c r="DC106" s="12">
        <v>40057</v>
      </c>
      <c r="DD106" s="17">
        <v>0</v>
      </c>
      <c r="DE106" s="17">
        <v>0</v>
      </c>
      <c r="DF106" s="17">
        <v>0</v>
      </c>
      <c r="DG106" s="17">
        <v>0</v>
      </c>
      <c r="DH106">
        <v>2.8396086956521742</v>
      </c>
      <c r="DI106">
        <v>1.8435454545454546</v>
      </c>
      <c r="DJ106" s="19">
        <v>40.32</v>
      </c>
      <c r="DK106" s="19">
        <v>41.970001000000003</v>
      </c>
      <c r="DL106" s="19">
        <v>39.529998999999997</v>
      </c>
      <c r="DM106" s="19">
        <v>40.490001999999997</v>
      </c>
      <c r="DN106" s="19">
        <v>29.489291999999999</v>
      </c>
      <c r="DO106" s="19">
        <v>49668400</v>
      </c>
      <c r="DP106" s="19">
        <v>49.93</v>
      </c>
      <c r="DQ106" s="19">
        <v>51.77</v>
      </c>
      <c r="DR106" s="19">
        <v>48.099997999999999</v>
      </c>
      <c r="DS106" s="19">
        <v>49.810001</v>
      </c>
      <c r="DT106" s="19">
        <v>38.046581000000003</v>
      </c>
      <c r="DU106" s="19">
        <v>31270000</v>
      </c>
      <c r="DV106" s="19">
        <v>20.5</v>
      </c>
      <c r="DW106" s="19">
        <v>21</v>
      </c>
      <c r="DX106" s="19">
        <v>20.120000999999998</v>
      </c>
      <c r="DY106" s="19">
        <v>20.49</v>
      </c>
      <c r="DZ106" s="19">
        <v>15.66065</v>
      </c>
      <c r="EA106" s="19">
        <v>15994</v>
      </c>
      <c r="EB106" s="19">
        <v>0.15</v>
      </c>
      <c r="EC106" s="20">
        <v>-1.29E-2</v>
      </c>
      <c r="ED106" s="19">
        <v>51.02</v>
      </c>
      <c r="EE106" s="19">
        <v>56.279998999999997</v>
      </c>
      <c r="EF106" s="19">
        <v>49.91</v>
      </c>
      <c r="EG106" s="19">
        <v>53.919998</v>
      </c>
      <c r="EH106" s="19">
        <v>44.406578000000003</v>
      </c>
      <c r="EI106" s="19">
        <v>382857800</v>
      </c>
    </row>
    <row r="107" spans="1:139" ht="15.75" customHeight="1" x14ac:dyDescent="0.2">
      <c r="A107" s="11">
        <v>16072.94339</v>
      </c>
      <c r="B107" s="11">
        <v>184.09341000000001</v>
      </c>
      <c r="C107" s="11">
        <v>6.34572</v>
      </c>
      <c r="D107" s="11">
        <v>10051.54297</v>
      </c>
      <c r="E107" s="11">
        <v>129.37184999999999</v>
      </c>
      <c r="F107" s="11">
        <v>1717.049</v>
      </c>
      <c r="G107" s="11">
        <v>1784.18651</v>
      </c>
      <c r="H107" s="11">
        <v>2037.0107599999999</v>
      </c>
      <c r="I107" s="11">
        <v>-10.083</v>
      </c>
      <c r="J107" s="11">
        <v>60.39246</v>
      </c>
      <c r="K107" s="11">
        <v>1081.2203199999999</v>
      </c>
      <c r="L107" s="11">
        <v>1006.96632</v>
      </c>
      <c r="M107" s="11">
        <v>1925.6416380000001</v>
      </c>
      <c r="N107" s="11">
        <v>65.89</v>
      </c>
      <c r="O107" s="11">
        <v>77.97</v>
      </c>
      <c r="P107" s="11">
        <v>48.73</v>
      </c>
      <c r="Q107" s="11">
        <v>13.23</v>
      </c>
      <c r="R107" s="11">
        <v>192.185</v>
      </c>
      <c r="S107" s="11">
        <v>16.478999999999999</v>
      </c>
      <c r="T107" s="11">
        <v>6.5510000000000002</v>
      </c>
      <c r="U107" s="11">
        <v>66.501000000000005</v>
      </c>
      <c r="V107" s="11">
        <v>165.25200000000001</v>
      </c>
      <c r="W107" s="11">
        <v>38.01</v>
      </c>
      <c r="X107" s="11">
        <v>143.41800000000001</v>
      </c>
      <c r="Y107" s="11">
        <v>346.68</v>
      </c>
      <c r="Z107" s="11">
        <v>628.39499999999998</v>
      </c>
      <c r="AA107" s="11">
        <v>5.65</v>
      </c>
      <c r="AB107" s="11">
        <v>11.78</v>
      </c>
      <c r="AC107" s="11">
        <v>8.93</v>
      </c>
      <c r="AD107" s="11">
        <v>4.82</v>
      </c>
      <c r="AE107" s="11">
        <v>5.04</v>
      </c>
      <c r="AF107" s="11">
        <v>295.09300000000002</v>
      </c>
      <c r="AG107" s="11">
        <v>0.65900000000000003</v>
      </c>
      <c r="AH107" s="11">
        <v>11.289</v>
      </c>
      <c r="AI107" s="11">
        <v>307.04000000000002</v>
      </c>
      <c r="AJ107" s="11">
        <v>4.71</v>
      </c>
      <c r="AK107" s="11">
        <v>1.357</v>
      </c>
      <c r="AL107" s="11">
        <v>3.3530000000000002</v>
      </c>
      <c r="AM107" s="11">
        <v>12.481999999999999</v>
      </c>
      <c r="AN107" s="11">
        <v>287.11599999999999</v>
      </c>
      <c r="AO107" s="11">
        <v>10.795</v>
      </c>
      <c r="AP107" s="11">
        <v>297.911</v>
      </c>
      <c r="AQ107" s="11">
        <v>11.65</v>
      </c>
      <c r="AR107" s="11">
        <v>10.130000000000001</v>
      </c>
      <c r="AS107" s="11">
        <v>6.7</v>
      </c>
      <c r="AT107" s="11">
        <v>9.6999999999999993</v>
      </c>
      <c r="AU107" s="11">
        <v>251.02799999999999</v>
      </c>
      <c r="AV107" s="11">
        <v>198.631</v>
      </c>
      <c r="AW107" s="11">
        <v>106.913</v>
      </c>
      <c r="AX107" s="11">
        <v>84.960999999999999</v>
      </c>
      <c r="AY107" s="11">
        <v>436.91899999999998</v>
      </c>
      <c r="AZ107" s="11">
        <v>521.88</v>
      </c>
      <c r="BA107" s="11">
        <v>628.79300000000001</v>
      </c>
      <c r="BB107" s="11">
        <v>48.298000000000002</v>
      </c>
      <c r="BC107" s="11">
        <v>2.3149999999999999</v>
      </c>
      <c r="BD107" s="11">
        <v>50.613</v>
      </c>
      <c r="BE107" s="11">
        <v>537.01300000000003</v>
      </c>
      <c r="BF107" s="11">
        <v>1666.078</v>
      </c>
      <c r="BG107" s="11">
        <v>70.966999999999999</v>
      </c>
      <c r="BH107" s="11">
        <v>73279.296000000002</v>
      </c>
      <c r="BI107" s="11">
        <v>22723.895049999999</v>
      </c>
      <c r="BJ107" s="11">
        <v>131.27799999999999</v>
      </c>
      <c r="BK107" s="11">
        <f>BK106+(BK110-BK98)/12</f>
        <v>70652.750000000044</v>
      </c>
      <c r="BL107" s="7">
        <v>414.5</v>
      </c>
      <c r="BM107" s="7">
        <v>12097.3</v>
      </c>
      <c r="BN107" s="7">
        <v>43822.8</v>
      </c>
      <c r="BO107" s="7">
        <v>4546.8</v>
      </c>
      <c r="BP107" s="7">
        <v>494.8</v>
      </c>
      <c r="BQ107" s="7">
        <v>173</v>
      </c>
      <c r="BR107" s="7">
        <v>53</v>
      </c>
      <c r="BS107" s="7">
        <v>1086.8</v>
      </c>
      <c r="BT107" s="7">
        <v>2648</v>
      </c>
      <c r="BU107" s="7">
        <v>1747.8</v>
      </c>
      <c r="BV107" s="7">
        <v>91.5</v>
      </c>
      <c r="BW107" s="7">
        <v>408</v>
      </c>
      <c r="BX107" s="7">
        <v>3069.3</v>
      </c>
      <c r="BY107" s="7">
        <v>2358.8000000000002</v>
      </c>
      <c r="BZ107" s="7">
        <v>27277</v>
      </c>
      <c r="CA107" s="7">
        <v>111503.8</v>
      </c>
      <c r="CB107" s="7">
        <v>32037.8</v>
      </c>
      <c r="CC107" s="7">
        <v>55</v>
      </c>
      <c r="CD107" s="7">
        <v>1133.3</v>
      </c>
      <c r="CE107" s="7">
        <v>243.8</v>
      </c>
      <c r="CF107" s="7">
        <v>6013.5</v>
      </c>
      <c r="CG107" s="7">
        <v>12781.8</v>
      </c>
      <c r="CH107" s="7">
        <v>5499.5</v>
      </c>
      <c r="CI107" s="7">
        <v>71.8</v>
      </c>
      <c r="CJ107" s="7">
        <v>869.5</v>
      </c>
      <c r="CK107" s="7">
        <v>6191.3</v>
      </c>
      <c r="CL107" s="7">
        <v>0.64962462338406202</v>
      </c>
      <c r="CM107" s="7">
        <v>0.25739733538790699</v>
      </c>
      <c r="CN107" s="7">
        <v>0.29045940223439398</v>
      </c>
      <c r="CO107" s="7">
        <v>0.80436419130439596</v>
      </c>
      <c r="CP107" s="7">
        <v>1.2689043679841101E-2</v>
      </c>
      <c r="CQ107" s="7">
        <v>0.747815873518621</v>
      </c>
      <c r="CR107" s="7">
        <v>0.52511415525114102</v>
      </c>
      <c r="CS107" s="7">
        <v>0.63164575150876501</v>
      </c>
      <c r="CT107" s="7">
        <v>0.55102325870131996</v>
      </c>
      <c r="CU107" s="7">
        <v>0.35919258705399199</v>
      </c>
      <c r="CV107" s="12">
        <v>40087</v>
      </c>
      <c r="CW107" s="7">
        <v>8.9577563190857495E-2</v>
      </c>
      <c r="CX107" s="7">
        <v>0.24327938938132301</v>
      </c>
      <c r="CY107" s="7">
        <v>0.23027055237112501</v>
      </c>
      <c r="CZ107" s="15">
        <v>70652.750000000044</v>
      </c>
      <c r="DA107" s="15">
        <v>206036.5</v>
      </c>
      <c r="DB107" s="1">
        <v>4.01</v>
      </c>
      <c r="DC107" s="12">
        <v>40087</v>
      </c>
      <c r="DD107" s="17">
        <v>0</v>
      </c>
      <c r="DE107" s="17">
        <v>0</v>
      </c>
      <c r="DF107" s="17">
        <v>0</v>
      </c>
      <c r="DG107" s="17">
        <v>0</v>
      </c>
      <c r="DH107">
        <v>2.9475500000000001</v>
      </c>
      <c r="DI107">
        <v>1.5287500000000001</v>
      </c>
      <c r="DJ107" s="19">
        <v>40.330002</v>
      </c>
      <c r="DK107" s="19">
        <v>43.209999000000003</v>
      </c>
      <c r="DL107" s="19">
        <v>39.740001999999997</v>
      </c>
      <c r="DM107" s="19">
        <v>40.889999000000003</v>
      </c>
      <c r="DN107" s="19">
        <v>30.086207999999999</v>
      </c>
      <c r="DO107" s="19">
        <v>47524400</v>
      </c>
      <c r="DP107" s="19">
        <v>49.73</v>
      </c>
      <c r="DQ107" s="19">
        <v>53.75</v>
      </c>
      <c r="DR107" s="19">
        <v>49.380001</v>
      </c>
      <c r="DS107" s="19">
        <v>51.450001</v>
      </c>
      <c r="DT107" s="19">
        <v>39.602646</v>
      </c>
      <c r="DU107" s="19">
        <v>29283800</v>
      </c>
      <c r="DV107" s="19">
        <v>20.280000999999999</v>
      </c>
      <c r="DW107" s="19">
        <v>20.450001</v>
      </c>
      <c r="DX107" s="19">
        <v>19.899999999999999</v>
      </c>
      <c r="DY107" s="19">
        <v>20.25</v>
      </c>
      <c r="DZ107" s="19">
        <v>15.477213000000001</v>
      </c>
      <c r="EA107" s="19">
        <v>24216</v>
      </c>
      <c r="EB107" s="19">
        <v>0.12</v>
      </c>
      <c r="EC107" s="20">
        <v>-1.8E-3</v>
      </c>
      <c r="ED107" s="19">
        <v>53.900002000000001</v>
      </c>
      <c r="EE107" s="19">
        <v>60.560001</v>
      </c>
      <c r="EF107" s="19">
        <v>51.34</v>
      </c>
      <c r="EG107" s="19">
        <v>55.25</v>
      </c>
      <c r="EH107" s="19">
        <v>45.704056000000001</v>
      </c>
      <c r="EI107" s="19">
        <v>487791200</v>
      </c>
    </row>
    <row r="108" spans="1:139" ht="15.75" customHeight="1" x14ac:dyDescent="0.2">
      <c r="A108" s="11">
        <v>14811.54931</v>
      </c>
      <c r="B108" s="11">
        <v>186.78976</v>
      </c>
      <c r="C108" s="11">
        <v>5.9074999999999998</v>
      </c>
      <c r="D108" s="11">
        <v>9171.5276900000008</v>
      </c>
      <c r="E108" s="11">
        <v>128.08967000000001</v>
      </c>
      <c r="F108" s="11">
        <v>2117.6149999999998</v>
      </c>
      <c r="G108" s="11">
        <v>1237.90201</v>
      </c>
      <c r="H108" s="11">
        <v>1820.3666499999999</v>
      </c>
      <c r="I108" s="11">
        <v>-47.732999999999997</v>
      </c>
      <c r="J108" s="11">
        <v>74.885390000000001</v>
      </c>
      <c r="K108" s="11">
        <v>1056.6158600000001</v>
      </c>
      <c r="L108" s="11">
        <v>984.96385999999995</v>
      </c>
      <c r="M108" s="11">
        <v>1918.881159</v>
      </c>
      <c r="N108" s="11">
        <v>64.91</v>
      </c>
      <c r="O108" s="11">
        <v>75.28</v>
      </c>
      <c r="P108" s="11">
        <v>30.39</v>
      </c>
      <c r="Q108" s="11">
        <v>11.36</v>
      </c>
      <c r="R108" s="11">
        <v>205.035</v>
      </c>
      <c r="S108" s="11">
        <v>16.841000000000001</v>
      </c>
      <c r="T108" s="11">
        <v>5.2229999999999999</v>
      </c>
      <c r="U108" s="11">
        <v>67.102000000000004</v>
      </c>
      <c r="V108" s="11">
        <v>161.815</v>
      </c>
      <c r="W108" s="11">
        <v>38.694000000000003</v>
      </c>
      <c r="X108" s="11">
        <v>142.40899999999999</v>
      </c>
      <c r="Y108" s="11">
        <v>342.91699999999997</v>
      </c>
      <c r="Z108" s="11">
        <v>637.11800000000005</v>
      </c>
      <c r="AA108" s="11">
        <v>6.34</v>
      </c>
      <c r="AB108" s="11">
        <v>11.48</v>
      </c>
      <c r="AC108" s="11">
        <v>9.4499999999999993</v>
      </c>
      <c r="AD108" s="11">
        <v>5.44</v>
      </c>
      <c r="AE108" s="11">
        <v>5.0599999999999996</v>
      </c>
      <c r="AF108" s="11">
        <v>285.012</v>
      </c>
      <c r="AG108" s="11">
        <v>0.64800000000000002</v>
      </c>
      <c r="AH108" s="11">
        <v>10.975</v>
      </c>
      <c r="AI108" s="11">
        <v>296.63499999999999</v>
      </c>
      <c r="AJ108" s="11">
        <v>3.831</v>
      </c>
      <c r="AK108" s="11">
        <v>1.2829999999999999</v>
      </c>
      <c r="AL108" s="11">
        <v>2.548</v>
      </c>
      <c r="AM108" s="11">
        <v>20.523</v>
      </c>
      <c r="AN108" s="11">
        <v>268.15800000000002</v>
      </c>
      <c r="AO108" s="11">
        <v>10.500999999999999</v>
      </c>
      <c r="AP108" s="11">
        <v>278.65899999999999</v>
      </c>
      <c r="AQ108" s="11">
        <v>11.26</v>
      </c>
      <c r="AR108" s="11">
        <v>9.7799999999999994</v>
      </c>
      <c r="AS108" s="11">
        <v>6.4</v>
      </c>
      <c r="AT108" s="11">
        <v>9.34</v>
      </c>
      <c r="AU108" s="11">
        <v>376.488</v>
      </c>
      <c r="AV108" s="11">
        <v>251.34299999999999</v>
      </c>
      <c r="AW108" s="11">
        <v>103.532</v>
      </c>
      <c r="AX108" s="11">
        <v>80.668000000000006</v>
      </c>
      <c r="AY108" s="11">
        <v>452.02800000000002</v>
      </c>
      <c r="AZ108" s="11">
        <v>532.69600000000003</v>
      </c>
      <c r="BA108" s="11">
        <v>636.22799999999995</v>
      </c>
      <c r="BB108" s="11">
        <v>51.781999999999996</v>
      </c>
      <c r="BC108" s="11">
        <v>2.2410000000000001</v>
      </c>
      <c r="BD108" s="11">
        <v>54.021999999999998</v>
      </c>
      <c r="BE108" s="11">
        <v>457.08499999999998</v>
      </c>
      <c r="BF108" s="11">
        <v>1775.1659999999999</v>
      </c>
      <c r="BG108" s="11">
        <v>71.260999999999996</v>
      </c>
      <c r="BH108" s="11">
        <v>65470.002999999997</v>
      </c>
      <c r="BI108" s="11">
        <v>19159.06335</v>
      </c>
      <c r="BJ108" s="11">
        <v>131.273</v>
      </c>
      <c r="BK108" s="11">
        <f>BK107+(BK110-BK98)/12</f>
        <v>70755.166666666715</v>
      </c>
      <c r="BL108" s="7">
        <v>415</v>
      </c>
      <c r="BM108" s="7">
        <v>12099.8</v>
      </c>
      <c r="BN108" s="7">
        <v>43871.199999999997</v>
      </c>
      <c r="BO108" s="7">
        <v>4556.8</v>
      </c>
      <c r="BP108" s="7">
        <v>491.2</v>
      </c>
      <c r="BQ108" s="7">
        <v>173</v>
      </c>
      <c r="BR108" s="7">
        <v>53</v>
      </c>
      <c r="BS108" s="7">
        <v>1085.8</v>
      </c>
      <c r="BT108" s="7">
        <v>2648</v>
      </c>
      <c r="BU108" s="7">
        <v>1746.8</v>
      </c>
      <c r="BV108" s="7">
        <v>100</v>
      </c>
      <c r="BW108" s="7">
        <v>408</v>
      </c>
      <c r="BX108" s="7">
        <v>3107.2</v>
      </c>
      <c r="BY108" s="7">
        <v>2335.8000000000002</v>
      </c>
      <c r="BZ108" s="7">
        <v>27679</v>
      </c>
      <c r="CA108" s="7">
        <v>110885.8</v>
      </c>
      <c r="CB108" s="7">
        <v>32096.5</v>
      </c>
      <c r="CC108" s="7">
        <v>53.7</v>
      </c>
      <c r="CD108" s="7">
        <v>1128.8</v>
      </c>
      <c r="CE108" s="7">
        <v>244.2</v>
      </c>
      <c r="CF108" s="7">
        <v>6002.7</v>
      </c>
      <c r="CG108" s="7">
        <v>12767.8</v>
      </c>
      <c r="CH108" s="7">
        <v>5568.3</v>
      </c>
      <c r="CI108" s="7">
        <v>77.8</v>
      </c>
      <c r="CJ108" s="7">
        <v>872.7</v>
      </c>
      <c r="CK108" s="7">
        <v>6184.8</v>
      </c>
      <c r="CL108" s="7">
        <v>0.64251526654563396</v>
      </c>
      <c r="CM108" s="7">
        <v>0.26113681187680998</v>
      </c>
      <c r="CN108" s="7">
        <v>0.28853088921734399</v>
      </c>
      <c r="CO108" s="7">
        <v>0.80406952648017005</v>
      </c>
      <c r="CP108" s="7">
        <v>1.2479920574717701E-2</v>
      </c>
      <c r="CQ108" s="7">
        <v>0.74484651727505402</v>
      </c>
      <c r="CR108" s="7">
        <v>0.52597570431635998</v>
      </c>
      <c r="CS108" s="7">
        <v>0.63109202986498103</v>
      </c>
      <c r="CT108" s="7">
        <v>0.55041971885389496</v>
      </c>
      <c r="CU108" s="7">
        <v>0.36389436966539201</v>
      </c>
      <c r="CV108" s="12">
        <v>40118</v>
      </c>
      <c r="CW108" s="7">
        <v>8.8812785388127799E-2</v>
      </c>
      <c r="CX108" s="7">
        <v>0.244174724684394</v>
      </c>
      <c r="CY108" s="7">
        <v>0.227223029499315</v>
      </c>
      <c r="CZ108" s="15">
        <v>70755.166666666715</v>
      </c>
      <c r="DA108" s="15">
        <v>205898</v>
      </c>
      <c r="DB108" s="1">
        <v>3.66</v>
      </c>
      <c r="DC108" s="12">
        <v>40118</v>
      </c>
      <c r="DD108" s="17">
        <v>0</v>
      </c>
      <c r="DE108" s="17">
        <v>0</v>
      </c>
      <c r="DF108" s="17">
        <v>0</v>
      </c>
      <c r="DG108" s="17">
        <v>0</v>
      </c>
      <c r="DH108">
        <v>2.8610000000000002</v>
      </c>
      <c r="DI108">
        <v>1.4234285714285715</v>
      </c>
      <c r="DJ108" s="19">
        <v>41.130001</v>
      </c>
      <c r="DK108" s="19">
        <v>43</v>
      </c>
      <c r="DL108" s="19">
        <v>40.400002000000001</v>
      </c>
      <c r="DM108" s="19">
        <v>42.34</v>
      </c>
      <c r="DN108" s="19">
        <v>31.153096999999999</v>
      </c>
      <c r="DO108" s="19">
        <v>36625600</v>
      </c>
      <c r="DP108" s="19">
        <v>51.709999000000003</v>
      </c>
      <c r="DQ108" s="19">
        <v>54</v>
      </c>
      <c r="DR108" s="19">
        <v>48.900002000000001</v>
      </c>
      <c r="DS108" s="19">
        <v>53.139999000000003</v>
      </c>
      <c r="DT108" s="19">
        <v>40.903500000000001</v>
      </c>
      <c r="DU108" s="19">
        <v>28771200</v>
      </c>
      <c r="DV108" s="19">
        <v>20.260000000000002</v>
      </c>
      <c r="DW108" s="19">
        <v>21.1</v>
      </c>
      <c r="DX108" s="19">
        <v>19.647499</v>
      </c>
      <c r="DY108" s="19">
        <v>19.940000999999999</v>
      </c>
      <c r="DZ108" s="19">
        <v>15.24028</v>
      </c>
      <c r="EA108" s="19">
        <v>19337</v>
      </c>
      <c r="EB108" s="19">
        <v>0.12</v>
      </c>
      <c r="EC108" s="20">
        <v>1.84E-2</v>
      </c>
      <c r="ED108" s="19">
        <v>55.639999000000003</v>
      </c>
      <c r="EE108" s="19">
        <v>59.130001</v>
      </c>
      <c r="EF108" s="19">
        <v>54.689999</v>
      </c>
      <c r="EG108" s="19">
        <v>56.82</v>
      </c>
      <c r="EH108" s="19">
        <v>47.002811000000001</v>
      </c>
      <c r="EI108" s="19">
        <v>388171300</v>
      </c>
    </row>
    <row r="109" spans="1:139" ht="15.75" customHeight="1" x14ac:dyDescent="0.2">
      <c r="A109" s="11">
        <v>16647.904740000002</v>
      </c>
      <c r="B109" s="11">
        <v>186.23597000000001</v>
      </c>
      <c r="C109" s="11">
        <v>7.6890999999999998</v>
      </c>
      <c r="D109" s="11">
        <v>10548.196910000001</v>
      </c>
      <c r="E109" s="11">
        <v>125.00792</v>
      </c>
      <c r="F109" s="11">
        <v>2500.8069999999998</v>
      </c>
      <c r="G109" s="11">
        <v>1290.5848900000001</v>
      </c>
      <c r="H109" s="11">
        <v>1863.8854699999999</v>
      </c>
      <c r="I109" s="11">
        <v>-60.378999999999998</v>
      </c>
      <c r="J109" s="11">
        <v>64.927629999999994</v>
      </c>
      <c r="K109" s="11">
        <v>1132.1701499999999</v>
      </c>
      <c r="L109" s="11">
        <v>1056.2651499999999</v>
      </c>
      <c r="M109" s="11">
        <v>1912.1206790000001</v>
      </c>
      <c r="N109" s="11">
        <v>52.82</v>
      </c>
      <c r="O109" s="11">
        <v>61.94</v>
      </c>
      <c r="P109" s="11">
        <v>55.41</v>
      </c>
      <c r="Q109" s="11">
        <v>12.21</v>
      </c>
      <c r="R109" s="11">
        <v>241.363</v>
      </c>
      <c r="S109" s="11">
        <v>17.911999999999999</v>
      </c>
      <c r="T109" s="11">
        <v>4.79</v>
      </c>
      <c r="U109" s="11">
        <v>67.403000000000006</v>
      </c>
      <c r="V109" s="11">
        <v>168.17400000000001</v>
      </c>
      <c r="W109" s="11">
        <v>39.268000000000001</v>
      </c>
      <c r="X109" s="11">
        <v>147.01</v>
      </c>
      <c r="Y109" s="11">
        <v>354.45299999999997</v>
      </c>
      <c r="Z109" s="11">
        <v>685.92</v>
      </c>
      <c r="AA109" s="11">
        <v>6.22</v>
      </c>
      <c r="AB109" s="11">
        <v>10.42</v>
      </c>
      <c r="AC109" s="11">
        <v>9.1</v>
      </c>
      <c r="AD109" s="11">
        <v>5.97</v>
      </c>
      <c r="AE109" s="11">
        <v>6.24</v>
      </c>
      <c r="AF109" s="11">
        <v>338.09500000000003</v>
      </c>
      <c r="AG109" s="11">
        <v>0.70299999999999996</v>
      </c>
      <c r="AH109" s="11">
        <v>11.709</v>
      </c>
      <c r="AI109" s="11">
        <v>350.50700000000001</v>
      </c>
      <c r="AJ109" s="11">
        <v>4.5999999999999996</v>
      </c>
      <c r="AK109" s="11">
        <v>1.3520000000000001</v>
      </c>
      <c r="AL109" s="11">
        <v>3.2480000000000002</v>
      </c>
      <c r="AM109" s="11">
        <v>32.25</v>
      </c>
      <c r="AN109" s="11">
        <v>310.291</v>
      </c>
      <c r="AO109" s="11">
        <v>11.214</v>
      </c>
      <c r="AP109" s="11">
        <v>321.505</v>
      </c>
      <c r="AQ109" s="11">
        <v>10.9</v>
      </c>
      <c r="AR109" s="11">
        <v>9.6999999999999993</v>
      </c>
      <c r="AS109" s="11">
        <v>6.54</v>
      </c>
      <c r="AT109" s="11">
        <v>9.4</v>
      </c>
      <c r="AU109" s="11">
        <v>764.28599999999994</v>
      </c>
      <c r="AV109" s="11">
        <v>428.66500000000002</v>
      </c>
      <c r="AW109" s="11">
        <v>106.179</v>
      </c>
      <c r="AX109" s="11">
        <v>91.120999999999995</v>
      </c>
      <c r="AY109" s="11">
        <v>504.642</v>
      </c>
      <c r="AZ109" s="11">
        <v>595.76300000000003</v>
      </c>
      <c r="BA109" s="11">
        <v>701.94200000000001</v>
      </c>
      <c r="BB109" s="11">
        <v>73.870999999999995</v>
      </c>
      <c r="BC109" s="11">
        <v>2.3149999999999999</v>
      </c>
      <c r="BD109" s="11">
        <v>76.186999999999998</v>
      </c>
      <c r="BE109" s="11">
        <v>519.846</v>
      </c>
      <c r="BF109" s="11">
        <v>2490.9250000000002</v>
      </c>
      <c r="BG109" s="11">
        <v>71.394000000000005</v>
      </c>
      <c r="BH109" s="11">
        <v>74944.513999999996</v>
      </c>
      <c r="BI109" s="11">
        <v>21942.67871</v>
      </c>
      <c r="BJ109" s="11">
        <v>130.53399999999999</v>
      </c>
      <c r="BK109" s="11">
        <f>BK108+(BK110-BK98)/12</f>
        <v>70857.583333333387</v>
      </c>
      <c r="BL109" s="7">
        <v>415.5</v>
      </c>
      <c r="BM109" s="7">
        <v>12102.4</v>
      </c>
      <c r="BN109" s="7">
        <v>43919.6</v>
      </c>
      <c r="BO109" s="7">
        <v>4566.8999999999996</v>
      </c>
      <c r="BP109" s="7">
        <v>487.6</v>
      </c>
      <c r="BQ109" s="7">
        <v>173</v>
      </c>
      <c r="BR109" s="7">
        <v>53</v>
      </c>
      <c r="BS109" s="7">
        <v>1084.9000000000001</v>
      </c>
      <c r="BT109" s="7">
        <v>2648</v>
      </c>
      <c r="BU109" s="7">
        <v>1745.9</v>
      </c>
      <c r="BV109" s="7">
        <v>108.5</v>
      </c>
      <c r="BW109" s="7">
        <v>408</v>
      </c>
      <c r="BX109" s="7">
        <v>3145.1</v>
      </c>
      <c r="BY109" s="7">
        <v>2312.9</v>
      </c>
      <c r="BZ109" s="7">
        <v>28081</v>
      </c>
      <c r="CA109" s="7">
        <v>110267.9</v>
      </c>
      <c r="CB109" s="7">
        <v>32155.3</v>
      </c>
      <c r="CC109" s="7">
        <v>52.3</v>
      </c>
      <c r="CD109" s="7">
        <v>1124.4000000000001</v>
      </c>
      <c r="CE109" s="7">
        <v>244.6</v>
      </c>
      <c r="CF109" s="7">
        <v>5991.8</v>
      </c>
      <c r="CG109" s="7">
        <v>12753.9</v>
      </c>
      <c r="CH109" s="7">
        <v>5637.2</v>
      </c>
      <c r="CI109" s="7">
        <v>83.9</v>
      </c>
      <c r="CJ109" s="7">
        <v>875.8</v>
      </c>
      <c r="CK109" s="7">
        <v>6178.4</v>
      </c>
      <c r="CL109" s="7">
        <v>0.63545049426064204</v>
      </c>
      <c r="CM109" s="7">
        <v>0.26487255480780098</v>
      </c>
      <c r="CN109" s="7">
        <v>0.28660688661444</v>
      </c>
      <c r="CO109" s="7">
        <v>0.80376105170508705</v>
      </c>
      <c r="CP109" s="7">
        <v>1.22442978562411E-2</v>
      </c>
      <c r="CQ109" s="7">
        <v>0.74194314672578898</v>
      </c>
      <c r="CR109" s="7">
        <v>0.52683725338158005</v>
      </c>
      <c r="CS109" s="7">
        <v>0.63046864576454398</v>
      </c>
      <c r="CT109" s="7">
        <v>0.54982049000538002</v>
      </c>
      <c r="CU109" s="7">
        <v>0.36858696473747599</v>
      </c>
      <c r="CV109" s="12">
        <v>40148</v>
      </c>
      <c r="CW109" s="7">
        <v>8.8273046735264996E-2</v>
      </c>
      <c r="CX109" s="7">
        <v>0.245042080759244</v>
      </c>
      <c r="CY109" s="7">
        <v>0.22425258454515501</v>
      </c>
      <c r="CZ109" s="15">
        <v>70857.583333333387</v>
      </c>
      <c r="DA109" s="15">
        <v>205759.5</v>
      </c>
      <c r="DB109" s="1">
        <v>5.35</v>
      </c>
      <c r="DC109" s="12">
        <v>40148</v>
      </c>
      <c r="DD109" s="17">
        <v>0</v>
      </c>
      <c r="DE109" s="17">
        <v>0</v>
      </c>
      <c r="DF109" s="17">
        <v>0</v>
      </c>
      <c r="DG109" s="17">
        <v>0</v>
      </c>
      <c r="DH109">
        <v>3.0546666666666673</v>
      </c>
      <c r="DI109">
        <v>1.2880909090909092</v>
      </c>
      <c r="DJ109" s="19">
        <v>42.560001</v>
      </c>
      <c r="DK109" s="19">
        <v>45.790000999999997</v>
      </c>
      <c r="DL109" s="19">
        <v>42.560001</v>
      </c>
      <c r="DM109" s="19">
        <v>44.650002000000001</v>
      </c>
      <c r="DN109" s="19">
        <v>32.852767999999998</v>
      </c>
      <c r="DO109" s="19">
        <v>43242800</v>
      </c>
      <c r="DP109" s="19">
        <v>53.459999000000003</v>
      </c>
      <c r="DQ109" s="19">
        <v>57.18</v>
      </c>
      <c r="DR109" s="19">
        <v>53.290000999999997</v>
      </c>
      <c r="DS109" s="19">
        <v>55.98</v>
      </c>
      <c r="DT109" s="19">
        <v>43.089526999999997</v>
      </c>
      <c r="DU109" s="19">
        <v>35958100</v>
      </c>
      <c r="DV109" s="19">
        <v>20.25</v>
      </c>
      <c r="DW109" s="19">
        <v>20.299999</v>
      </c>
      <c r="DX109" s="19">
        <v>19.91</v>
      </c>
      <c r="DY109" s="19">
        <v>20.299999</v>
      </c>
      <c r="DZ109" s="19">
        <v>15.747638999999999</v>
      </c>
      <c r="EA109" s="19">
        <v>30963</v>
      </c>
      <c r="EB109" s="19">
        <v>0.12</v>
      </c>
      <c r="EC109" s="20">
        <v>2.7199999999999998E-2</v>
      </c>
      <c r="ED109" s="19">
        <v>57.580002</v>
      </c>
      <c r="EE109" s="19">
        <v>58.259998000000003</v>
      </c>
      <c r="EF109" s="19">
        <v>54.169998</v>
      </c>
      <c r="EG109" s="19">
        <v>57.009998000000003</v>
      </c>
      <c r="EH109" s="19">
        <v>47.159984999999999</v>
      </c>
      <c r="EI109" s="19">
        <v>324603500</v>
      </c>
    </row>
    <row r="110" spans="1:139" ht="15.75" customHeight="1" x14ac:dyDescent="0.2">
      <c r="A110" s="11">
        <v>15803.650240000001</v>
      </c>
      <c r="B110" s="11">
        <v>195.23018999999999</v>
      </c>
      <c r="C110" s="11">
        <v>3.79298</v>
      </c>
      <c r="D110" s="11">
        <v>9876.6750100000008</v>
      </c>
      <c r="E110" s="11">
        <v>139.40817000000001</v>
      </c>
      <c r="F110" s="11">
        <v>2383.9690000000001</v>
      </c>
      <c r="G110" s="11">
        <v>1327.3872100000001</v>
      </c>
      <c r="H110" s="11">
        <v>1769.26892</v>
      </c>
      <c r="I110" s="11">
        <v>-60.323999999999998</v>
      </c>
      <c r="J110" s="11">
        <v>77.327119999999994</v>
      </c>
      <c r="K110" s="11">
        <v>1103.6458700000001</v>
      </c>
      <c r="L110" s="11">
        <v>1027.58987</v>
      </c>
      <c r="M110" s="11">
        <v>1914.145188</v>
      </c>
      <c r="N110" s="11">
        <v>56.22</v>
      </c>
      <c r="O110" s="11">
        <v>64.55</v>
      </c>
      <c r="P110" s="11">
        <v>52.28</v>
      </c>
      <c r="Q110" s="11">
        <v>12.29</v>
      </c>
      <c r="R110" s="11">
        <v>218.369</v>
      </c>
      <c r="S110" s="11">
        <v>17.852</v>
      </c>
      <c r="T110" s="11">
        <v>4.3570000000000002</v>
      </c>
      <c r="U110" s="11">
        <v>66.870999999999995</v>
      </c>
      <c r="V110" s="11">
        <v>167.13</v>
      </c>
      <c r="W110" s="11">
        <v>38.957999999999998</v>
      </c>
      <c r="X110" s="11">
        <v>141.16900000000001</v>
      </c>
      <c r="Y110" s="11">
        <v>347.25599999999997</v>
      </c>
      <c r="Z110" s="11">
        <v>654.70500000000004</v>
      </c>
      <c r="AA110" s="11">
        <v>6.84</v>
      </c>
      <c r="AB110" s="11">
        <v>10.56</v>
      </c>
      <c r="AC110" s="11">
        <v>9.65</v>
      </c>
      <c r="AD110" s="11">
        <v>6.93</v>
      </c>
      <c r="AE110" s="11">
        <v>6.98</v>
      </c>
      <c r="AF110" s="11">
        <v>348.12799999999999</v>
      </c>
      <c r="AG110" s="11">
        <v>0.70899999999999996</v>
      </c>
      <c r="AH110" s="11">
        <v>12.12</v>
      </c>
      <c r="AI110" s="11">
        <v>360.95699999999999</v>
      </c>
      <c r="AJ110" s="11">
        <v>5.31</v>
      </c>
      <c r="AK110" s="11">
        <v>1.17</v>
      </c>
      <c r="AL110" s="11">
        <v>4.1399999999999997</v>
      </c>
      <c r="AM110" s="11">
        <v>22.134</v>
      </c>
      <c r="AN110" s="11">
        <v>331.87900000000002</v>
      </c>
      <c r="AO110" s="11">
        <v>11.084</v>
      </c>
      <c r="AP110" s="11">
        <v>342.96300000000002</v>
      </c>
      <c r="AQ110" s="11">
        <v>10.49</v>
      </c>
      <c r="AR110" s="11">
        <v>9.5500000000000007</v>
      </c>
      <c r="AS110" s="11">
        <v>6.5</v>
      </c>
      <c r="AT110" s="11">
        <v>9.2799999999999994</v>
      </c>
      <c r="AU110" s="11">
        <v>932.60500000000002</v>
      </c>
      <c r="AV110" s="11">
        <v>499.10700000000003</v>
      </c>
      <c r="AW110" s="11">
        <v>105.622</v>
      </c>
      <c r="AX110" s="11">
        <v>90.013000000000005</v>
      </c>
      <c r="AY110" s="11">
        <v>554.24599999999998</v>
      </c>
      <c r="AZ110" s="11">
        <v>644.25900000000001</v>
      </c>
      <c r="BA110" s="11">
        <v>749.88</v>
      </c>
      <c r="BB110" s="11">
        <v>79.95</v>
      </c>
      <c r="BC110" s="11">
        <v>2.4340000000000002</v>
      </c>
      <c r="BD110" s="11">
        <v>82.384</v>
      </c>
      <c r="BE110" s="11">
        <v>545.81100000000004</v>
      </c>
      <c r="BF110" s="11">
        <v>2809.788</v>
      </c>
      <c r="BG110" s="11">
        <v>76.644999999999996</v>
      </c>
      <c r="BH110" s="11">
        <v>69528.659</v>
      </c>
      <c r="BI110" s="11">
        <v>20256.04117</v>
      </c>
      <c r="BJ110" s="11">
        <v>138.501</v>
      </c>
      <c r="BK110" s="11">
        <v>70960</v>
      </c>
      <c r="BL110" s="7">
        <v>416</v>
      </c>
      <c r="BM110" s="7">
        <v>12105</v>
      </c>
      <c r="BN110" s="7">
        <v>43968</v>
      </c>
      <c r="BO110" s="7">
        <v>4577</v>
      </c>
      <c r="BP110" s="7">
        <v>484</v>
      </c>
      <c r="BQ110" s="7">
        <v>173</v>
      </c>
      <c r="BR110" s="7">
        <v>53</v>
      </c>
      <c r="BS110" s="7">
        <v>1084</v>
      </c>
      <c r="BT110" s="7">
        <v>2648</v>
      </c>
      <c r="BU110" s="7">
        <v>1745</v>
      </c>
      <c r="BV110" s="7">
        <v>117</v>
      </c>
      <c r="BW110" s="7">
        <v>408</v>
      </c>
      <c r="BX110" s="7">
        <v>3183</v>
      </c>
      <c r="BY110" s="7">
        <v>2290</v>
      </c>
      <c r="BZ110" s="7">
        <v>28483</v>
      </c>
      <c r="CA110" s="7">
        <v>109650</v>
      </c>
      <c r="CB110" s="7">
        <v>32214</v>
      </c>
      <c r="CC110" s="7">
        <v>51</v>
      </c>
      <c r="CD110" s="7">
        <v>1120</v>
      </c>
      <c r="CE110" s="7">
        <v>245</v>
      </c>
      <c r="CF110" s="7">
        <v>5981</v>
      </c>
      <c r="CG110" s="7">
        <v>12740</v>
      </c>
      <c r="CH110" s="7">
        <v>5706</v>
      </c>
      <c r="CI110" s="7">
        <v>90</v>
      </c>
      <c r="CJ110" s="7">
        <v>879</v>
      </c>
      <c r="CK110" s="7">
        <v>6172</v>
      </c>
      <c r="CL110" s="7">
        <v>0.62840270460133396</v>
      </c>
      <c r="CM110" s="7">
        <v>0.268606692958681</v>
      </c>
      <c r="CN110" s="7">
        <v>0.28468711989790801</v>
      </c>
      <c r="CO110" s="7">
        <v>0.803451444237267</v>
      </c>
      <c r="CP110" s="7">
        <v>1.20287558021057E-2</v>
      </c>
      <c r="CQ110" s="7">
        <v>0.73903977617652405</v>
      </c>
      <c r="CR110" s="7">
        <v>0.52769880244679901</v>
      </c>
      <c r="CS110" s="7">
        <v>0.62985475745168396</v>
      </c>
      <c r="CT110" s="7">
        <v>0.54922126115686498</v>
      </c>
      <c r="CU110" s="7">
        <v>0.37327785846057199</v>
      </c>
      <c r="CV110" s="12">
        <v>40179</v>
      </c>
      <c r="CW110" s="7">
        <v>8.7811731647347999E-2</v>
      </c>
      <c r="CX110" s="7">
        <v>0.24593741606231501</v>
      </c>
      <c r="CY110" s="7">
        <v>0.22135287780259499</v>
      </c>
      <c r="CZ110" s="15">
        <v>70960</v>
      </c>
      <c r="DA110" s="15">
        <v>205621</v>
      </c>
      <c r="DB110" s="1">
        <v>5.83</v>
      </c>
      <c r="DC110" s="12">
        <v>40179</v>
      </c>
      <c r="DD110" s="17">
        <v>0</v>
      </c>
      <c r="DE110" s="17">
        <v>0</v>
      </c>
      <c r="DF110" s="17">
        <v>0</v>
      </c>
      <c r="DG110" s="17">
        <v>0</v>
      </c>
      <c r="DH110">
        <v>3.3734000000000002</v>
      </c>
      <c r="DI110">
        <v>1.2905789473684215</v>
      </c>
      <c r="DJ110" s="19">
        <v>44.950001</v>
      </c>
      <c r="DK110" s="19">
        <v>45.630001</v>
      </c>
      <c r="DL110" s="19">
        <v>42.18</v>
      </c>
      <c r="DM110" s="19">
        <v>42.240001999999997</v>
      </c>
      <c r="DN110" s="19">
        <v>31.368438999999999</v>
      </c>
      <c r="DO110" s="19">
        <v>49716600</v>
      </c>
      <c r="DP110" s="19">
        <v>56.400002000000001</v>
      </c>
      <c r="DQ110" s="19">
        <v>56.610000999999997</v>
      </c>
      <c r="DR110" s="19">
        <v>50.200001</v>
      </c>
      <c r="DS110" s="19">
        <v>50.75</v>
      </c>
      <c r="DT110" s="19">
        <v>39.335213000000003</v>
      </c>
      <c r="DU110" s="19">
        <v>42905400</v>
      </c>
      <c r="DV110" s="19">
        <v>20.120100000000001</v>
      </c>
      <c r="DW110" s="19">
        <v>20.399999999999999</v>
      </c>
      <c r="DX110" s="19">
        <v>19.299999</v>
      </c>
      <c r="DY110" s="19">
        <v>20.399999999999999</v>
      </c>
      <c r="DZ110" s="19">
        <v>15.825215</v>
      </c>
      <c r="EA110" s="19">
        <v>12655</v>
      </c>
      <c r="EB110" s="19">
        <v>0.11</v>
      </c>
      <c r="EC110" s="20">
        <v>2.63E-2</v>
      </c>
      <c r="ED110" s="19">
        <v>57.919998</v>
      </c>
      <c r="EE110" s="19">
        <v>60.869999</v>
      </c>
      <c r="EF110" s="19">
        <v>54.220001000000003</v>
      </c>
      <c r="EG110" s="19">
        <v>54.5</v>
      </c>
      <c r="EH110" s="19">
        <v>45.329028999999998</v>
      </c>
      <c r="EI110" s="19">
        <v>396907400</v>
      </c>
    </row>
    <row r="111" spans="1:139" ht="15.75" customHeight="1" x14ac:dyDescent="0.2">
      <c r="A111" s="11">
        <v>14833.84684</v>
      </c>
      <c r="B111" s="11">
        <v>187.32470000000001</v>
      </c>
      <c r="C111" s="11">
        <v>4.3841799999999997</v>
      </c>
      <c r="D111" s="11">
        <v>9074.7677600000006</v>
      </c>
      <c r="E111" s="11">
        <v>121.57434000000001</v>
      </c>
      <c r="F111" s="11">
        <v>2217.6909999999998</v>
      </c>
      <c r="G111" s="11">
        <v>1447.22999</v>
      </c>
      <c r="H111" s="11">
        <v>1712.28018</v>
      </c>
      <c r="I111" s="11">
        <v>-70.495000000000005</v>
      </c>
      <c r="J111" s="11">
        <v>57.617139999999999</v>
      </c>
      <c r="K111" s="11">
        <v>990.65192000000002</v>
      </c>
      <c r="L111" s="11">
        <v>923.86991999999998</v>
      </c>
      <c r="M111" s="11">
        <v>1916.1761059999999</v>
      </c>
      <c r="N111" s="11">
        <v>54.34</v>
      </c>
      <c r="O111" s="11">
        <v>63.64</v>
      </c>
      <c r="P111" s="11">
        <v>66.290000000000006</v>
      </c>
      <c r="Q111" s="11">
        <v>11.83</v>
      </c>
      <c r="R111" s="11">
        <v>200.874</v>
      </c>
      <c r="S111" s="11">
        <v>15.872</v>
      </c>
      <c r="T111" s="11">
        <v>4.9130000000000003</v>
      </c>
      <c r="U111" s="11">
        <v>52.993000000000002</v>
      </c>
      <c r="V111" s="11">
        <v>153.68899999999999</v>
      </c>
      <c r="W111" s="11">
        <v>35.332000000000001</v>
      </c>
      <c r="X111" s="11">
        <v>134.99700000000001</v>
      </c>
      <c r="Y111" s="11">
        <v>324.01799999999997</v>
      </c>
      <c r="Z111" s="11">
        <v>598.67100000000005</v>
      </c>
      <c r="AA111" s="11">
        <v>6.64</v>
      </c>
      <c r="AB111" s="11">
        <v>10.69</v>
      </c>
      <c r="AC111" s="11">
        <v>9.7100000000000009</v>
      </c>
      <c r="AD111" s="11">
        <v>6.76</v>
      </c>
      <c r="AE111" s="11">
        <v>6.27</v>
      </c>
      <c r="AF111" s="11">
        <v>307.99400000000003</v>
      </c>
      <c r="AG111" s="11">
        <v>0.623</v>
      </c>
      <c r="AH111" s="11">
        <v>11.118</v>
      </c>
      <c r="AI111" s="11">
        <v>319.73500000000001</v>
      </c>
      <c r="AJ111" s="11">
        <v>4.4130000000000003</v>
      </c>
      <c r="AK111" s="11">
        <v>1.0249999999999999</v>
      </c>
      <c r="AL111" s="11">
        <v>3.3889999999999998</v>
      </c>
      <c r="AM111" s="11">
        <v>14.519</v>
      </c>
      <c r="AN111" s="11">
        <v>298.45999999999998</v>
      </c>
      <c r="AO111" s="11">
        <v>10.144</v>
      </c>
      <c r="AP111" s="11">
        <v>308.60399999999998</v>
      </c>
      <c r="AQ111" s="11">
        <v>10.89</v>
      </c>
      <c r="AR111" s="11">
        <v>9.89</v>
      </c>
      <c r="AS111" s="11">
        <v>6.55</v>
      </c>
      <c r="AT111" s="11">
        <v>9.4700000000000006</v>
      </c>
      <c r="AU111" s="11">
        <v>794.779</v>
      </c>
      <c r="AV111" s="11">
        <v>440.85899999999998</v>
      </c>
      <c r="AW111" s="11">
        <v>97.742999999999995</v>
      </c>
      <c r="AX111" s="11">
        <v>79.58</v>
      </c>
      <c r="AY111" s="11">
        <v>515.71500000000003</v>
      </c>
      <c r="AZ111" s="11">
        <v>595.29499999999996</v>
      </c>
      <c r="BA111" s="11">
        <v>693.03800000000001</v>
      </c>
      <c r="BB111" s="11">
        <v>70.459999999999994</v>
      </c>
      <c r="BC111" s="11">
        <v>2.1989999999999998</v>
      </c>
      <c r="BD111" s="11">
        <v>72.659000000000006</v>
      </c>
      <c r="BE111" s="11">
        <v>479.61500000000001</v>
      </c>
      <c r="BF111" s="11">
        <v>2480.9499999999998</v>
      </c>
      <c r="BG111" s="11">
        <v>75</v>
      </c>
      <c r="BH111" s="11">
        <v>63620.597000000002</v>
      </c>
      <c r="BI111" s="11">
        <v>19038.039720000001</v>
      </c>
      <c r="BJ111" s="11">
        <v>132.49</v>
      </c>
      <c r="BK111" s="11">
        <f>BK110+(BK122-BK110)/12</f>
        <v>71022.5</v>
      </c>
      <c r="BL111" s="7">
        <v>406.5</v>
      </c>
      <c r="BM111" s="7">
        <v>12108.3</v>
      </c>
      <c r="BN111" s="7">
        <v>43963.8</v>
      </c>
      <c r="BO111" s="7">
        <v>4582.8</v>
      </c>
      <c r="BP111" s="7">
        <v>470.6</v>
      </c>
      <c r="BQ111" s="7">
        <v>171</v>
      </c>
      <c r="BR111" s="7">
        <v>53</v>
      </c>
      <c r="BS111" s="7">
        <v>1089.8</v>
      </c>
      <c r="BT111" s="7">
        <v>2648</v>
      </c>
      <c r="BU111" s="7">
        <v>1744.9</v>
      </c>
      <c r="BV111" s="7">
        <v>126.3</v>
      </c>
      <c r="BW111" s="7">
        <v>408</v>
      </c>
      <c r="BX111" s="7">
        <v>3250.4</v>
      </c>
      <c r="BY111" s="7">
        <v>2273.8000000000002</v>
      </c>
      <c r="BZ111" s="7">
        <v>29082.9</v>
      </c>
      <c r="CA111" s="7">
        <v>108095.6</v>
      </c>
      <c r="CB111" s="7">
        <v>32585</v>
      </c>
      <c r="CC111" s="7">
        <v>49.8</v>
      </c>
      <c r="CD111" s="7">
        <v>1112</v>
      </c>
      <c r="CE111" s="7">
        <v>247.2</v>
      </c>
      <c r="CF111" s="7">
        <v>5986.8</v>
      </c>
      <c r="CG111" s="7">
        <v>12735.4</v>
      </c>
      <c r="CH111" s="7">
        <v>5817.9</v>
      </c>
      <c r="CI111" s="7">
        <v>101.3</v>
      </c>
      <c r="CJ111" s="7">
        <v>879.8</v>
      </c>
      <c r="CK111" s="7">
        <v>6290.8</v>
      </c>
      <c r="CL111" s="7">
        <v>0.63853926210494905</v>
      </c>
      <c r="CM111" s="7">
        <v>0.27418925476116801</v>
      </c>
      <c r="CN111" s="7">
        <v>0.280678202641646</v>
      </c>
      <c r="CO111" s="7">
        <v>0.81167601868889905</v>
      </c>
      <c r="CP111" s="7">
        <v>1.2080177447618599E-2</v>
      </c>
      <c r="CQ111" s="7">
        <v>0.74234291970413002</v>
      </c>
      <c r="CR111" s="7">
        <v>0.532437322305505</v>
      </c>
      <c r="CS111" s="7">
        <v>0.62711016474054504</v>
      </c>
      <c r="CT111" s="7">
        <v>0.54902295520699695</v>
      </c>
      <c r="CU111" s="7">
        <v>0.38061999863398299</v>
      </c>
      <c r="CV111" s="12">
        <v>40210</v>
      </c>
      <c r="CW111" s="7">
        <v>9.1559199846708295E-2</v>
      </c>
      <c r="CX111" s="7">
        <v>0.24616124988808299</v>
      </c>
      <c r="CY111" s="7">
        <v>0.220935224551217</v>
      </c>
      <c r="CZ111" s="15">
        <v>71022.5</v>
      </c>
      <c r="DA111" s="15">
        <v>205258.41666666666</v>
      </c>
      <c r="DB111" s="1">
        <v>5.32</v>
      </c>
      <c r="DC111" s="12">
        <v>40210</v>
      </c>
      <c r="DD111" s="17">
        <v>0</v>
      </c>
      <c r="DE111" s="17">
        <v>0</v>
      </c>
      <c r="DF111" s="17">
        <v>0</v>
      </c>
      <c r="DG111" s="17">
        <v>0</v>
      </c>
      <c r="DH111">
        <v>3.1535652173913049</v>
      </c>
      <c r="DI111">
        <v>1.4554499999999999</v>
      </c>
      <c r="DJ111" s="19">
        <v>42.400002000000001</v>
      </c>
      <c r="DK111" s="19">
        <v>43.349997999999999</v>
      </c>
      <c r="DL111" s="19">
        <v>40.580002</v>
      </c>
      <c r="DM111" s="19">
        <v>41.919998</v>
      </c>
      <c r="DN111" s="19">
        <v>31.130797999999999</v>
      </c>
      <c r="DO111" s="19">
        <v>60221000</v>
      </c>
      <c r="DP111" s="19">
        <v>50.93</v>
      </c>
      <c r="DQ111" s="19">
        <v>51.560001</v>
      </c>
      <c r="DR111" s="19">
        <v>47.549999</v>
      </c>
      <c r="DS111" s="19">
        <v>49.169998</v>
      </c>
      <c r="DT111" s="19">
        <v>38.110579999999999</v>
      </c>
      <c r="DU111" s="19">
        <v>46241600</v>
      </c>
      <c r="DV111" s="19">
        <v>20.399999999999999</v>
      </c>
      <c r="DW111" s="19">
        <v>20.5</v>
      </c>
      <c r="DX111" s="19">
        <v>19.91</v>
      </c>
      <c r="DY111" s="19">
        <v>20.459900000000001</v>
      </c>
      <c r="DZ111" s="19">
        <v>15.871682</v>
      </c>
      <c r="EA111" s="19">
        <v>23106</v>
      </c>
      <c r="EB111" s="19">
        <v>0.13</v>
      </c>
      <c r="EC111" s="20">
        <v>2.1399999999999999E-2</v>
      </c>
      <c r="ED111" s="19">
        <v>55.150002000000001</v>
      </c>
      <c r="EE111" s="19">
        <v>57.560001</v>
      </c>
      <c r="EF111" s="19">
        <v>52.669998</v>
      </c>
      <c r="EG111" s="19">
        <v>56.139999000000003</v>
      </c>
      <c r="EH111" s="19">
        <v>46.693053999999997</v>
      </c>
      <c r="EI111" s="19">
        <v>437318700</v>
      </c>
    </row>
    <row r="112" spans="1:139" ht="15.75" customHeight="1" x14ac:dyDescent="0.2">
      <c r="A112" s="11">
        <v>16222.965190000001</v>
      </c>
      <c r="B112" s="11">
        <v>126.51485</v>
      </c>
      <c r="C112" s="11">
        <v>3.8247599999999999</v>
      </c>
      <c r="D112" s="11">
        <v>9679.6899699999994</v>
      </c>
      <c r="E112" s="11">
        <v>133.41502</v>
      </c>
      <c r="F112" s="11">
        <v>2137.819</v>
      </c>
      <c r="G112" s="11">
        <v>2038.5011199999999</v>
      </c>
      <c r="H112" s="11">
        <v>2002.2174399999999</v>
      </c>
      <c r="I112" s="11">
        <v>-67.878</v>
      </c>
      <c r="J112" s="11">
        <v>73.809510000000003</v>
      </c>
      <c r="K112" s="11">
        <v>1081.8461299999999</v>
      </c>
      <c r="L112" s="11">
        <v>1016.29113</v>
      </c>
      <c r="M112" s="11">
        <v>1918.2070249999999</v>
      </c>
      <c r="N112" s="11">
        <v>57.05</v>
      </c>
      <c r="O112" s="11">
        <v>68.900000000000006</v>
      </c>
      <c r="P112" s="11">
        <v>55.39</v>
      </c>
      <c r="Q112" s="11">
        <v>12.18</v>
      </c>
      <c r="R112" s="11">
        <v>203.761</v>
      </c>
      <c r="S112" s="11">
        <v>17.800999999999998</v>
      </c>
      <c r="T112" s="11">
        <v>7.07</v>
      </c>
      <c r="U112" s="11">
        <v>83.795000000000002</v>
      </c>
      <c r="V112" s="11">
        <v>167.172</v>
      </c>
      <c r="W112" s="11">
        <v>39.924999999999997</v>
      </c>
      <c r="X112" s="11">
        <v>147.768</v>
      </c>
      <c r="Y112" s="11">
        <v>354.86500000000001</v>
      </c>
      <c r="Z112" s="11">
        <v>667.29100000000005</v>
      </c>
      <c r="AA112" s="11">
        <v>6.5</v>
      </c>
      <c r="AB112" s="11">
        <v>10.99</v>
      </c>
      <c r="AC112" s="11">
        <v>9.6999999999999993</v>
      </c>
      <c r="AD112" s="11">
        <v>6.01</v>
      </c>
      <c r="AE112" s="11">
        <v>5.47</v>
      </c>
      <c r="AF112" s="11">
        <v>299.57100000000003</v>
      </c>
      <c r="AG112" s="11">
        <v>0.66100000000000003</v>
      </c>
      <c r="AH112" s="11">
        <v>11.936</v>
      </c>
      <c r="AI112" s="11">
        <v>312.16800000000001</v>
      </c>
      <c r="AJ112" s="11">
        <v>4.3550000000000004</v>
      </c>
      <c r="AK112" s="11">
        <v>1.3049999999999999</v>
      </c>
      <c r="AL112" s="11">
        <v>3.0489999999999999</v>
      </c>
      <c r="AM112" s="11">
        <v>11.821999999999999</v>
      </c>
      <c r="AN112" s="11">
        <v>292.51100000000002</v>
      </c>
      <c r="AO112" s="11">
        <v>10.884</v>
      </c>
      <c r="AP112" s="11">
        <v>303.39499999999998</v>
      </c>
      <c r="AQ112" s="11">
        <v>11.11</v>
      </c>
      <c r="AR112" s="11">
        <v>9.9499999999999993</v>
      </c>
      <c r="AS112" s="11">
        <v>6.53</v>
      </c>
      <c r="AT112" s="11">
        <v>9.48</v>
      </c>
      <c r="AU112" s="11">
        <v>579.24300000000005</v>
      </c>
      <c r="AV112" s="11">
        <v>337.18299999999999</v>
      </c>
      <c r="AW112" s="11">
        <v>108.557</v>
      </c>
      <c r="AX112" s="11">
        <v>83.501000000000005</v>
      </c>
      <c r="AY112" s="11">
        <v>514.99699999999996</v>
      </c>
      <c r="AZ112" s="11">
        <v>598.49800000000005</v>
      </c>
      <c r="BA112" s="11">
        <v>707.05399999999997</v>
      </c>
      <c r="BB112" s="11">
        <v>60.146999999999998</v>
      </c>
      <c r="BC112" s="11">
        <v>2.4340000000000002</v>
      </c>
      <c r="BD112" s="11">
        <v>62.581000000000003</v>
      </c>
      <c r="BE112" s="11">
        <v>456.86399999999998</v>
      </c>
      <c r="BF112" s="11">
        <v>2142.9250000000002</v>
      </c>
      <c r="BG112" s="11">
        <v>47.414000000000001</v>
      </c>
      <c r="BH112" s="11">
        <v>68746.581000000006</v>
      </c>
      <c r="BI112" s="11">
        <v>20861.122200000002</v>
      </c>
      <c r="BJ112" s="11">
        <v>108.709</v>
      </c>
      <c r="BK112" s="11">
        <f>BK111+(BK122-BK110)/12</f>
        <v>71085</v>
      </c>
      <c r="BL112" s="7">
        <v>397</v>
      </c>
      <c r="BM112" s="7">
        <v>12111.7</v>
      </c>
      <c r="BN112" s="7">
        <v>43959.7</v>
      </c>
      <c r="BO112" s="7">
        <v>4588.7</v>
      </c>
      <c r="BP112" s="7">
        <v>457.2</v>
      </c>
      <c r="BQ112" s="7">
        <v>169</v>
      </c>
      <c r="BR112" s="7">
        <v>53</v>
      </c>
      <c r="BS112" s="7">
        <v>1095.5</v>
      </c>
      <c r="BT112" s="7">
        <v>2648</v>
      </c>
      <c r="BU112" s="7">
        <v>1744.8</v>
      </c>
      <c r="BV112" s="7">
        <v>135.5</v>
      </c>
      <c r="BW112" s="7">
        <v>408</v>
      </c>
      <c r="BX112" s="7">
        <v>3317.8</v>
      </c>
      <c r="BY112" s="7">
        <v>2257.6999999999998</v>
      </c>
      <c r="BZ112" s="7">
        <v>29682.799999999999</v>
      </c>
      <c r="CA112" s="7">
        <v>106541.2</v>
      </c>
      <c r="CB112" s="7">
        <v>32956</v>
      </c>
      <c r="CC112" s="7">
        <v>48.5</v>
      </c>
      <c r="CD112" s="7">
        <v>1104</v>
      </c>
      <c r="CE112" s="7">
        <v>249.3</v>
      </c>
      <c r="CF112" s="7">
        <v>5992.7</v>
      </c>
      <c r="CG112" s="7">
        <v>12730.8</v>
      </c>
      <c r="CH112" s="7">
        <v>5929.8</v>
      </c>
      <c r="CI112" s="7">
        <v>112.7</v>
      </c>
      <c r="CJ112" s="7">
        <v>880.7</v>
      </c>
      <c r="CK112" s="7">
        <v>6409.7</v>
      </c>
      <c r="CL112" s="7">
        <v>0.64918969899819401</v>
      </c>
      <c r="CM112" s="7">
        <v>0.27976646454126702</v>
      </c>
      <c r="CN112" s="7">
        <v>0.27666788997473502</v>
      </c>
      <c r="CO112" s="7">
        <v>0.81986193401638896</v>
      </c>
      <c r="CP112" s="7">
        <v>1.21096449701778E-2</v>
      </c>
      <c r="CQ112" s="7">
        <v>0.74572424414363203</v>
      </c>
      <c r="CR112" s="7">
        <v>0.536960454897906</v>
      </c>
      <c r="CS112" s="7">
        <v>0.62446204793791105</v>
      </c>
      <c r="CT112" s="7">
        <v>0.54882464925712804</v>
      </c>
      <c r="CU112" s="7">
        <v>0.38796298040989102</v>
      </c>
      <c r="CV112" s="12">
        <v>40238</v>
      </c>
      <c r="CW112" s="7">
        <v>9.4946839879357703E-2</v>
      </c>
      <c r="CX112" s="7">
        <v>0.24641306294207099</v>
      </c>
      <c r="CY112" s="7">
        <v>0.22053798096389399</v>
      </c>
      <c r="CZ112" s="15">
        <v>71085</v>
      </c>
      <c r="DA112" s="15">
        <v>204895.83333333331</v>
      </c>
      <c r="DB112" s="1">
        <v>4.29</v>
      </c>
      <c r="DC112" s="12">
        <v>40238</v>
      </c>
      <c r="DD112" s="17">
        <v>0</v>
      </c>
      <c r="DE112" s="17">
        <v>0</v>
      </c>
      <c r="DF112" s="17">
        <v>0</v>
      </c>
      <c r="DG112" s="17">
        <v>0</v>
      </c>
      <c r="DH112">
        <v>2.7584210526315789</v>
      </c>
      <c r="DI112">
        <v>1.3363636363636362</v>
      </c>
      <c r="DJ112" s="19">
        <v>42.07</v>
      </c>
      <c r="DK112" s="19">
        <v>43.419998</v>
      </c>
      <c r="DL112" s="19">
        <v>41.889999000000003</v>
      </c>
      <c r="DM112" s="19">
        <v>42.419998</v>
      </c>
      <c r="DN112" s="19">
        <v>31.502103999999999</v>
      </c>
      <c r="DO112" s="19">
        <v>48693900</v>
      </c>
      <c r="DP112" s="19">
        <v>49.200001</v>
      </c>
      <c r="DQ112" s="19">
        <v>51.740001999999997</v>
      </c>
      <c r="DR112" s="19">
        <v>48.380001</v>
      </c>
      <c r="DS112" s="19">
        <v>49.900002000000001</v>
      </c>
      <c r="DT112" s="19">
        <v>38.676399000000004</v>
      </c>
      <c r="DU112" s="19">
        <v>49727900</v>
      </c>
      <c r="DV112" s="19">
        <v>20.5</v>
      </c>
      <c r="DW112" s="19">
        <v>22.6</v>
      </c>
      <c r="DX112" s="19">
        <v>20.110099999999999</v>
      </c>
      <c r="DY112" s="19">
        <v>21.35</v>
      </c>
      <c r="DZ112" s="19">
        <v>16.808329000000001</v>
      </c>
      <c r="EA112" s="19">
        <v>23367</v>
      </c>
      <c r="EB112" s="19">
        <v>0.16</v>
      </c>
      <c r="EC112" s="20">
        <v>2.3099999999999999E-2</v>
      </c>
      <c r="ED112" s="19">
        <v>56.400002000000001</v>
      </c>
      <c r="EE112" s="19">
        <v>59.419998</v>
      </c>
      <c r="EF112" s="19">
        <v>55.720001000000003</v>
      </c>
      <c r="EG112" s="19">
        <v>57.52</v>
      </c>
      <c r="EH112" s="19">
        <v>47.840828000000002</v>
      </c>
      <c r="EI112" s="19">
        <v>403215500</v>
      </c>
    </row>
    <row r="113" spans="1:139" ht="15.75" customHeight="1" x14ac:dyDescent="0.2">
      <c r="A113" s="11">
        <v>15748.69605</v>
      </c>
      <c r="B113" s="11">
        <v>170.33598000000001</v>
      </c>
      <c r="C113" s="11">
        <v>3.27006</v>
      </c>
      <c r="D113" s="11">
        <v>8142.9472699999997</v>
      </c>
      <c r="E113" s="11">
        <v>135.16981999999999</v>
      </c>
      <c r="F113" s="11">
        <v>2499.6080000000002</v>
      </c>
      <c r="G113" s="11">
        <v>2580.91644</v>
      </c>
      <c r="H113" s="11">
        <v>2076.1348600000001</v>
      </c>
      <c r="I113" s="11">
        <v>-6.875</v>
      </c>
      <c r="J113" s="11">
        <v>64.937129999999996</v>
      </c>
      <c r="K113" s="11">
        <v>1020.97162</v>
      </c>
      <c r="L113" s="11">
        <v>959.53561999999999</v>
      </c>
      <c r="M113" s="11">
        <v>1920.237944</v>
      </c>
      <c r="N113" s="11">
        <v>55.46</v>
      </c>
      <c r="O113" s="11">
        <v>67.33</v>
      </c>
      <c r="P113" s="11">
        <v>66.64</v>
      </c>
      <c r="Q113" s="11">
        <v>11.79</v>
      </c>
      <c r="R113" s="11">
        <v>186.30699999999999</v>
      </c>
      <c r="S113" s="11">
        <v>16.989999999999998</v>
      </c>
      <c r="T113" s="11">
        <v>8.07</v>
      </c>
      <c r="U113" s="11">
        <v>95.262</v>
      </c>
      <c r="V113" s="11">
        <v>159.726</v>
      </c>
      <c r="W113" s="11">
        <v>39.183</v>
      </c>
      <c r="X113" s="11">
        <v>147.28200000000001</v>
      </c>
      <c r="Y113" s="11">
        <v>346.19099999999997</v>
      </c>
      <c r="Z113" s="11">
        <v>652.82100000000003</v>
      </c>
      <c r="AA113" s="11">
        <v>5.88</v>
      </c>
      <c r="AB113" s="11">
        <v>11.97</v>
      </c>
      <c r="AC113" s="11">
        <v>9.57</v>
      </c>
      <c r="AD113" s="11">
        <v>5.12</v>
      </c>
      <c r="AE113" s="11">
        <v>4.91</v>
      </c>
      <c r="AF113" s="11">
        <v>276.12099999999998</v>
      </c>
      <c r="AG113" s="11">
        <v>0.64500000000000002</v>
      </c>
      <c r="AH113" s="11">
        <v>11.034000000000001</v>
      </c>
      <c r="AI113" s="11">
        <v>287.8</v>
      </c>
      <c r="AJ113" s="11">
        <v>3.8849999999999998</v>
      </c>
      <c r="AK113" s="11">
        <v>1.278</v>
      </c>
      <c r="AL113" s="11">
        <v>2.6080000000000001</v>
      </c>
      <c r="AM113" s="11">
        <v>13.265000000000001</v>
      </c>
      <c r="AN113" s="11">
        <v>267.05200000000002</v>
      </c>
      <c r="AO113" s="11">
        <v>10.090999999999999</v>
      </c>
      <c r="AP113" s="11">
        <v>277.14299999999997</v>
      </c>
      <c r="AQ113" s="11">
        <v>11.71</v>
      </c>
      <c r="AR113" s="11">
        <v>9.9499999999999993</v>
      </c>
      <c r="AS113" s="11">
        <v>6.55</v>
      </c>
      <c r="AT113" s="11">
        <v>9.5299999999999994</v>
      </c>
      <c r="AU113" s="11">
        <v>313.17099999999999</v>
      </c>
      <c r="AV113" s="11">
        <v>215.375</v>
      </c>
      <c r="AW113" s="11">
        <v>104.76300000000001</v>
      </c>
      <c r="AX113" s="11">
        <v>78.721999999999994</v>
      </c>
      <c r="AY113" s="11">
        <v>459.02199999999999</v>
      </c>
      <c r="AZ113" s="11">
        <v>537.745</v>
      </c>
      <c r="BA113" s="11">
        <v>642.50800000000004</v>
      </c>
      <c r="BB113" s="11">
        <v>46.921999999999997</v>
      </c>
      <c r="BC113" s="11">
        <v>2.3559999999999999</v>
      </c>
      <c r="BD113" s="11">
        <v>49.277999999999999</v>
      </c>
      <c r="BE113" s="11">
        <v>471.48099999999999</v>
      </c>
      <c r="BF113" s="11">
        <v>1691.8130000000001</v>
      </c>
      <c r="BG113" s="11">
        <v>68.471000000000004</v>
      </c>
      <c r="BH113" s="11">
        <v>57463.175999999999</v>
      </c>
      <c r="BI113" s="11">
        <v>20255.5442</v>
      </c>
      <c r="BJ113" s="11">
        <v>124.456</v>
      </c>
      <c r="BK113" s="11">
        <f>BK112+(BK122-BK110)/12</f>
        <v>71147.5</v>
      </c>
      <c r="BL113" s="7">
        <v>387.5</v>
      </c>
      <c r="BM113" s="7">
        <v>12115</v>
      </c>
      <c r="BN113" s="7">
        <v>43955.5</v>
      </c>
      <c r="BO113" s="7">
        <v>4594.5</v>
      </c>
      <c r="BP113" s="7">
        <v>443.8</v>
      </c>
      <c r="BQ113" s="7">
        <v>167</v>
      </c>
      <c r="BR113" s="7">
        <v>53</v>
      </c>
      <c r="BS113" s="7">
        <v>1101.3</v>
      </c>
      <c r="BT113" s="7">
        <v>2648</v>
      </c>
      <c r="BU113" s="7">
        <v>1744.8</v>
      </c>
      <c r="BV113" s="7">
        <v>144.80000000000001</v>
      </c>
      <c r="BW113" s="7">
        <v>408</v>
      </c>
      <c r="BX113" s="7">
        <v>3385.3</v>
      </c>
      <c r="BY113" s="7">
        <v>2241.5</v>
      </c>
      <c r="BZ113" s="7">
        <v>30282.799999999999</v>
      </c>
      <c r="CA113" s="7">
        <v>104986.8</v>
      </c>
      <c r="CB113" s="7">
        <v>33327</v>
      </c>
      <c r="CC113" s="7">
        <v>47.3</v>
      </c>
      <c r="CD113" s="7">
        <v>1096</v>
      </c>
      <c r="CE113" s="7">
        <v>251.5</v>
      </c>
      <c r="CF113" s="7">
        <v>5998.5</v>
      </c>
      <c r="CG113" s="7">
        <v>12726.3</v>
      </c>
      <c r="CH113" s="7">
        <v>6041.8</v>
      </c>
      <c r="CI113" s="7">
        <v>124</v>
      </c>
      <c r="CJ113" s="7">
        <v>881.5</v>
      </c>
      <c r="CK113" s="7">
        <v>6528.5</v>
      </c>
      <c r="CL113" s="7">
        <v>0.66033289144203799</v>
      </c>
      <c r="CM113" s="7">
        <v>0.28534384145847302</v>
      </c>
      <c r="CN113" s="7">
        <v>0.27265744947840298</v>
      </c>
      <c r="CO113" s="7">
        <v>0.82804484814332802</v>
      </c>
      <c r="CP113" s="7">
        <v>1.216661419332E-2</v>
      </c>
      <c r="CQ113" s="7">
        <v>0.74918655839006898</v>
      </c>
      <c r="CR113" s="7">
        <v>0.541698974756612</v>
      </c>
      <c r="CS113" s="7">
        <v>0.62177451554762797</v>
      </c>
      <c r="CT113" s="7">
        <v>0.54863065430616997</v>
      </c>
      <c r="CU113" s="7">
        <v>0.39529069024933</v>
      </c>
      <c r="CV113" s="12">
        <v>40269</v>
      </c>
      <c r="CW113" s="7">
        <v>9.7757259264865295E-2</v>
      </c>
      <c r="CX113" s="7">
        <v>0.24663689676783901</v>
      </c>
      <c r="CY113" s="7">
        <v>0.22014668037622201</v>
      </c>
      <c r="CZ113" s="15">
        <v>71147.5</v>
      </c>
      <c r="DA113" s="15">
        <v>204533.24999999997</v>
      </c>
      <c r="DB113" s="1">
        <v>4.03</v>
      </c>
      <c r="DC113" s="12">
        <v>40269</v>
      </c>
      <c r="DD113" s="17">
        <v>0</v>
      </c>
      <c r="DE113" s="17">
        <v>0</v>
      </c>
      <c r="DF113" s="17">
        <v>0</v>
      </c>
      <c r="DG113" s="17">
        <v>0</v>
      </c>
      <c r="DH113">
        <v>2.4483499999999996</v>
      </c>
      <c r="DI113">
        <v>1.764578947368421</v>
      </c>
      <c r="DJ113" s="19">
        <v>42.580002</v>
      </c>
      <c r="DK113" s="19">
        <v>44.25</v>
      </c>
      <c r="DL113" s="19">
        <v>42.119999</v>
      </c>
      <c r="DM113" s="19">
        <v>43.799999</v>
      </c>
      <c r="DN113" s="19">
        <v>32.875031</v>
      </c>
      <c r="DO113" s="19">
        <v>43625300</v>
      </c>
      <c r="DP113" s="19">
        <v>50.02</v>
      </c>
      <c r="DQ113" s="19">
        <v>51.43</v>
      </c>
      <c r="DR113" s="19">
        <v>47.16</v>
      </c>
      <c r="DS113" s="19">
        <v>49.18</v>
      </c>
      <c r="DT113" s="19">
        <v>38.416488999999999</v>
      </c>
      <c r="DU113" s="19">
        <v>36941600</v>
      </c>
      <c r="DV113" s="19">
        <v>21</v>
      </c>
      <c r="DW113" s="19">
        <v>21.5</v>
      </c>
      <c r="DX113" s="19">
        <v>20.440000999999999</v>
      </c>
      <c r="DY113" s="19">
        <v>21.499500000000001</v>
      </c>
      <c r="DZ113" s="19">
        <v>16.926020000000001</v>
      </c>
      <c r="EA113" s="19">
        <v>21292</v>
      </c>
      <c r="EB113" s="19">
        <v>0.2</v>
      </c>
      <c r="EC113" s="20">
        <v>2.24E-2</v>
      </c>
      <c r="ED113" s="19">
        <v>58.09</v>
      </c>
      <c r="EE113" s="19">
        <v>62.299999</v>
      </c>
      <c r="EF113" s="19">
        <v>58.040000999999997</v>
      </c>
      <c r="EG113" s="19">
        <v>59.91</v>
      </c>
      <c r="EH113" s="19">
        <v>50.003135999999998</v>
      </c>
      <c r="EI113" s="19">
        <v>429168600</v>
      </c>
    </row>
    <row r="114" spans="1:139" ht="15.75" customHeight="1" x14ac:dyDescent="0.2">
      <c r="A114" s="11">
        <v>16011.948770000001</v>
      </c>
      <c r="B114" s="11">
        <v>178.60615999999999</v>
      </c>
      <c r="C114" s="11">
        <v>3.00264</v>
      </c>
      <c r="D114" s="11">
        <v>5920.8685100000002</v>
      </c>
      <c r="E114" s="11">
        <v>153.00047000000001</v>
      </c>
      <c r="F114" s="11">
        <v>3354.9369999999999</v>
      </c>
      <c r="G114" s="11">
        <v>3945.3151600000001</v>
      </c>
      <c r="H114" s="11">
        <v>2287.6496699999998</v>
      </c>
      <c r="I114" s="11">
        <v>10.214</v>
      </c>
      <c r="J114" s="11">
        <v>77.332700000000003</v>
      </c>
      <c r="K114" s="11">
        <v>1072.51837</v>
      </c>
      <c r="L114" s="11">
        <v>1003.90837</v>
      </c>
      <c r="M114" s="11">
        <v>1922.268863</v>
      </c>
      <c r="N114" s="11">
        <v>61.25</v>
      </c>
      <c r="O114" s="11">
        <v>74.13</v>
      </c>
      <c r="P114" s="11">
        <v>57.89</v>
      </c>
      <c r="Q114" s="11">
        <v>12.66</v>
      </c>
      <c r="R114" s="11">
        <v>244.673</v>
      </c>
      <c r="S114" s="11">
        <v>17.838999999999999</v>
      </c>
      <c r="T114" s="11">
        <v>9.1940000000000008</v>
      </c>
      <c r="U114" s="11">
        <v>84.852999999999994</v>
      </c>
      <c r="V114" s="11">
        <v>161.739</v>
      </c>
      <c r="W114" s="11">
        <v>38.920999999999999</v>
      </c>
      <c r="X114" s="11">
        <v>153.715</v>
      </c>
      <c r="Y114" s="11">
        <v>354.375</v>
      </c>
      <c r="Z114" s="11">
        <v>710.93499999999995</v>
      </c>
      <c r="AA114" s="11">
        <v>5.81</v>
      </c>
      <c r="AB114" s="11">
        <v>13.12</v>
      </c>
      <c r="AC114" s="11">
        <v>9.5</v>
      </c>
      <c r="AD114" s="11">
        <v>5.08</v>
      </c>
      <c r="AE114" s="11">
        <v>4.96</v>
      </c>
      <c r="AF114" s="11">
        <v>315.65600000000001</v>
      </c>
      <c r="AG114" s="11">
        <v>0.66600000000000004</v>
      </c>
      <c r="AH114" s="11">
        <v>11.614000000000001</v>
      </c>
      <c r="AI114" s="11">
        <v>327.93599999999998</v>
      </c>
      <c r="AJ114" s="11">
        <v>3.06</v>
      </c>
      <c r="AK114" s="11">
        <v>1.7370000000000001</v>
      </c>
      <c r="AL114" s="11">
        <v>1.323</v>
      </c>
      <c r="AM114" s="11">
        <v>34.92</v>
      </c>
      <c r="AN114" s="11">
        <v>283.72899999999998</v>
      </c>
      <c r="AO114" s="11">
        <v>10.611000000000001</v>
      </c>
      <c r="AP114" s="11">
        <v>294.33999999999997</v>
      </c>
      <c r="AQ114" s="11">
        <v>11.91</v>
      </c>
      <c r="AR114" s="11">
        <v>10.15</v>
      </c>
      <c r="AS114" s="11">
        <v>6.64</v>
      </c>
      <c r="AT114" s="11">
        <v>9.7200000000000006</v>
      </c>
      <c r="AU114" s="11">
        <v>197.51300000000001</v>
      </c>
      <c r="AV114" s="11">
        <v>161.154</v>
      </c>
      <c r="AW114" s="11">
        <v>107.55</v>
      </c>
      <c r="AX114" s="11">
        <v>81.557000000000002</v>
      </c>
      <c r="AY114" s="11">
        <v>462.76600000000002</v>
      </c>
      <c r="AZ114" s="11">
        <v>544.32299999999998</v>
      </c>
      <c r="BA114" s="11">
        <v>651.87199999999996</v>
      </c>
      <c r="BB114" s="11">
        <v>44.634999999999998</v>
      </c>
      <c r="BC114" s="11">
        <v>2.4340000000000002</v>
      </c>
      <c r="BD114" s="11">
        <v>47.07</v>
      </c>
      <c r="BE114" s="11">
        <v>559.66499999999996</v>
      </c>
      <c r="BF114" s="11">
        <v>1617.2739999999999</v>
      </c>
      <c r="BG114" s="11">
        <v>69.471000000000004</v>
      </c>
      <c r="BH114" s="11">
        <v>41735.436000000002</v>
      </c>
      <c r="BI114" s="11">
        <v>19017.650440000001</v>
      </c>
      <c r="BJ114" s="11">
        <v>132.23599999999999</v>
      </c>
      <c r="BK114" s="11">
        <f>BK113+(BK122-BK110)/12</f>
        <v>71210</v>
      </c>
      <c r="BL114" s="7">
        <v>378</v>
      </c>
      <c r="BM114" s="7">
        <v>12118.3</v>
      </c>
      <c r="BN114" s="7">
        <v>43951.3</v>
      </c>
      <c r="BO114" s="7">
        <v>4600.3</v>
      </c>
      <c r="BP114" s="7">
        <v>430.3</v>
      </c>
      <c r="BQ114" s="7">
        <v>165</v>
      </c>
      <c r="BR114" s="7">
        <v>53</v>
      </c>
      <c r="BS114" s="7">
        <v>1107</v>
      </c>
      <c r="BT114" s="7">
        <v>2648</v>
      </c>
      <c r="BU114" s="7">
        <v>1744.7</v>
      </c>
      <c r="BV114" s="7">
        <v>154</v>
      </c>
      <c r="BW114" s="7">
        <v>408</v>
      </c>
      <c r="BX114" s="7">
        <v>3452.7</v>
      </c>
      <c r="BY114" s="7">
        <v>2225.3000000000002</v>
      </c>
      <c r="BZ114" s="7">
        <v>30882.7</v>
      </c>
      <c r="CA114" s="7">
        <v>103432.3</v>
      </c>
      <c r="CB114" s="7">
        <v>33698</v>
      </c>
      <c r="CC114" s="7">
        <v>46</v>
      </c>
      <c r="CD114" s="7">
        <v>1088</v>
      </c>
      <c r="CE114" s="7">
        <v>253.7</v>
      </c>
      <c r="CF114" s="7">
        <v>6004.3</v>
      </c>
      <c r="CG114" s="7">
        <v>12721.7</v>
      </c>
      <c r="CH114" s="7">
        <v>6153.7</v>
      </c>
      <c r="CI114" s="7">
        <v>135.30000000000001</v>
      </c>
      <c r="CJ114" s="7">
        <v>882.3</v>
      </c>
      <c r="CK114" s="7">
        <v>6647.3</v>
      </c>
      <c r="CL114" s="7">
        <v>0.67203619144258397</v>
      </c>
      <c r="CM114" s="7">
        <v>0.29091723875702202</v>
      </c>
      <c r="CN114" s="7">
        <v>0.26864598277294099</v>
      </c>
      <c r="CO114" s="7">
        <v>0.83620712844119605</v>
      </c>
      <c r="CP114" s="7">
        <v>1.2203443068815699E-2</v>
      </c>
      <c r="CQ114" s="7">
        <v>0.75273280752732796</v>
      </c>
      <c r="CR114" s="7">
        <v>0.54643749461531799</v>
      </c>
      <c r="CS114" s="7">
        <v>0.61917106994509796</v>
      </c>
      <c r="CT114" s="7">
        <v>0.54843234835630195</v>
      </c>
      <c r="CU114" s="7">
        <v>0.40263493377071702</v>
      </c>
      <c r="CV114" s="12">
        <v>40299</v>
      </c>
      <c r="CW114" s="7">
        <v>0.100293542074364</v>
      </c>
      <c r="CX114" s="7">
        <v>0.246860730593607</v>
      </c>
      <c r="CY114" s="7">
        <v>0.219777044316981</v>
      </c>
      <c r="CZ114" s="15">
        <v>71210</v>
      </c>
      <c r="DA114" s="15">
        <v>204170.66666666663</v>
      </c>
      <c r="DB114" s="1">
        <v>4.1399999999999997</v>
      </c>
      <c r="DC114" s="12">
        <v>40299</v>
      </c>
      <c r="DD114" s="17">
        <v>0</v>
      </c>
      <c r="DE114" s="17">
        <v>0</v>
      </c>
      <c r="DF114" s="17">
        <v>0</v>
      </c>
      <c r="DG114" s="17">
        <v>0</v>
      </c>
      <c r="DH114">
        <v>2.4188181818181822</v>
      </c>
      <c r="DI114">
        <v>2.2330869565217393</v>
      </c>
      <c r="DJ114" s="19">
        <v>43.880001</v>
      </c>
      <c r="DK114" s="19">
        <v>45</v>
      </c>
      <c r="DL114" s="19">
        <v>34.950001</v>
      </c>
      <c r="DM114" s="19">
        <v>41.5</v>
      </c>
      <c r="DN114" s="19">
        <v>31.148724000000001</v>
      </c>
      <c r="DO114" s="19">
        <v>68648100</v>
      </c>
      <c r="DP114" s="19">
        <v>49.290000999999997</v>
      </c>
      <c r="DQ114" s="19">
        <v>50.779998999999997</v>
      </c>
      <c r="DR114" s="19">
        <v>43.91</v>
      </c>
      <c r="DS114" s="19">
        <v>46</v>
      </c>
      <c r="DT114" s="19">
        <v>35.932471999999997</v>
      </c>
      <c r="DU114" s="19">
        <v>54235300</v>
      </c>
      <c r="DV114" s="19">
        <v>21.58</v>
      </c>
      <c r="DW114" s="19">
        <v>21.6</v>
      </c>
      <c r="DX114" s="19">
        <v>20.809999000000001</v>
      </c>
      <c r="DY114" s="19">
        <v>20.85</v>
      </c>
      <c r="DZ114" s="19">
        <v>16.41469</v>
      </c>
      <c r="EA114" s="19">
        <v>9452</v>
      </c>
      <c r="EB114" s="19">
        <v>0.2</v>
      </c>
      <c r="EC114" s="20">
        <v>2.0199999999999999E-2</v>
      </c>
      <c r="ED114" s="19">
        <v>60.169998</v>
      </c>
      <c r="EE114" s="19">
        <v>61.07</v>
      </c>
      <c r="EF114" s="19">
        <v>50.150002000000001</v>
      </c>
      <c r="EG114" s="19">
        <v>53.049999</v>
      </c>
      <c r="EH114" s="19">
        <v>44.277507999999997</v>
      </c>
      <c r="EI114" s="19">
        <v>634741300</v>
      </c>
    </row>
    <row r="115" spans="1:139" ht="15.75" customHeight="1" x14ac:dyDescent="0.2">
      <c r="A115" s="11">
        <v>16349.859060000001</v>
      </c>
      <c r="B115" s="11">
        <v>187.29848999999999</v>
      </c>
      <c r="C115" s="11">
        <v>7.4630400000000003</v>
      </c>
      <c r="D115" s="11">
        <v>5519.7194</v>
      </c>
      <c r="E115" s="11">
        <v>140.65430000000001</v>
      </c>
      <c r="F115" s="11">
        <v>3269.3780000000002</v>
      </c>
      <c r="G115" s="11">
        <v>4440.1922699999996</v>
      </c>
      <c r="H115" s="11">
        <v>2560.2586700000002</v>
      </c>
      <c r="I115" s="11">
        <v>57.604999999999997</v>
      </c>
      <c r="J115" s="11">
        <v>76.909369999999996</v>
      </c>
      <c r="K115" s="11">
        <v>1037.84566</v>
      </c>
      <c r="L115" s="11">
        <v>967.73865999999998</v>
      </c>
      <c r="M115" s="11">
        <v>1924.2997809999999</v>
      </c>
      <c r="N115" s="11">
        <v>66.209999999999994</v>
      </c>
      <c r="O115" s="11">
        <v>81.87</v>
      </c>
      <c r="P115" s="11">
        <v>70</v>
      </c>
      <c r="Q115" s="11">
        <v>13.91</v>
      </c>
      <c r="R115" s="11">
        <v>291.25400000000002</v>
      </c>
      <c r="S115" s="11">
        <v>17.219000000000001</v>
      </c>
      <c r="T115" s="11">
        <v>9.4870000000000001</v>
      </c>
      <c r="U115" s="11">
        <v>78.525999999999996</v>
      </c>
      <c r="V115" s="11">
        <v>163.04400000000001</v>
      </c>
      <c r="W115" s="11">
        <v>38.734000000000002</v>
      </c>
      <c r="X115" s="11">
        <v>153.31</v>
      </c>
      <c r="Y115" s="11">
        <v>355.089</v>
      </c>
      <c r="Z115" s="11">
        <v>751.57500000000005</v>
      </c>
      <c r="AA115" s="11">
        <v>6.02</v>
      </c>
      <c r="AB115" s="11">
        <v>14.86</v>
      </c>
      <c r="AC115" s="11">
        <v>9.7200000000000006</v>
      </c>
      <c r="AD115" s="11">
        <v>5.04</v>
      </c>
      <c r="AE115" s="11">
        <v>5.31</v>
      </c>
      <c r="AF115" s="11">
        <v>362.98500000000001</v>
      </c>
      <c r="AG115" s="11">
        <v>0.69899999999999995</v>
      </c>
      <c r="AH115" s="11">
        <v>12.074999999999999</v>
      </c>
      <c r="AI115" s="11">
        <v>375.75900000000001</v>
      </c>
      <c r="AJ115" s="11">
        <v>4.0549999999999997</v>
      </c>
      <c r="AK115" s="11">
        <v>1.56</v>
      </c>
      <c r="AL115" s="11">
        <v>2.496</v>
      </c>
      <c r="AM115" s="11">
        <v>36.325000000000003</v>
      </c>
      <c r="AN115" s="11">
        <v>330.89299999999997</v>
      </c>
      <c r="AO115" s="11">
        <v>11.037000000000001</v>
      </c>
      <c r="AP115" s="11">
        <v>341.93</v>
      </c>
      <c r="AQ115" s="11">
        <v>11.91</v>
      </c>
      <c r="AR115" s="11">
        <v>10.56</v>
      </c>
      <c r="AS115" s="11">
        <v>6.97</v>
      </c>
      <c r="AT115" s="11">
        <v>10.18</v>
      </c>
      <c r="AU115" s="11">
        <v>134.03800000000001</v>
      </c>
      <c r="AV115" s="11">
        <v>129.71199999999999</v>
      </c>
      <c r="AW115" s="11">
        <v>102.824</v>
      </c>
      <c r="AX115" s="11">
        <v>84.361999999999995</v>
      </c>
      <c r="AY115" s="11">
        <v>444.82900000000001</v>
      </c>
      <c r="AZ115" s="11">
        <v>529.19100000000003</v>
      </c>
      <c r="BA115" s="11">
        <v>632.01499999999999</v>
      </c>
      <c r="BB115" s="11">
        <v>45.728000000000002</v>
      </c>
      <c r="BC115" s="11">
        <v>2.3559999999999999</v>
      </c>
      <c r="BD115" s="11">
        <v>48.084000000000003</v>
      </c>
      <c r="BE115" s="11">
        <v>705.66499999999996</v>
      </c>
      <c r="BF115" s="11">
        <v>1649.5150000000001</v>
      </c>
      <c r="BG115" s="11">
        <v>74.188000000000002</v>
      </c>
      <c r="BH115" s="11">
        <v>39485.675000000003</v>
      </c>
      <c r="BI115" s="11">
        <v>22036.600589999998</v>
      </c>
      <c r="BJ115" s="11">
        <v>132.79400000000001</v>
      </c>
      <c r="BK115" s="11">
        <f>BK114+(BK122-BK110)/12</f>
        <v>71272.5</v>
      </c>
      <c r="BL115" s="7">
        <v>368.5</v>
      </c>
      <c r="BM115" s="7">
        <v>12121.7</v>
      </c>
      <c r="BN115" s="7">
        <v>43947.199999999997</v>
      </c>
      <c r="BO115" s="7">
        <v>4606.2</v>
      </c>
      <c r="BP115" s="7">
        <v>416.9</v>
      </c>
      <c r="BQ115" s="7">
        <v>163</v>
      </c>
      <c r="BR115" s="7">
        <v>53</v>
      </c>
      <c r="BS115" s="7">
        <v>1112.8</v>
      </c>
      <c r="BT115" s="7">
        <v>2648</v>
      </c>
      <c r="BU115" s="7">
        <v>1744.6</v>
      </c>
      <c r="BV115" s="7">
        <v>163.30000000000001</v>
      </c>
      <c r="BW115" s="7">
        <v>408</v>
      </c>
      <c r="BX115" s="7">
        <v>3520.1</v>
      </c>
      <c r="BY115" s="7">
        <v>2209.1999999999998</v>
      </c>
      <c r="BZ115" s="7">
        <v>31482.6</v>
      </c>
      <c r="CA115" s="7">
        <v>101877.9</v>
      </c>
      <c r="CB115" s="7">
        <v>34069</v>
      </c>
      <c r="CC115" s="7">
        <v>44.8</v>
      </c>
      <c r="CD115" s="7">
        <v>1080</v>
      </c>
      <c r="CE115" s="7">
        <v>255.8</v>
      </c>
      <c r="CF115" s="7">
        <v>6010.2</v>
      </c>
      <c r="CG115" s="7">
        <v>12717.1</v>
      </c>
      <c r="CH115" s="7">
        <v>6265.6</v>
      </c>
      <c r="CI115" s="7">
        <v>146.69999999999999</v>
      </c>
      <c r="CJ115" s="7">
        <v>883.2</v>
      </c>
      <c r="CK115" s="7">
        <v>6766.2</v>
      </c>
      <c r="CL115" s="7">
        <v>0.68437389639597701</v>
      </c>
      <c r="CM115" s="7">
        <v>0.29648515551358601</v>
      </c>
      <c r="CN115" s="7">
        <v>0.26463340691270298</v>
      </c>
      <c r="CO115" s="7">
        <v>0.84433052215308702</v>
      </c>
      <c r="CP115" s="7">
        <v>1.22671030250457E-2</v>
      </c>
      <c r="CQ115" s="7">
        <v>0.75636608118329196</v>
      </c>
      <c r="CR115" s="7">
        <v>0.55096062720771899</v>
      </c>
      <c r="CS115" s="7">
        <v>0.61654914666692895</v>
      </c>
      <c r="CT115" s="7">
        <v>0.54823404240643403</v>
      </c>
      <c r="CU115" s="7">
        <v>0.409980019232208</v>
      </c>
      <c r="CV115" s="12">
        <v>40330</v>
      </c>
      <c r="CW115" s="7">
        <v>0.102550981888951</v>
      </c>
      <c r="CX115" s="7">
        <v>0.24711254364759599</v>
      </c>
      <c r="CY115" s="7">
        <v>0.21942480619129301</v>
      </c>
      <c r="CZ115" s="15">
        <v>71272.5</v>
      </c>
      <c r="DA115" s="15">
        <v>203808.08333333328</v>
      </c>
      <c r="DB115" s="1">
        <v>4.8</v>
      </c>
      <c r="DC115" s="12">
        <v>40330</v>
      </c>
      <c r="DD115" s="17">
        <v>0</v>
      </c>
      <c r="DE115" s="17">
        <v>0</v>
      </c>
      <c r="DF115" s="17">
        <v>0</v>
      </c>
      <c r="DG115" s="17">
        <v>0</v>
      </c>
      <c r="DH115">
        <v>2.2387142857142854</v>
      </c>
      <c r="DI115">
        <v>2.9785238095238094</v>
      </c>
      <c r="DJ115" s="19">
        <v>41.16</v>
      </c>
      <c r="DK115" s="19">
        <v>43.790000999999997</v>
      </c>
      <c r="DL115" s="19">
        <v>39.869999</v>
      </c>
      <c r="DM115" s="19">
        <v>41.099997999999999</v>
      </c>
      <c r="DN115" s="19">
        <v>30.848493999999999</v>
      </c>
      <c r="DO115" s="19">
        <v>54990800</v>
      </c>
      <c r="DP115" s="19">
        <v>45.77</v>
      </c>
      <c r="DQ115" s="19">
        <v>50.98</v>
      </c>
      <c r="DR115" s="19">
        <v>44.400002000000001</v>
      </c>
      <c r="DS115" s="19">
        <v>46.790000999999997</v>
      </c>
      <c r="DT115" s="19">
        <v>36.549563999999997</v>
      </c>
      <c r="DU115" s="19">
        <v>50603200</v>
      </c>
      <c r="DV115" s="19">
        <v>20.85</v>
      </c>
      <c r="DW115" s="19">
        <v>21.549999</v>
      </c>
      <c r="DX115" s="19">
        <v>20.844899999999999</v>
      </c>
      <c r="DY115" s="19">
        <v>21.25</v>
      </c>
      <c r="DZ115" s="19">
        <v>16.965342</v>
      </c>
      <c r="EA115" s="19">
        <v>7365</v>
      </c>
      <c r="EB115" s="19">
        <v>0.18</v>
      </c>
      <c r="EC115" s="20">
        <v>1.0500000000000001E-2</v>
      </c>
      <c r="ED115" s="19">
        <v>52.169998</v>
      </c>
      <c r="EE115" s="19">
        <v>56.700001</v>
      </c>
      <c r="EF115" s="19">
        <v>49.57</v>
      </c>
      <c r="EG115" s="19">
        <v>49.68</v>
      </c>
      <c r="EH115" s="19">
        <v>41.464787000000001</v>
      </c>
      <c r="EI115" s="19">
        <v>493543000</v>
      </c>
    </row>
    <row r="116" spans="1:139" ht="15.75" customHeight="1" x14ac:dyDescent="0.2">
      <c r="A116" s="11">
        <v>19938.183440000001</v>
      </c>
      <c r="B116" s="11">
        <v>195.12558999999999</v>
      </c>
      <c r="C116" s="11">
        <v>4.0422900000000004</v>
      </c>
      <c r="D116" s="11">
        <v>9112.8854499999998</v>
      </c>
      <c r="E116" s="11">
        <v>166.34974</v>
      </c>
      <c r="F116" s="11">
        <v>3378.4569999999999</v>
      </c>
      <c r="G116" s="11">
        <v>4175.50371</v>
      </c>
      <c r="H116" s="11">
        <v>2672.8775799999999</v>
      </c>
      <c r="I116" s="11">
        <v>73.381</v>
      </c>
      <c r="J116" s="11">
        <v>82.661389999999997</v>
      </c>
      <c r="K116" s="11">
        <v>1064.0021999999999</v>
      </c>
      <c r="L116" s="11">
        <v>991.31719999999996</v>
      </c>
      <c r="M116" s="11">
        <v>1926.3307</v>
      </c>
      <c r="N116" s="11">
        <v>70.180000000000007</v>
      </c>
      <c r="O116" s="11">
        <v>87.13</v>
      </c>
      <c r="P116" s="11">
        <v>64.22</v>
      </c>
      <c r="Q116" s="11">
        <v>14.39</v>
      </c>
      <c r="R116" s="11">
        <v>239.18600000000001</v>
      </c>
      <c r="S116" s="11">
        <v>17.478999999999999</v>
      </c>
      <c r="T116" s="11">
        <v>9.73</v>
      </c>
      <c r="U116" s="11">
        <v>65.597999999999999</v>
      </c>
      <c r="V116" s="11">
        <v>169.10900000000001</v>
      </c>
      <c r="W116" s="11">
        <v>39.594999999999999</v>
      </c>
      <c r="X116" s="11">
        <v>157.13399999999999</v>
      </c>
      <c r="Y116" s="11">
        <v>365.83800000000002</v>
      </c>
      <c r="Z116" s="11">
        <v>697.83100000000002</v>
      </c>
      <c r="AA116" s="11">
        <v>6.31</v>
      </c>
      <c r="AB116" s="11">
        <v>16.21</v>
      </c>
      <c r="AC116" s="11">
        <v>10.039999999999999</v>
      </c>
      <c r="AD116" s="11">
        <v>5.49</v>
      </c>
      <c r="AE116" s="11">
        <v>5.34</v>
      </c>
      <c r="AF116" s="11">
        <v>396.19499999999999</v>
      </c>
      <c r="AG116" s="11">
        <v>0.81200000000000006</v>
      </c>
      <c r="AH116" s="11">
        <v>12.718</v>
      </c>
      <c r="AI116" s="11">
        <v>409.72500000000002</v>
      </c>
      <c r="AJ116" s="11">
        <v>4.3070000000000004</v>
      </c>
      <c r="AK116" s="11">
        <v>1.494</v>
      </c>
      <c r="AL116" s="11">
        <v>2.8130000000000002</v>
      </c>
      <c r="AM116" s="11">
        <v>31.83</v>
      </c>
      <c r="AN116" s="11">
        <v>369.01799999999997</v>
      </c>
      <c r="AO116" s="11">
        <v>11.69</v>
      </c>
      <c r="AP116" s="11">
        <v>380.70800000000003</v>
      </c>
      <c r="AQ116" s="11">
        <v>12.04</v>
      </c>
      <c r="AR116" s="11">
        <v>10.72</v>
      </c>
      <c r="AS116" s="11">
        <v>7.23</v>
      </c>
      <c r="AT116" s="11">
        <v>10.46</v>
      </c>
      <c r="AU116" s="11">
        <v>111.307</v>
      </c>
      <c r="AV116" s="11">
        <v>120.18300000000001</v>
      </c>
      <c r="AW116" s="11">
        <v>106.759</v>
      </c>
      <c r="AX116" s="11">
        <v>91.405000000000001</v>
      </c>
      <c r="AY116" s="11">
        <v>445.733</v>
      </c>
      <c r="AZ116" s="11">
        <v>537.13800000000003</v>
      </c>
      <c r="BA116" s="11">
        <v>643.89700000000005</v>
      </c>
      <c r="BB116" s="11">
        <v>50.825000000000003</v>
      </c>
      <c r="BC116" s="11">
        <v>2.4340000000000002</v>
      </c>
      <c r="BD116" s="11">
        <v>53.259</v>
      </c>
      <c r="BE116" s="11">
        <v>897.18200000000002</v>
      </c>
      <c r="BF116" s="11">
        <v>1825.828</v>
      </c>
      <c r="BG116" s="11">
        <v>75.772999999999996</v>
      </c>
      <c r="BH116" s="11">
        <v>67049.233999999997</v>
      </c>
      <c r="BI116" s="11">
        <v>23616.31093</v>
      </c>
      <c r="BJ116" s="11">
        <v>137.803</v>
      </c>
      <c r="BK116" s="11">
        <f>BK115+(BK122-BK110)/12</f>
        <v>71335</v>
      </c>
      <c r="BL116" s="7">
        <v>359</v>
      </c>
      <c r="BM116" s="7">
        <v>12125</v>
      </c>
      <c r="BN116" s="7">
        <v>43943</v>
      </c>
      <c r="BO116" s="7">
        <v>4612</v>
      </c>
      <c r="BP116" s="7">
        <v>403.5</v>
      </c>
      <c r="BQ116" s="7">
        <v>161</v>
      </c>
      <c r="BR116" s="7">
        <v>53</v>
      </c>
      <c r="BS116" s="7">
        <v>1118.5</v>
      </c>
      <c r="BT116" s="7">
        <v>2648</v>
      </c>
      <c r="BU116" s="7">
        <v>1744.5</v>
      </c>
      <c r="BV116" s="7">
        <v>172.5</v>
      </c>
      <c r="BW116" s="7">
        <v>408</v>
      </c>
      <c r="BX116" s="7">
        <v>3587.5</v>
      </c>
      <c r="BY116" s="7">
        <v>2193</v>
      </c>
      <c r="BZ116" s="7">
        <v>32082.5</v>
      </c>
      <c r="CA116" s="7">
        <v>100323.5</v>
      </c>
      <c r="CB116" s="7">
        <v>34440</v>
      </c>
      <c r="CC116" s="7">
        <v>43.5</v>
      </c>
      <c r="CD116" s="7">
        <v>1072</v>
      </c>
      <c r="CE116" s="7">
        <v>258</v>
      </c>
      <c r="CF116" s="7">
        <v>6016</v>
      </c>
      <c r="CG116" s="7">
        <v>12712.5</v>
      </c>
      <c r="CH116" s="7">
        <v>6377.5</v>
      </c>
      <c r="CI116" s="7">
        <v>158</v>
      </c>
      <c r="CJ116" s="7">
        <v>884</v>
      </c>
      <c r="CK116" s="7">
        <v>6885</v>
      </c>
      <c r="CL116" s="7">
        <v>0.69733277368641899</v>
      </c>
      <c r="CM116" s="7">
        <v>0.30205244080402899</v>
      </c>
      <c r="CN116" s="7">
        <v>0.26062067537263101</v>
      </c>
      <c r="CO116" s="7">
        <v>0.85245161520274604</v>
      </c>
      <c r="CP116" s="7">
        <v>1.2306699937193299E-2</v>
      </c>
      <c r="CQ116" s="7">
        <v>0.76008962250772805</v>
      </c>
      <c r="CR116" s="7">
        <v>0.55569914706642498</v>
      </c>
      <c r="CS116" s="7">
        <v>0.61399909778058104</v>
      </c>
      <c r="CT116" s="7">
        <v>0.548035736456565</v>
      </c>
      <c r="CU116" s="7">
        <v>0.41732594677858997</v>
      </c>
      <c r="CV116" s="12">
        <v>40360</v>
      </c>
      <c r="CW116" s="7">
        <v>0.104559592349943</v>
      </c>
      <c r="CX116" s="7">
        <v>0.24733637747336301</v>
      </c>
      <c r="CY116" s="7">
        <v>0.219082621354589</v>
      </c>
      <c r="CZ116" s="15">
        <v>71335</v>
      </c>
      <c r="DA116" s="15">
        <v>203445.49999999994</v>
      </c>
      <c r="DB116" s="1">
        <v>4.63</v>
      </c>
      <c r="DC116" s="12">
        <v>40360</v>
      </c>
      <c r="DD116" s="17">
        <v>0</v>
      </c>
      <c r="DE116" s="17">
        <v>0</v>
      </c>
      <c r="DF116" s="17">
        <v>0</v>
      </c>
      <c r="DG116" s="17">
        <v>0</v>
      </c>
      <c r="DH116">
        <v>2.2588571428571433</v>
      </c>
      <c r="DI116">
        <v>3.2259523809523807</v>
      </c>
      <c r="DJ116" s="19">
        <v>40.970001000000003</v>
      </c>
      <c r="DK116" s="19">
        <v>45.459999000000003</v>
      </c>
      <c r="DL116" s="19">
        <v>40.520000000000003</v>
      </c>
      <c r="DM116" s="19">
        <v>44.400002000000001</v>
      </c>
      <c r="DN116" s="19">
        <v>33.690272999999998</v>
      </c>
      <c r="DO116" s="19">
        <v>47762700</v>
      </c>
      <c r="DP116" s="19">
        <v>46.959999000000003</v>
      </c>
      <c r="DQ116" s="19">
        <v>51.240001999999997</v>
      </c>
      <c r="DR116" s="19">
        <v>46.25</v>
      </c>
      <c r="DS116" s="19">
        <v>49.75</v>
      </c>
      <c r="DT116" s="19">
        <v>39.172584999999998</v>
      </c>
      <c r="DU116" s="19">
        <v>33789700</v>
      </c>
      <c r="DV116" s="19">
        <v>21.200001</v>
      </c>
      <c r="DW116" s="19">
        <v>22.5</v>
      </c>
      <c r="DX116" s="19">
        <v>20.629999000000002</v>
      </c>
      <c r="DY116" s="19">
        <v>21.200001</v>
      </c>
      <c r="DZ116" s="19">
        <v>16.925425000000001</v>
      </c>
      <c r="EA116" s="19">
        <v>75898</v>
      </c>
      <c r="EB116" s="19">
        <v>0.18</v>
      </c>
      <c r="EC116" s="20">
        <v>1.24E-2</v>
      </c>
      <c r="ED116" s="19">
        <v>49.849997999999999</v>
      </c>
      <c r="EE116" s="19">
        <v>54.720001000000003</v>
      </c>
      <c r="EF116" s="19">
        <v>48.560001</v>
      </c>
      <c r="EG116" s="19">
        <v>53.84</v>
      </c>
      <c r="EH116" s="19">
        <v>45.141773000000001</v>
      </c>
      <c r="EI116" s="19">
        <v>323089600</v>
      </c>
    </row>
    <row r="117" spans="1:139" ht="15.75" customHeight="1" x14ac:dyDescent="0.2">
      <c r="A117" s="11">
        <v>20680.426220000001</v>
      </c>
      <c r="B117" s="11">
        <v>181.33203</v>
      </c>
      <c r="C117" s="11">
        <v>3.0287299999999999</v>
      </c>
      <c r="D117" s="11">
        <v>10751.99058</v>
      </c>
      <c r="E117" s="11">
        <v>189.55884</v>
      </c>
      <c r="F117" s="11">
        <v>3382.2069999999999</v>
      </c>
      <c r="G117" s="11">
        <v>3519.6973400000002</v>
      </c>
      <c r="H117" s="11">
        <v>2472.65976</v>
      </c>
      <c r="I117" s="11">
        <v>24.844999999999999</v>
      </c>
      <c r="J117" s="11">
        <v>76.621110000000002</v>
      </c>
      <c r="K117" s="11">
        <v>1069.3838599999999</v>
      </c>
      <c r="L117" s="11">
        <v>998.40985999999998</v>
      </c>
      <c r="M117" s="11">
        <v>1928.361619</v>
      </c>
      <c r="N117" s="11">
        <v>74.400000000000006</v>
      </c>
      <c r="O117" s="11">
        <v>90.58</v>
      </c>
      <c r="P117" s="11">
        <v>44.97</v>
      </c>
      <c r="Q117" s="11">
        <v>14.28</v>
      </c>
      <c r="R117" s="11">
        <v>196.28299999999999</v>
      </c>
      <c r="S117" s="11">
        <v>17.706</v>
      </c>
      <c r="T117" s="11">
        <v>9.5969999999999995</v>
      </c>
      <c r="U117" s="11">
        <v>65.227000000000004</v>
      </c>
      <c r="V117" s="11">
        <v>170.47300000000001</v>
      </c>
      <c r="W117" s="11">
        <v>39.609000000000002</v>
      </c>
      <c r="X117" s="11">
        <v>157.381</v>
      </c>
      <c r="Y117" s="11">
        <v>367.46300000000002</v>
      </c>
      <c r="Z117" s="11">
        <v>656.27700000000004</v>
      </c>
      <c r="AA117" s="11">
        <v>6.22</v>
      </c>
      <c r="AB117" s="11">
        <v>16.649999999999999</v>
      </c>
      <c r="AC117" s="11">
        <v>9.94</v>
      </c>
      <c r="AD117" s="11">
        <v>5.37</v>
      </c>
      <c r="AE117" s="11">
        <v>5.0599999999999996</v>
      </c>
      <c r="AF117" s="11">
        <v>394.65100000000001</v>
      </c>
      <c r="AG117" s="11">
        <v>0.83799999999999997</v>
      </c>
      <c r="AH117" s="11">
        <v>13.395</v>
      </c>
      <c r="AI117" s="11">
        <v>408.88400000000001</v>
      </c>
      <c r="AJ117" s="11">
        <v>3.6379999999999999</v>
      </c>
      <c r="AK117" s="11">
        <v>1.819</v>
      </c>
      <c r="AL117" s="11">
        <v>1.819</v>
      </c>
      <c r="AM117" s="11">
        <v>26.635999999999999</v>
      </c>
      <c r="AN117" s="11">
        <v>371.76900000000001</v>
      </c>
      <c r="AO117" s="11">
        <v>12.298</v>
      </c>
      <c r="AP117" s="11">
        <v>384.06700000000001</v>
      </c>
      <c r="AQ117" s="11">
        <v>12.03</v>
      </c>
      <c r="AR117" s="11">
        <v>10.62</v>
      </c>
      <c r="AS117" s="11">
        <v>7.22</v>
      </c>
      <c r="AT117" s="11">
        <v>10.4</v>
      </c>
      <c r="AU117" s="11">
        <v>107.074</v>
      </c>
      <c r="AV117" s="11">
        <v>126.673</v>
      </c>
      <c r="AW117" s="11">
        <v>108.01900000000001</v>
      </c>
      <c r="AX117" s="11">
        <v>94.799000000000007</v>
      </c>
      <c r="AY117" s="11">
        <v>444.56799999999998</v>
      </c>
      <c r="AZ117" s="11">
        <v>539.36599999999999</v>
      </c>
      <c r="BA117" s="11">
        <v>647.38499999999999</v>
      </c>
      <c r="BB117" s="11">
        <v>52.356999999999999</v>
      </c>
      <c r="BC117" s="11">
        <v>2.4340000000000002</v>
      </c>
      <c r="BD117" s="11">
        <v>54.792000000000002</v>
      </c>
      <c r="BE117" s="11">
        <v>943.00199999999995</v>
      </c>
      <c r="BF117" s="11">
        <v>1878.9259999999999</v>
      </c>
      <c r="BG117" s="11">
        <v>71.302000000000007</v>
      </c>
      <c r="BH117" s="11">
        <v>79345.168999999994</v>
      </c>
      <c r="BI117" s="11">
        <v>24533.682199999999</v>
      </c>
      <c r="BJ117" s="11">
        <v>133.30699999999999</v>
      </c>
      <c r="BK117" s="11">
        <f>BK116+(BK122-BK110)/12</f>
        <v>71397.5</v>
      </c>
      <c r="BL117" s="7">
        <v>349.5</v>
      </c>
      <c r="BM117" s="7">
        <v>12128.3</v>
      </c>
      <c r="BN117" s="7">
        <v>43938.8</v>
      </c>
      <c r="BO117" s="7">
        <v>4617.8</v>
      </c>
      <c r="BP117" s="7">
        <v>390.1</v>
      </c>
      <c r="BQ117" s="7">
        <v>159</v>
      </c>
      <c r="BR117" s="7">
        <v>53</v>
      </c>
      <c r="BS117" s="7">
        <v>1124.3</v>
      </c>
      <c r="BT117" s="7">
        <v>2648</v>
      </c>
      <c r="BU117" s="7">
        <v>1744.4</v>
      </c>
      <c r="BV117" s="7">
        <v>181.8</v>
      </c>
      <c r="BW117" s="7">
        <v>408</v>
      </c>
      <c r="BX117" s="7">
        <v>3654.9</v>
      </c>
      <c r="BY117" s="7">
        <v>2176.8000000000002</v>
      </c>
      <c r="BZ117" s="7">
        <v>32682.400000000001</v>
      </c>
      <c r="CA117" s="7">
        <v>98769.1</v>
      </c>
      <c r="CB117" s="7">
        <v>34811</v>
      </c>
      <c r="CC117" s="7">
        <v>42.3</v>
      </c>
      <c r="CD117" s="7">
        <v>1064</v>
      </c>
      <c r="CE117" s="7">
        <v>260.2</v>
      </c>
      <c r="CF117" s="7">
        <v>6021.8</v>
      </c>
      <c r="CG117" s="7">
        <v>12707.9</v>
      </c>
      <c r="CH117" s="7">
        <v>6489.4</v>
      </c>
      <c r="CI117" s="7">
        <v>169.3</v>
      </c>
      <c r="CJ117" s="7">
        <v>884.8</v>
      </c>
      <c r="CK117" s="7">
        <v>7003.8</v>
      </c>
      <c r="CL117" s="7">
        <v>0.71099613929880201</v>
      </c>
      <c r="CM117" s="7">
        <v>0.30761669647919898</v>
      </c>
      <c r="CN117" s="7">
        <v>0.25660717669861499</v>
      </c>
      <c r="CO117" s="7">
        <v>0.86055230791471704</v>
      </c>
      <c r="CP117" s="7">
        <v>1.2378280244264701E-2</v>
      </c>
      <c r="CQ117" s="7">
        <v>0.76390683782774704</v>
      </c>
      <c r="CR117" s="7">
        <v>0.56043766692513097</v>
      </c>
      <c r="CS117" s="7">
        <v>0.61142052061211405</v>
      </c>
      <c r="CT117" s="7">
        <v>0.54783743050669698</v>
      </c>
      <c r="CU117" s="7">
        <v>0.42467271655468303</v>
      </c>
      <c r="CV117" s="12">
        <v>40391</v>
      </c>
      <c r="CW117" s="7">
        <v>0.106306292729729</v>
      </c>
      <c r="CX117" s="7">
        <v>0.247560211299131</v>
      </c>
      <c r="CY117" s="7">
        <v>0.21875305697699099</v>
      </c>
      <c r="CZ117" s="15">
        <v>71397.5</v>
      </c>
      <c r="DA117" s="15">
        <v>203082.9166666666</v>
      </c>
      <c r="DB117" s="1">
        <v>4.32</v>
      </c>
      <c r="DC117" s="12">
        <v>40391</v>
      </c>
      <c r="DD117" s="17">
        <v>0</v>
      </c>
      <c r="DE117" s="17">
        <v>0</v>
      </c>
      <c r="DF117" s="17">
        <v>0</v>
      </c>
      <c r="DG117" s="17">
        <v>0</v>
      </c>
      <c r="DH117">
        <v>2.0687619047619044</v>
      </c>
      <c r="DI117">
        <v>3.8565454545454556</v>
      </c>
      <c r="DJ117" s="19">
        <v>44.880001</v>
      </c>
      <c r="DK117" s="19">
        <v>47.73</v>
      </c>
      <c r="DL117" s="19">
        <v>44.5</v>
      </c>
      <c r="DM117" s="19">
        <v>46.759998000000003</v>
      </c>
      <c r="DN117" s="19">
        <v>35.481014000000002</v>
      </c>
      <c r="DO117" s="19">
        <v>70553100</v>
      </c>
      <c r="DP117" s="19">
        <v>50.139999000000003</v>
      </c>
      <c r="DQ117" s="19">
        <v>52.700001</v>
      </c>
      <c r="DR117" s="19">
        <v>49.91</v>
      </c>
      <c r="DS117" s="19">
        <v>50.919998</v>
      </c>
      <c r="DT117" s="19">
        <v>40.093811000000002</v>
      </c>
      <c r="DU117" s="19">
        <v>35133300</v>
      </c>
      <c r="DV117" s="19">
        <v>21.129999000000002</v>
      </c>
      <c r="DW117" s="19">
        <v>21.700001</v>
      </c>
      <c r="DX117" s="19">
        <v>20.530000999999999</v>
      </c>
      <c r="DY117" s="19">
        <v>21.700001</v>
      </c>
      <c r="DZ117" s="19">
        <v>17.324608000000001</v>
      </c>
      <c r="EA117" s="19">
        <v>29397</v>
      </c>
      <c r="EB117" s="19">
        <v>0.19</v>
      </c>
      <c r="EC117" s="20">
        <v>1.15E-2</v>
      </c>
      <c r="ED117" s="19">
        <v>54.849997999999999</v>
      </c>
      <c r="EE117" s="19">
        <v>56.310001</v>
      </c>
      <c r="EF117" s="19">
        <v>50.330002</v>
      </c>
      <c r="EG117" s="19">
        <v>51.200001</v>
      </c>
      <c r="EH117" s="19">
        <v>42.928280000000001</v>
      </c>
      <c r="EI117" s="19">
        <v>319719700</v>
      </c>
    </row>
    <row r="118" spans="1:139" ht="15.75" customHeight="1" x14ac:dyDescent="0.2">
      <c r="A118" s="11">
        <v>18493.411100000001</v>
      </c>
      <c r="B118" s="11">
        <v>185.52948000000001</v>
      </c>
      <c r="C118" s="11">
        <v>4.4213100000000001</v>
      </c>
      <c r="D118" s="11">
        <v>9916.2783299999992</v>
      </c>
      <c r="E118" s="11">
        <v>139.49726000000001</v>
      </c>
      <c r="F118" s="11">
        <v>3236.518</v>
      </c>
      <c r="G118" s="11">
        <v>2642.99946</v>
      </c>
      <c r="H118" s="11">
        <v>2211.5437299999999</v>
      </c>
      <c r="I118" s="11">
        <v>26.239000000000001</v>
      </c>
      <c r="J118" s="11">
        <v>49.712110000000003</v>
      </c>
      <c r="K118" s="11">
        <v>1037.7243000000001</v>
      </c>
      <c r="L118" s="11">
        <v>966.50829999999996</v>
      </c>
      <c r="M118" s="11">
        <v>1930.3925380000001</v>
      </c>
      <c r="N118" s="11">
        <v>74.28</v>
      </c>
      <c r="O118" s="11">
        <v>88.77</v>
      </c>
      <c r="P118" s="11">
        <v>43.79</v>
      </c>
      <c r="Q118" s="11">
        <v>14.32</v>
      </c>
      <c r="R118" s="11">
        <v>168.43899999999999</v>
      </c>
      <c r="S118" s="11">
        <v>17.11</v>
      </c>
      <c r="T118" s="11">
        <v>8.7040000000000006</v>
      </c>
      <c r="U118" s="11">
        <v>69.320999999999998</v>
      </c>
      <c r="V118" s="11">
        <v>165.52099999999999</v>
      </c>
      <c r="W118" s="11">
        <v>37.46</v>
      </c>
      <c r="X118" s="11">
        <v>151.715</v>
      </c>
      <c r="Y118" s="11">
        <v>354.69499999999999</v>
      </c>
      <c r="Z118" s="11">
        <v>618.27</v>
      </c>
      <c r="AA118" s="11">
        <v>5.72</v>
      </c>
      <c r="AB118" s="11">
        <v>15.63</v>
      </c>
      <c r="AC118" s="11">
        <v>9.56</v>
      </c>
      <c r="AD118" s="11">
        <v>4.6100000000000003</v>
      </c>
      <c r="AE118" s="11">
        <v>4.6100000000000003</v>
      </c>
      <c r="AF118" s="11">
        <v>333.05700000000002</v>
      </c>
      <c r="AG118" s="11">
        <v>0.75</v>
      </c>
      <c r="AH118" s="11">
        <v>12.238</v>
      </c>
      <c r="AI118" s="11">
        <v>346.04500000000002</v>
      </c>
      <c r="AJ118" s="11">
        <v>2.907</v>
      </c>
      <c r="AK118" s="11">
        <v>2.3860000000000001</v>
      </c>
      <c r="AL118" s="11">
        <v>0.52100000000000002</v>
      </c>
      <c r="AM118" s="11">
        <v>7.6020000000000003</v>
      </c>
      <c r="AN118" s="11">
        <v>327.74200000000002</v>
      </c>
      <c r="AO118" s="11">
        <v>11.221</v>
      </c>
      <c r="AP118" s="11">
        <v>338.964</v>
      </c>
      <c r="AQ118" s="11">
        <v>11.95</v>
      </c>
      <c r="AR118" s="11">
        <v>10.52</v>
      </c>
      <c r="AS118" s="11">
        <v>7</v>
      </c>
      <c r="AT118" s="11">
        <v>10.17</v>
      </c>
      <c r="AU118" s="11">
        <v>117.29900000000001</v>
      </c>
      <c r="AV118" s="11">
        <v>132.94399999999999</v>
      </c>
      <c r="AW118" s="11">
        <v>107.18600000000001</v>
      </c>
      <c r="AX118" s="11">
        <v>86.98</v>
      </c>
      <c r="AY118" s="11">
        <v>448.75900000000001</v>
      </c>
      <c r="AZ118" s="11">
        <v>535.73900000000003</v>
      </c>
      <c r="BA118" s="11">
        <v>642.92600000000004</v>
      </c>
      <c r="BB118" s="11">
        <v>45.244</v>
      </c>
      <c r="BC118" s="11">
        <v>2.3559999999999999</v>
      </c>
      <c r="BD118" s="11">
        <v>47.6</v>
      </c>
      <c r="BE118" s="11">
        <v>696.72299999999996</v>
      </c>
      <c r="BF118" s="11">
        <v>1637.491</v>
      </c>
      <c r="BG118" s="11">
        <v>73.965000000000003</v>
      </c>
      <c r="BH118" s="11">
        <v>72918.603000000003</v>
      </c>
      <c r="BI118" s="11">
        <v>23995.94283</v>
      </c>
      <c r="BJ118" s="11">
        <v>134.90600000000001</v>
      </c>
      <c r="BK118" s="11">
        <f>BK117+(BK122-BK110)/12</f>
        <v>71460</v>
      </c>
      <c r="BL118" s="7">
        <v>340</v>
      </c>
      <c r="BM118" s="7">
        <v>12131.7</v>
      </c>
      <c r="BN118" s="7">
        <v>43934.7</v>
      </c>
      <c r="BO118" s="7">
        <v>4623.7</v>
      </c>
      <c r="BP118" s="7">
        <v>376.7</v>
      </c>
      <c r="BQ118" s="7">
        <v>157</v>
      </c>
      <c r="BR118" s="7">
        <v>53</v>
      </c>
      <c r="BS118" s="7">
        <v>1130</v>
      </c>
      <c r="BT118" s="7">
        <v>2648</v>
      </c>
      <c r="BU118" s="7">
        <v>1744.3</v>
      </c>
      <c r="BV118" s="7">
        <v>191</v>
      </c>
      <c r="BW118" s="7">
        <v>408</v>
      </c>
      <c r="BX118" s="7">
        <v>3722.3</v>
      </c>
      <c r="BY118" s="7">
        <v>2160.6999999999998</v>
      </c>
      <c r="BZ118" s="7">
        <v>33282.300000000003</v>
      </c>
      <c r="CA118" s="7">
        <v>97214.7</v>
      </c>
      <c r="CB118" s="7">
        <v>35182</v>
      </c>
      <c r="CC118" s="7">
        <v>41</v>
      </c>
      <c r="CD118" s="7">
        <v>1056</v>
      </c>
      <c r="CE118" s="7">
        <v>262.3</v>
      </c>
      <c r="CF118" s="7">
        <v>6027.7</v>
      </c>
      <c r="CG118" s="7">
        <v>12703.3</v>
      </c>
      <c r="CH118" s="7">
        <v>6601.3</v>
      </c>
      <c r="CI118" s="7">
        <v>180.7</v>
      </c>
      <c r="CJ118" s="7">
        <v>885.7</v>
      </c>
      <c r="CK118" s="7">
        <v>7122.7</v>
      </c>
      <c r="CL118" s="7">
        <v>0.72545662100456598</v>
      </c>
      <c r="CM118" s="7">
        <v>0.31317534352716297</v>
      </c>
      <c r="CN118" s="7">
        <v>0.25259233574260598</v>
      </c>
      <c r="CO118" s="7">
        <v>0.86861389053400895</v>
      </c>
      <c r="CP118" s="7">
        <v>1.2424649049120299E-2</v>
      </c>
      <c r="CQ118" s="7">
        <v>0.76782130704127005</v>
      </c>
      <c r="CR118" s="7">
        <v>0.56496079951753198</v>
      </c>
      <c r="CS118" s="7">
        <v>0.60893239584596104</v>
      </c>
      <c r="CT118" s="7">
        <v>0.54763912455682895</v>
      </c>
      <c r="CU118" s="7">
        <v>0.43202032870534302</v>
      </c>
      <c r="CV118" s="12">
        <v>40422</v>
      </c>
      <c r="CW118" s="7">
        <v>0.107999234980515</v>
      </c>
      <c r="CX118" s="7">
        <v>0.24781202435312</v>
      </c>
      <c r="CY118" s="7">
        <v>0.218438494292758</v>
      </c>
      <c r="CZ118" s="15">
        <v>71460</v>
      </c>
      <c r="DA118" s="15">
        <v>202720.33333333326</v>
      </c>
      <c r="DB118" s="1">
        <v>3.89</v>
      </c>
      <c r="DC118" s="12">
        <v>40422</v>
      </c>
      <c r="DD118" s="17">
        <v>0</v>
      </c>
      <c r="DE118" s="17">
        <v>0</v>
      </c>
      <c r="DF118" s="17">
        <v>0</v>
      </c>
      <c r="DG118" s="17">
        <v>0</v>
      </c>
      <c r="DH118">
        <v>2.1781818181818178</v>
      </c>
      <c r="DI118">
        <v>3.8945714285714286</v>
      </c>
      <c r="DJ118" s="19">
        <v>47.02</v>
      </c>
      <c r="DK118" s="19">
        <v>48.34</v>
      </c>
      <c r="DL118" s="19">
        <v>43.18</v>
      </c>
      <c r="DM118" s="19">
        <v>45.419998</v>
      </c>
      <c r="DN118" s="19">
        <v>34.464236999999997</v>
      </c>
      <c r="DO118" s="19">
        <v>125763700</v>
      </c>
      <c r="DP118" s="19">
        <v>51.27</v>
      </c>
      <c r="DQ118" s="19">
        <v>54.32</v>
      </c>
      <c r="DR118" s="19">
        <v>50.84</v>
      </c>
      <c r="DS118" s="19">
        <v>53.799999</v>
      </c>
      <c r="DT118" s="19">
        <v>42.361496000000002</v>
      </c>
      <c r="DU118" s="19">
        <v>28309200</v>
      </c>
      <c r="DV118" s="19">
        <v>21.65</v>
      </c>
      <c r="DW118" s="19">
        <v>23.059999000000001</v>
      </c>
      <c r="DX118" s="19">
        <v>21.540001</v>
      </c>
      <c r="DY118" s="19">
        <v>22.950001</v>
      </c>
      <c r="DZ118" s="19">
        <v>18.322569000000001</v>
      </c>
      <c r="EA118" s="19">
        <v>19181</v>
      </c>
      <c r="EB118" s="19">
        <v>0.19</v>
      </c>
      <c r="EC118" s="20">
        <v>1.14E-2</v>
      </c>
      <c r="ED118" s="19">
        <v>52.049999</v>
      </c>
      <c r="EE118" s="19">
        <v>56.75</v>
      </c>
      <c r="EF118" s="19">
        <v>51.970001000000003</v>
      </c>
      <c r="EG118" s="19">
        <v>56.060001</v>
      </c>
      <c r="EH118" s="19">
        <v>47.003124</v>
      </c>
      <c r="EI118" s="19">
        <v>308127200</v>
      </c>
    </row>
    <row r="119" spans="1:139" ht="15.75" customHeight="1" x14ac:dyDescent="0.2">
      <c r="A119" s="11">
        <v>17379.949649999999</v>
      </c>
      <c r="B119" s="11">
        <v>167.8904</v>
      </c>
      <c r="C119" s="11">
        <v>6.6991500000000004</v>
      </c>
      <c r="D119" s="11">
        <v>11216.494350000001</v>
      </c>
      <c r="E119" s="11">
        <v>111.20005</v>
      </c>
      <c r="F119" s="11">
        <v>1848.4290000000001</v>
      </c>
      <c r="G119" s="11">
        <v>1974.5686599999999</v>
      </c>
      <c r="H119" s="11">
        <v>1901.86599</v>
      </c>
      <c r="I119" s="11">
        <v>-2.0779999999999998</v>
      </c>
      <c r="J119" s="11">
        <v>72.018810000000002</v>
      </c>
      <c r="K119" s="11">
        <v>994.80551000000003</v>
      </c>
      <c r="L119" s="11">
        <v>921.54151000000002</v>
      </c>
      <c r="M119" s="11">
        <v>1932.423456</v>
      </c>
      <c r="N119" s="11">
        <v>63.65</v>
      </c>
      <c r="O119" s="11">
        <v>73.680000000000007</v>
      </c>
      <c r="P119" s="11">
        <v>67.64</v>
      </c>
      <c r="Q119" s="11">
        <v>13.09</v>
      </c>
      <c r="R119" s="11">
        <v>172.51499999999999</v>
      </c>
      <c r="S119" s="11">
        <v>16.975000000000001</v>
      </c>
      <c r="T119" s="11">
        <v>7.4450000000000003</v>
      </c>
      <c r="U119" s="11">
        <v>77.5</v>
      </c>
      <c r="V119" s="11">
        <v>165.61799999999999</v>
      </c>
      <c r="W119" s="11">
        <v>39.210999999999999</v>
      </c>
      <c r="X119" s="11">
        <v>159.11600000000001</v>
      </c>
      <c r="Y119" s="11">
        <v>363.94499999999999</v>
      </c>
      <c r="Z119" s="11">
        <v>638.38</v>
      </c>
      <c r="AA119" s="11">
        <v>5.7</v>
      </c>
      <c r="AB119" s="11">
        <v>13.37</v>
      </c>
      <c r="AC119" s="11">
        <v>9.27</v>
      </c>
      <c r="AD119" s="11">
        <v>4.7300000000000004</v>
      </c>
      <c r="AE119" s="11">
        <v>4.45</v>
      </c>
      <c r="AF119" s="11">
        <v>295.64600000000002</v>
      </c>
      <c r="AG119" s="11">
        <v>0.71199999999999997</v>
      </c>
      <c r="AH119" s="11">
        <v>11.561999999999999</v>
      </c>
      <c r="AI119" s="11">
        <v>307.92099999999999</v>
      </c>
      <c r="AJ119" s="11">
        <v>2.5350000000000001</v>
      </c>
      <c r="AK119" s="11">
        <v>2.1030000000000002</v>
      </c>
      <c r="AL119" s="11">
        <v>0.432</v>
      </c>
      <c r="AM119" s="11">
        <v>9.9079999999999995</v>
      </c>
      <c r="AN119" s="11">
        <v>287.83999999999997</v>
      </c>
      <c r="AO119" s="11">
        <v>10.605</v>
      </c>
      <c r="AP119" s="11">
        <v>298.44499999999999</v>
      </c>
      <c r="AQ119" s="11">
        <v>11.86</v>
      </c>
      <c r="AR119" s="11">
        <v>10.25</v>
      </c>
      <c r="AS119" s="11">
        <v>6.8</v>
      </c>
      <c r="AT119" s="11">
        <v>9.81</v>
      </c>
      <c r="AU119" s="11">
        <v>201.58</v>
      </c>
      <c r="AV119" s="11">
        <v>185.33699999999999</v>
      </c>
      <c r="AW119" s="11">
        <v>112.815</v>
      </c>
      <c r="AX119" s="11">
        <v>83.936999999999998</v>
      </c>
      <c r="AY119" s="11">
        <v>462.58199999999999</v>
      </c>
      <c r="AZ119" s="11">
        <v>546.52</v>
      </c>
      <c r="BA119" s="11">
        <v>659.33399999999995</v>
      </c>
      <c r="BB119" s="11">
        <v>45.889000000000003</v>
      </c>
      <c r="BC119" s="11">
        <v>2.4340000000000002</v>
      </c>
      <c r="BD119" s="11">
        <v>48.323999999999998</v>
      </c>
      <c r="BE119" s="11">
        <v>570.36300000000006</v>
      </c>
      <c r="BF119" s="11">
        <v>1664.9380000000001</v>
      </c>
      <c r="BG119" s="11">
        <v>67.727000000000004</v>
      </c>
      <c r="BH119" s="11">
        <v>80270.728000000003</v>
      </c>
      <c r="BI119" s="11">
        <v>22506.20984</v>
      </c>
      <c r="BJ119" s="11">
        <v>117.613</v>
      </c>
      <c r="BK119" s="11">
        <f>BK118+(BK122-BK110)/12</f>
        <v>71522.5</v>
      </c>
      <c r="BL119" s="7">
        <v>330.5</v>
      </c>
      <c r="BM119" s="7">
        <v>12135</v>
      </c>
      <c r="BN119" s="7">
        <v>43930.5</v>
      </c>
      <c r="BO119" s="7">
        <v>4629.5</v>
      </c>
      <c r="BP119" s="7">
        <v>363.3</v>
      </c>
      <c r="BQ119" s="7">
        <v>155</v>
      </c>
      <c r="BR119" s="7">
        <v>53</v>
      </c>
      <c r="BS119" s="7">
        <v>1135.8</v>
      </c>
      <c r="BT119" s="7">
        <v>2648</v>
      </c>
      <c r="BU119" s="7">
        <v>1744.3</v>
      </c>
      <c r="BV119" s="7">
        <v>200.3</v>
      </c>
      <c r="BW119" s="7">
        <v>408</v>
      </c>
      <c r="BX119" s="7">
        <v>3789.8</v>
      </c>
      <c r="BY119" s="7">
        <v>2144.5</v>
      </c>
      <c r="BZ119" s="7">
        <v>33882.300000000003</v>
      </c>
      <c r="CA119" s="7">
        <v>95660.3</v>
      </c>
      <c r="CB119" s="7">
        <v>35553</v>
      </c>
      <c r="CC119" s="7">
        <v>39.799999999999997</v>
      </c>
      <c r="CD119" s="7">
        <v>1048</v>
      </c>
      <c r="CE119" s="7">
        <v>264.5</v>
      </c>
      <c r="CF119" s="7">
        <v>6033.5</v>
      </c>
      <c r="CG119" s="7">
        <v>12698.8</v>
      </c>
      <c r="CH119" s="7">
        <v>6713.3</v>
      </c>
      <c r="CI119" s="7">
        <v>192</v>
      </c>
      <c r="CJ119" s="7">
        <v>886.5</v>
      </c>
      <c r="CK119" s="7">
        <v>7241.5</v>
      </c>
      <c r="CL119" s="7">
        <v>0.74071387616659401</v>
      </c>
      <c r="CM119" s="7">
        <v>0.31873444299574899</v>
      </c>
      <c r="CN119" s="7">
        <v>0.24857731122514501</v>
      </c>
      <c r="CO119" s="7">
        <v>0.876673861936627</v>
      </c>
      <c r="CP119" s="7">
        <v>1.25058601580891E-2</v>
      </c>
      <c r="CQ119" s="7">
        <v>0.771836794815142</v>
      </c>
      <c r="CR119" s="7">
        <v>0.56969931937623797</v>
      </c>
      <c r="CS119" s="7">
        <v>0.60640580010790301</v>
      </c>
      <c r="CT119" s="7">
        <v>0.54744512960587099</v>
      </c>
      <c r="CU119" s="7">
        <v>0.43935013901770498</v>
      </c>
      <c r="CV119" s="12">
        <v>40452</v>
      </c>
      <c r="CW119" s="7">
        <v>0.10942490374027899</v>
      </c>
      <c r="CX119" s="7">
        <v>0.24803585817888699</v>
      </c>
      <c r="CY119" s="7">
        <v>0.21812635261532301</v>
      </c>
      <c r="CZ119" s="15">
        <v>71522.5</v>
      </c>
      <c r="DA119" s="15">
        <v>202357.74999999991</v>
      </c>
      <c r="DB119" s="1">
        <v>3.43</v>
      </c>
      <c r="DC119" s="12">
        <v>40452</v>
      </c>
      <c r="DD119" s="17">
        <v>0</v>
      </c>
      <c r="DE119" s="17">
        <v>0</v>
      </c>
      <c r="DF119" s="17">
        <v>0</v>
      </c>
      <c r="DG119" s="17">
        <v>0</v>
      </c>
      <c r="DH119">
        <v>2.2805238095238098</v>
      </c>
      <c r="DI119">
        <v>3.8031428571428578</v>
      </c>
      <c r="DJ119" s="19">
        <v>45.580002</v>
      </c>
      <c r="DK119" s="19">
        <v>48.110000999999997</v>
      </c>
      <c r="DL119" s="19">
        <v>45.380001</v>
      </c>
      <c r="DM119" s="19">
        <v>47.82</v>
      </c>
      <c r="DN119" s="19">
        <v>36.648539999999997</v>
      </c>
      <c r="DO119" s="19">
        <v>45311500</v>
      </c>
      <c r="DP119" s="19">
        <v>53.860000999999997</v>
      </c>
      <c r="DQ119" s="19">
        <v>54.450001</v>
      </c>
      <c r="DR119" s="19">
        <v>52.59</v>
      </c>
      <c r="DS119" s="19">
        <v>53.48</v>
      </c>
      <c r="DT119" s="19">
        <v>42.416561000000002</v>
      </c>
      <c r="DU119" s="19">
        <v>24830200</v>
      </c>
      <c r="DV119" s="19">
        <v>22.99</v>
      </c>
      <c r="DW119" s="19">
        <v>22.99</v>
      </c>
      <c r="DX119" s="19">
        <v>21.889999</v>
      </c>
      <c r="DY119" s="19">
        <v>22.4</v>
      </c>
      <c r="DZ119" s="19">
        <v>17.883462999999999</v>
      </c>
      <c r="EA119" s="19">
        <v>16352</v>
      </c>
      <c r="EB119" s="19">
        <v>0.19</v>
      </c>
      <c r="EC119" s="20">
        <v>1.17E-2</v>
      </c>
      <c r="ED119" s="19">
        <v>56.599997999999999</v>
      </c>
      <c r="EE119" s="19">
        <v>60.290000999999997</v>
      </c>
      <c r="EF119" s="19">
        <v>55.68</v>
      </c>
      <c r="EG119" s="19">
        <v>59.240001999999997</v>
      </c>
      <c r="EH119" s="19">
        <v>49.897708999999999</v>
      </c>
      <c r="EI119" s="19">
        <v>284559500</v>
      </c>
    </row>
    <row r="120" spans="1:139" ht="15.75" customHeight="1" x14ac:dyDescent="0.2">
      <c r="A120" s="11">
        <v>15756.7291</v>
      </c>
      <c r="B120" s="11">
        <v>137.17221000000001</v>
      </c>
      <c r="C120" s="11">
        <v>3.8076099999999999</v>
      </c>
      <c r="D120" s="11">
        <v>9447.7828399999999</v>
      </c>
      <c r="E120" s="11">
        <v>123.62824000000001</v>
      </c>
      <c r="F120" s="11">
        <v>1996.662</v>
      </c>
      <c r="G120" s="11">
        <v>2070.319</v>
      </c>
      <c r="H120" s="11">
        <v>1869.3283100000001</v>
      </c>
      <c r="I120" s="11">
        <v>-48.426000000000002</v>
      </c>
      <c r="J120" s="11">
        <v>67.253600000000006</v>
      </c>
      <c r="K120" s="11">
        <v>1039.2118599999999</v>
      </c>
      <c r="L120" s="11">
        <v>966.15085999999997</v>
      </c>
      <c r="M120" s="11">
        <v>1934.454375</v>
      </c>
      <c r="N120" s="11">
        <v>59.13</v>
      </c>
      <c r="O120" s="11">
        <v>68.33</v>
      </c>
      <c r="P120" s="11">
        <v>43.66</v>
      </c>
      <c r="Q120" s="11">
        <v>12.39</v>
      </c>
      <c r="R120" s="11">
        <v>190.84200000000001</v>
      </c>
      <c r="S120" s="11">
        <v>17.108000000000001</v>
      </c>
      <c r="T120" s="11">
        <v>6.2530000000000001</v>
      </c>
      <c r="U120" s="11">
        <v>95.097999999999999</v>
      </c>
      <c r="V120" s="11">
        <v>164.41800000000001</v>
      </c>
      <c r="W120" s="11">
        <v>40.201999999999998</v>
      </c>
      <c r="X120" s="11">
        <v>156.084</v>
      </c>
      <c r="Y120" s="11">
        <v>360.70400000000001</v>
      </c>
      <c r="Z120" s="11">
        <v>670.005</v>
      </c>
      <c r="AA120" s="11">
        <v>5.48</v>
      </c>
      <c r="AB120" s="11">
        <v>10.89</v>
      </c>
      <c r="AC120" s="11">
        <v>8.86</v>
      </c>
      <c r="AD120" s="11">
        <v>4.5999999999999996</v>
      </c>
      <c r="AE120" s="11">
        <v>4.55</v>
      </c>
      <c r="AF120" s="11">
        <v>293.83300000000003</v>
      </c>
      <c r="AG120" s="11">
        <v>0.68300000000000005</v>
      </c>
      <c r="AH120" s="11">
        <v>11.493</v>
      </c>
      <c r="AI120" s="11">
        <v>306.01</v>
      </c>
      <c r="AJ120" s="11">
        <v>2.6669999999999998</v>
      </c>
      <c r="AK120" s="11">
        <v>1.8740000000000001</v>
      </c>
      <c r="AL120" s="11">
        <v>0.79300000000000004</v>
      </c>
      <c r="AM120" s="11">
        <v>21.382999999999999</v>
      </c>
      <c r="AN120" s="11">
        <v>274.89999999999998</v>
      </c>
      <c r="AO120" s="11">
        <v>10.52</v>
      </c>
      <c r="AP120" s="11">
        <v>285.42</v>
      </c>
      <c r="AQ120" s="11">
        <v>11.62</v>
      </c>
      <c r="AR120" s="11">
        <v>9.99</v>
      </c>
      <c r="AS120" s="11">
        <v>6.56</v>
      </c>
      <c r="AT120" s="11">
        <v>9.5500000000000007</v>
      </c>
      <c r="AU120" s="11">
        <v>446.80099999999999</v>
      </c>
      <c r="AV120" s="11">
        <v>286.69600000000003</v>
      </c>
      <c r="AW120" s="11">
        <v>109.026</v>
      </c>
      <c r="AX120" s="11">
        <v>81.924000000000007</v>
      </c>
      <c r="AY120" s="11">
        <v>494.834</v>
      </c>
      <c r="AZ120" s="11">
        <v>576.75800000000004</v>
      </c>
      <c r="BA120" s="11">
        <v>685.78399999999999</v>
      </c>
      <c r="BB120" s="11">
        <v>55.118000000000002</v>
      </c>
      <c r="BC120" s="11">
        <v>2.3559999999999999</v>
      </c>
      <c r="BD120" s="11">
        <v>57.473999999999997</v>
      </c>
      <c r="BE120" s="11">
        <v>496.53899999999999</v>
      </c>
      <c r="BF120" s="11">
        <v>1973.2940000000001</v>
      </c>
      <c r="BG120" s="11">
        <v>54.362000000000002</v>
      </c>
      <c r="BH120" s="11">
        <v>68188.035000000003</v>
      </c>
      <c r="BI120" s="11">
        <v>20114.544529999999</v>
      </c>
      <c r="BJ120" s="11">
        <v>107.413</v>
      </c>
      <c r="BK120" s="11">
        <f>BK119+(BK122-BK110)/12</f>
        <v>71585</v>
      </c>
      <c r="BL120" s="7">
        <v>321</v>
      </c>
      <c r="BM120" s="7">
        <v>12138.3</v>
      </c>
      <c r="BN120" s="7">
        <v>43926.3</v>
      </c>
      <c r="BO120" s="7">
        <v>4635.3</v>
      </c>
      <c r="BP120" s="7">
        <v>349.8</v>
      </c>
      <c r="BQ120" s="7">
        <v>153</v>
      </c>
      <c r="BR120" s="7">
        <v>53</v>
      </c>
      <c r="BS120" s="7">
        <v>1141.5</v>
      </c>
      <c r="BT120" s="7">
        <v>2648</v>
      </c>
      <c r="BU120" s="7">
        <v>1744.2</v>
      </c>
      <c r="BV120" s="7">
        <v>209.5</v>
      </c>
      <c r="BW120" s="7">
        <v>408</v>
      </c>
      <c r="BX120" s="7">
        <v>3857.2</v>
      </c>
      <c r="BY120" s="7">
        <v>2128.3000000000002</v>
      </c>
      <c r="BZ120" s="7">
        <v>34482.199999999997</v>
      </c>
      <c r="CA120" s="7">
        <v>94105.8</v>
      </c>
      <c r="CB120" s="7">
        <v>35924</v>
      </c>
      <c r="CC120" s="7">
        <v>38.5</v>
      </c>
      <c r="CD120" s="7">
        <v>1040</v>
      </c>
      <c r="CE120" s="7">
        <v>266.7</v>
      </c>
      <c r="CF120" s="7">
        <v>6039.3</v>
      </c>
      <c r="CG120" s="7">
        <v>12694.2</v>
      </c>
      <c r="CH120" s="7">
        <v>6825.2</v>
      </c>
      <c r="CI120" s="7">
        <v>203.3</v>
      </c>
      <c r="CJ120" s="7">
        <v>887.3</v>
      </c>
      <c r="CK120" s="7">
        <v>7360.3</v>
      </c>
      <c r="CL120" s="7">
        <v>0.75687420873696598</v>
      </c>
      <c r="CM120" s="7">
        <v>0.324289579340866</v>
      </c>
      <c r="CN120" s="7">
        <v>0.24456125903790399</v>
      </c>
      <c r="CO120" s="7">
        <v>0.884713662979555</v>
      </c>
      <c r="CP120" s="7">
        <v>1.25642572011142E-2</v>
      </c>
      <c r="CQ120" s="7">
        <v>0.77595726266153298</v>
      </c>
      <c r="CR120" s="7">
        <v>0.57443783923494396</v>
      </c>
      <c r="CS120" s="7">
        <v>0.60395778205797401</v>
      </c>
      <c r="CT120" s="7">
        <v>0.54724682365600297</v>
      </c>
      <c r="CU120" s="7">
        <v>0.44669901392691402</v>
      </c>
      <c r="CV120" s="12">
        <v>40483</v>
      </c>
      <c r="CW120" s="7">
        <v>0.11077690958032201</v>
      </c>
      <c r="CX120" s="7">
        <v>0.248259692004655</v>
      </c>
      <c r="CY120" s="7">
        <v>0.217830782686189</v>
      </c>
      <c r="CZ120" s="15">
        <v>71585</v>
      </c>
      <c r="DA120" s="15">
        <v>201995.16666666657</v>
      </c>
      <c r="DB120" s="1">
        <v>3.71</v>
      </c>
      <c r="DC120" s="12">
        <v>40483</v>
      </c>
      <c r="DD120" s="17">
        <v>0</v>
      </c>
      <c r="DE120" s="17">
        <v>0</v>
      </c>
      <c r="DF120" s="17">
        <v>0</v>
      </c>
      <c r="DG120" s="17">
        <v>0</v>
      </c>
      <c r="DH120">
        <v>2.2552727272727271</v>
      </c>
      <c r="DI120">
        <v>3.3775909090909093</v>
      </c>
      <c r="DJ120" s="19">
        <v>47.98</v>
      </c>
      <c r="DK120" s="19">
        <v>48.630001</v>
      </c>
      <c r="DL120" s="19">
        <v>46.16</v>
      </c>
      <c r="DM120" s="19">
        <v>46.93</v>
      </c>
      <c r="DN120" s="19">
        <v>35.966461000000002</v>
      </c>
      <c r="DO120" s="19">
        <v>38870200</v>
      </c>
      <c r="DP120" s="19">
        <v>53.720001000000003</v>
      </c>
      <c r="DQ120" s="19">
        <v>54.279998999999997</v>
      </c>
      <c r="DR120" s="19">
        <v>49.490001999999997</v>
      </c>
      <c r="DS120" s="19">
        <v>50.09</v>
      </c>
      <c r="DT120" s="19">
        <v>39.727856000000003</v>
      </c>
      <c r="DU120" s="19">
        <v>36391300</v>
      </c>
      <c r="DV120" s="19">
        <v>22.649899999999999</v>
      </c>
      <c r="DW120" s="19">
        <v>23.65</v>
      </c>
      <c r="DX120" s="19">
        <v>21.530000999999999</v>
      </c>
      <c r="DY120" s="19">
        <v>22.25</v>
      </c>
      <c r="DZ120" s="19">
        <v>17.76371</v>
      </c>
      <c r="EA120" s="19">
        <v>17115</v>
      </c>
      <c r="EB120" s="19">
        <v>0.19</v>
      </c>
      <c r="EC120" s="20">
        <v>1.14E-2</v>
      </c>
      <c r="ED120" s="19">
        <v>59.830002</v>
      </c>
      <c r="EE120" s="19">
        <v>63.889999000000003</v>
      </c>
      <c r="EF120" s="19">
        <v>59.07</v>
      </c>
      <c r="EG120" s="19">
        <v>62.709999000000003</v>
      </c>
      <c r="EH120" s="19">
        <v>52.820495999999999</v>
      </c>
      <c r="EI120" s="19">
        <v>347299600</v>
      </c>
    </row>
    <row r="121" spans="1:139" ht="15.75" customHeight="1" x14ac:dyDescent="0.2">
      <c r="A121" s="11">
        <v>16905.92988</v>
      </c>
      <c r="B121" s="11">
        <v>187.8612</v>
      </c>
      <c r="C121" s="11">
        <v>5.9219299999999997</v>
      </c>
      <c r="D121" s="11">
        <v>8862.2139999999999</v>
      </c>
      <c r="E121" s="11">
        <v>141.18445</v>
      </c>
      <c r="F121" s="11">
        <v>2495.0819999999999</v>
      </c>
      <c r="G121" s="11">
        <v>3268.2396600000002</v>
      </c>
      <c r="H121" s="11">
        <v>1913.6359299999999</v>
      </c>
      <c r="I121" s="11">
        <v>-107.473</v>
      </c>
      <c r="J121" s="11">
        <v>62.848219999999998</v>
      </c>
      <c r="K121" s="11">
        <v>1087.4907000000001</v>
      </c>
      <c r="L121" s="11">
        <v>1013.6897</v>
      </c>
      <c r="M121" s="11">
        <v>1936.4852940000001</v>
      </c>
      <c r="N121" s="11">
        <v>55.4</v>
      </c>
      <c r="O121" s="11">
        <v>62.9</v>
      </c>
      <c r="P121" s="11">
        <v>60.89</v>
      </c>
      <c r="Q121" s="11">
        <v>12.17</v>
      </c>
      <c r="R121" s="11">
        <v>226.03700000000001</v>
      </c>
      <c r="S121" s="11">
        <v>18.027000000000001</v>
      </c>
      <c r="T121" s="11">
        <v>5.657</v>
      </c>
      <c r="U121" s="11">
        <v>88.382999999999996</v>
      </c>
      <c r="V121" s="11">
        <v>173.047</v>
      </c>
      <c r="W121" s="11">
        <v>40.780999999999999</v>
      </c>
      <c r="X121" s="11">
        <v>161.459</v>
      </c>
      <c r="Y121" s="11">
        <v>375.28699999999998</v>
      </c>
      <c r="Z121" s="11">
        <v>713.39200000000005</v>
      </c>
      <c r="AA121" s="11">
        <v>5.74</v>
      </c>
      <c r="AB121" s="11">
        <v>9.98</v>
      </c>
      <c r="AC121" s="11">
        <v>8.82</v>
      </c>
      <c r="AD121" s="11">
        <v>5.5</v>
      </c>
      <c r="AE121" s="11">
        <v>5.68</v>
      </c>
      <c r="AF121" s="11">
        <v>348.54899999999998</v>
      </c>
      <c r="AG121" s="11">
        <v>0.79300000000000004</v>
      </c>
      <c r="AH121" s="11">
        <v>12.776999999999999</v>
      </c>
      <c r="AI121" s="11">
        <v>362.11900000000003</v>
      </c>
      <c r="AJ121" s="11">
        <v>3.9510000000000001</v>
      </c>
      <c r="AK121" s="11">
        <v>1.3560000000000001</v>
      </c>
      <c r="AL121" s="11">
        <v>2.5950000000000002</v>
      </c>
      <c r="AM121" s="11">
        <v>33.942</v>
      </c>
      <c r="AN121" s="11">
        <v>319.048</v>
      </c>
      <c r="AO121" s="11">
        <v>11.725</v>
      </c>
      <c r="AP121" s="11">
        <v>330.77300000000002</v>
      </c>
      <c r="AQ121" s="11">
        <v>11.06</v>
      </c>
      <c r="AR121" s="11">
        <v>9.82</v>
      </c>
      <c r="AS121" s="11">
        <v>6.6</v>
      </c>
      <c r="AT121" s="11">
        <v>9.52</v>
      </c>
      <c r="AU121" s="11">
        <v>847.00099999999998</v>
      </c>
      <c r="AV121" s="11">
        <v>467.37099999999998</v>
      </c>
      <c r="AW121" s="11">
        <v>114.76300000000001</v>
      </c>
      <c r="AX121" s="11">
        <v>92.21</v>
      </c>
      <c r="AY121" s="11">
        <v>549.15099999999995</v>
      </c>
      <c r="AZ121" s="11">
        <v>641.36099999999999</v>
      </c>
      <c r="BA121" s="11">
        <v>756.125</v>
      </c>
      <c r="BB121" s="11">
        <v>76.849000000000004</v>
      </c>
      <c r="BC121" s="11">
        <v>2.4340000000000002</v>
      </c>
      <c r="BD121" s="11">
        <v>79.283000000000001</v>
      </c>
      <c r="BE121" s="11">
        <v>564.274</v>
      </c>
      <c r="BF121" s="11">
        <v>2714.0540000000001</v>
      </c>
      <c r="BG121" s="11">
        <v>77.635000000000005</v>
      </c>
      <c r="BH121" s="11">
        <v>62874.063000000002</v>
      </c>
      <c r="BI121" s="11">
        <v>22299.203369999999</v>
      </c>
      <c r="BJ121" s="11">
        <v>142.55199999999999</v>
      </c>
      <c r="BK121" s="11">
        <f>BK120+(BK122-BK110)/12</f>
        <v>71647.5</v>
      </c>
      <c r="BL121" s="7">
        <v>311.5</v>
      </c>
      <c r="BM121" s="7">
        <v>12141.7</v>
      </c>
      <c r="BN121" s="7">
        <v>43922.2</v>
      </c>
      <c r="BO121" s="7">
        <v>4641.2</v>
      </c>
      <c r="BP121" s="7">
        <v>336.4</v>
      </c>
      <c r="BQ121" s="7">
        <v>151</v>
      </c>
      <c r="BR121" s="7">
        <v>53</v>
      </c>
      <c r="BS121" s="7">
        <v>1147.3</v>
      </c>
      <c r="BT121" s="7">
        <v>2648</v>
      </c>
      <c r="BU121" s="7">
        <v>1744.1</v>
      </c>
      <c r="BV121" s="7">
        <v>218.8</v>
      </c>
      <c r="BW121" s="7">
        <v>408</v>
      </c>
      <c r="BX121" s="7">
        <v>3924.6</v>
      </c>
      <c r="BY121" s="7">
        <v>2112.1999999999998</v>
      </c>
      <c r="BZ121" s="7">
        <v>35082.1</v>
      </c>
      <c r="CA121" s="7">
        <v>92551.4</v>
      </c>
      <c r="CB121" s="7">
        <v>36295</v>
      </c>
      <c r="CC121" s="7">
        <v>37.299999999999997</v>
      </c>
      <c r="CD121" s="7">
        <v>1032</v>
      </c>
      <c r="CE121" s="7">
        <v>268.8</v>
      </c>
      <c r="CF121" s="7">
        <v>6045.2</v>
      </c>
      <c r="CG121" s="7">
        <v>12689.6</v>
      </c>
      <c r="CH121" s="7">
        <v>6937.1</v>
      </c>
      <c r="CI121" s="7">
        <v>214.7</v>
      </c>
      <c r="CJ121" s="7">
        <v>888.2</v>
      </c>
      <c r="CK121" s="7">
        <v>7479.2</v>
      </c>
      <c r="CL121" s="7">
        <v>0.77405689072612205</v>
      </c>
      <c r="CM121" s="7">
        <v>0.32983897939111101</v>
      </c>
      <c r="CN121" s="7">
        <v>0.24054415103301399</v>
      </c>
      <c r="CO121" s="7">
        <v>0.89271413431497204</v>
      </c>
      <c r="CP121" s="7">
        <v>1.2657523387573999E-2</v>
      </c>
      <c r="CQ121" s="7">
        <v>0.78018688197405395</v>
      </c>
      <c r="CR121" s="7">
        <v>0.57896097182734496</v>
      </c>
      <c r="CS121" s="7">
        <v>0.60149161004176099</v>
      </c>
      <c r="CT121" s="7">
        <v>0.54704851770613405</v>
      </c>
      <c r="CU121" s="7">
        <v>0.45404873154868602</v>
      </c>
      <c r="CV121" s="12">
        <v>40513</v>
      </c>
      <c r="CW121" s="7">
        <v>0.112016144515956</v>
      </c>
      <c r="CX121" s="7">
        <v>0.248511505058644</v>
      </c>
      <c r="CY121" s="7">
        <v>0.21754827354071701</v>
      </c>
      <c r="CZ121" s="15">
        <v>71647.5</v>
      </c>
      <c r="DA121" s="15">
        <v>201632.58333333323</v>
      </c>
      <c r="DB121" s="1">
        <v>4.25</v>
      </c>
      <c r="DC121" s="12">
        <v>40513</v>
      </c>
      <c r="DD121" s="17">
        <v>0</v>
      </c>
      <c r="DE121" s="17">
        <v>0</v>
      </c>
      <c r="DF121" s="17">
        <v>0</v>
      </c>
      <c r="DG121" s="17">
        <v>0</v>
      </c>
      <c r="DH121">
        <v>2.1149499999999999</v>
      </c>
      <c r="DI121">
        <v>3.1406000000000005</v>
      </c>
      <c r="DJ121" s="19">
        <v>47.349997999999999</v>
      </c>
      <c r="DK121" s="19">
        <v>48.630001</v>
      </c>
      <c r="DL121" s="19">
        <v>46.610000999999997</v>
      </c>
      <c r="DM121" s="19">
        <v>47.84</v>
      </c>
      <c r="DN121" s="19">
        <v>36.663879000000001</v>
      </c>
      <c r="DO121" s="19">
        <v>41249000</v>
      </c>
      <c r="DP121" s="19">
        <v>50.57</v>
      </c>
      <c r="DQ121" s="19">
        <v>52.75</v>
      </c>
      <c r="DR121" s="19">
        <v>50.080002</v>
      </c>
      <c r="DS121" s="19">
        <v>52.48</v>
      </c>
      <c r="DT121" s="19">
        <v>41.623427999999997</v>
      </c>
      <c r="DU121" s="19">
        <v>35934100</v>
      </c>
      <c r="DV121" s="19">
        <v>22.1</v>
      </c>
      <c r="DW121" s="19">
        <v>22.339898999999999</v>
      </c>
      <c r="DX121" s="19">
        <v>20.84</v>
      </c>
      <c r="DY121" s="19">
        <v>21.779900000000001</v>
      </c>
      <c r="DZ121" s="19">
        <v>17.388401000000002</v>
      </c>
      <c r="EA121" s="19">
        <v>19725</v>
      </c>
      <c r="EB121" s="19">
        <v>0.18</v>
      </c>
      <c r="EC121" s="20">
        <v>1.4999999999999999E-2</v>
      </c>
      <c r="ED121" s="19">
        <v>63.740001999999997</v>
      </c>
      <c r="EE121" s="19">
        <v>68.5</v>
      </c>
      <c r="EF121" s="19">
        <v>63.740001999999997</v>
      </c>
      <c r="EG121" s="19">
        <v>68.25</v>
      </c>
      <c r="EH121" s="19">
        <v>57.486820000000002</v>
      </c>
      <c r="EI121" s="19">
        <v>229401100</v>
      </c>
    </row>
    <row r="122" spans="1:139" ht="15.75" customHeight="1" x14ac:dyDescent="0.2">
      <c r="A122" s="11">
        <v>15483.399890000001</v>
      </c>
      <c r="B122" s="11">
        <v>208.83626000000001</v>
      </c>
      <c r="C122" s="11">
        <v>3.1808200000000002</v>
      </c>
      <c r="D122" s="11">
        <v>7512.79054</v>
      </c>
      <c r="E122" s="11">
        <v>123.90770999999999</v>
      </c>
      <c r="F122" s="11">
        <v>2528.596</v>
      </c>
      <c r="G122" s="11">
        <v>3273.5585299999998</v>
      </c>
      <c r="H122" s="11">
        <v>1825.4532999999999</v>
      </c>
      <c r="I122" s="11">
        <v>-113.79152000000001</v>
      </c>
      <c r="J122" s="11">
        <v>59.533569999999997</v>
      </c>
      <c r="K122" s="11">
        <v>1095.81852</v>
      </c>
      <c r="L122" s="11">
        <v>1023.03252</v>
      </c>
      <c r="M122" s="11">
        <v>1914.145188</v>
      </c>
      <c r="N122" s="11">
        <v>57.82</v>
      </c>
      <c r="O122" s="11">
        <v>65.349999999999994</v>
      </c>
      <c r="P122" s="11">
        <v>39.67</v>
      </c>
      <c r="Q122" s="11">
        <v>12.4</v>
      </c>
      <c r="R122" s="11">
        <v>248.06</v>
      </c>
      <c r="S122" s="11">
        <v>18.48</v>
      </c>
      <c r="T122" s="11">
        <v>5.4370000000000003</v>
      </c>
      <c r="U122" s="11">
        <v>83.076999999999998</v>
      </c>
      <c r="V122" s="11">
        <v>176.398</v>
      </c>
      <c r="W122" s="11">
        <v>38.536000000000001</v>
      </c>
      <c r="X122" s="11">
        <v>152.108</v>
      </c>
      <c r="Y122" s="11">
        <v>367.041</v>
      </c>
      <c r="Z122" s="11">
        <v>722.09500000000003</v>
      </c>
      <c r="AA122" s="11">
        <v>5.69</v>
      </c>
      <c r="AB122" s="11">
        <v>9.9</v>
      </c>
      <c r="AC122" s="11">
        <v>8.74</v>
      </c>
      <c r="AD122" s="11">
        <v>5.66</v>
      </c>
      <c r="AE122" s="11">
        <v>5.66</v>
      </c>
      <c r="AF122" s="11">
        <v>350.00099999999998</v>
      </c>
      <c r="AG122" s="11">
        <v>0.81699999999999995</v>
      </c>
      <c r="AH122" s="11">
        <v>12.054</v>
      </c>
      <c r="AI122" s="11">
        <v>362.87200000000001</v>
      </c>
      <c r="AJ122" s="11">
        <v>4.282</v>
      </c>
      <c r="AK122" s="11">
        <v>1.5940000000000001</v>
      </c>
      <c r="AL122" s="11">
        <v>2.6880000000000002</v>
      </c>
      <c r="AM122" s="11">
        <v>20.199000000000002</v>
      </c>
      <c r="AN122" s="11">
        <v>334.11599999999999</v>
      </c>
      <c r="AO122" s="11">
        <v>11.244999999999999</v>
      </c>
      <c r="AP122" s="11">
        <v>345.36</v>
      </c>
      <c r="AQ122" s="11">
        <v>10.87</v>
      </c>
      <c r="AR122" s="11">
        <v>9.7799999999999994</v>
      </c>
      <c r="AS122" s="11">
        <v>6.53</v>
      </c>
      <c r="AT122" s="11">
        <v>9.48</v>
      </c>
      <c r="AU122" s="11">
        <v>969.77499999999998</v>
      </c>
      <c r="AV122" s="11">
        <v>527.99900000000002</v>
      </c>
      <c r="AW122" s="11">
        <v>106.97499999999999</v>
      </c>
      <c r="AX122" s="11">
        <v>89.576999999999998</v>
      </c>
      <c r="AY122" s="11">
        <v>569.35</v>
      </c>
      <c r="AZ122" s="11">
        <v>658.92700000000002</v>
      </c>
      <c r="BA122" s="11">
        <v>765.90200000000004</v>
      </c>
      <c r="BB122" s="11">
        <v>82.626000000000005</v>
      </c>
      <c r="BC122" s="11">
        <v>2.5459999999999998</v>
      </c>
      <c r="BD122" s="11">
        <v>85.171000000000006</v>
      </c>
      <c r="BE122" s="11">
        <v>539.79200000000003</v>
      </c>
      <c r="BF122" s="11">
        <v>2888.64</v>
      </c>
      <c r="BG122" s="11">
        <v>85.867000000000004</v>
      </c>
      <c r="BH122" s="11">
        <v>54002.243999999999</v>
      </c>
      <c r="BI122" s="11">
        <v>21010.165059999999</v>
      </c>
      <c r="BJ122" s="11">
        <v>155.65600000000001</v>
      </c>
      <c r="BK122" s="11">
        <v>71710</v>
      </c>
      <c r="BL122" s="7">
        <v>302</v>
      </c>
      <c r="BM122" s="7">
        <v>12145</v>
      </c>
      <c r="BN122" s="7">
        <v>43918</v>
      </c>
      <c r="BO122" s="7">
        <v>4647</v>
      </c>
      <c r="BP122" s="7">
        <v>323</v>
      </c>
      <c r="BQ122" s="7">
        <v>149</v>
      </c>
      <c r="BR122" s="7">
        <v>53</v>
      </c>
      <c r="BS122" s="7">
        <v>1153</v>
      </c>
      <c r="BT122" s="7">
        <v>2648</v>
      </c>
      <c r="BU122" s="7">
        <v>1744</v>
      </c>
      <c r="BV122" s="7">
        <v>228</v>
      </c>
      <c r="BW122" s="7">
        <v>408</v>
      </c>
      <c r="BX122" s="7">
        <v>3992</v>
      </c>
      <c r="BY122" s="7">
        <v>2096</v>
      </c>
      <c r="BZ122" s="7">
        <v>35682</v>
      </c>
      <c r="CA122" s="7">
        <v>90997</v>
      </c>
      <c r="CB122" s="7">
        <v>36666</v>
      </c>
      <c r="CC122" s="7">
        <v>36</v>
      </c>
      <c r="CD122" s="7">
        <v>1024</v>
      </c>
      <c r="CE122" s="7">
        <v>271</v>
      </c>
      <c r="CF122" s="7">
        <v>6051</v>
      </c>
      <c r="CG122" s="7">
        <v>12685</v>
      </c>
      <c r="CH122" s="7">
        <v>7049</v>
      </c>
      <c r="CI122" s="7">
        <v>226</v>
      </c>
      <c r="CJ122" s="7">
        <v>889</v>
      </c>
      <c r="CK122" s="7">
        <v>7598</v>
      </c>
      <c r="CL122" s="7">
        <v>0.79228280262481399</v>
      </c>
      <c r="CM122" s="7">
        <v>0.335388033860261</v>
      </c>
      <c r="CN122" s="7">
        <v>0.236526831552617</v>
      </c>
      <c r="CO122" s="7">
        <v>0.90071367298389504</v>
      </c>
      <c r="CP122" s="7">
        <v>1.27231858857457E-2</v>
      </c>
      <c r="CQ122" s="7">
        <v>0.78453004811375604</v>
      </c>
      <c r="CR122" s="7">
        <v>0.58369949168605095</v>
      </c>
      <c r="CS122" s="7">
        <v>0.59909230239161604</v>
      </c>
      <c r="CT122" s="7">
        <v>0.54685021175626602</v>
      </c>
      <c r="CU122" s="7">
        <v>0.46139929202798302</v>
      </c>
      <c r="CV122" s="12">
        <v>40544</v>
      </c>
      <c r="CW122" s="7">
        <v>0.113153889289433</v>
      </c>
      <c r="CX122" s="7">
        <v>0.24873533888441199</v>
      </c>
      <c r="CY122" s="7">
        <v>0.217272444432243</v>
      </c>
      <c r="CZ122" s="15">
        <v>71710</v>
      </c>
      <c r="DA122" s="15">
        <v>201270</v>
      </c>
      <c r="DB122" s="1">
        <v>4.49</v>
      </c>
      <c r="DC122" s="12">
        <v>40544</v>
      </c>
      <c r="DD122" s="17">
        <v>1</v>
      </c>
      <c r="DE122" s="17">
        <v>1</v>
      </c>
      <c r="DF122" s="17">
        <f t="shared" ref="DF122:DF169" si="1">SUM(DD122:DE122)</f>
        <v>2</v>
      </c>
      <c r="DG122" s="17">
        <f t="shared" ref="DG122:DG169" si="2">SUM(DD122:DE122)</f>
        <v>2</v>
      </c>
      <c r="DH122">
        <v>2.3066190476190478</v>
      </c>
      <c r="DI122">
        <v>2.7468000000000004</v>
      </c>
      <c r="DJ122" s="19">
        <v>47.990001999999997</v>
      </c>
      <c r="DK122" s="19">
        <v>47.990001999999997</v>
      </c>
      <c r="DL122" s="19">
        <v>45.91</v>
      </c>
      <c r="DM122" s="19">
        <v>46.279998999999997</v>
      </c>
      <c r="DN122" s="19">
        <v>35.805328000000003</v>
      </c>
      <c r="DO122" s="19">
        <v>50189600</v>
      </c>
      <c r="DP122" s="19">
        <v>52.689999</v>
      </c>
      <c r="DQ122" s="19">
        <v>52.919998</v>
      </c>
      <c r="DR122" s="19">
        <v>51.18</v>
      </c>
      <c r="DS122" s="19">
        <v>52.07</v>
      </c>
      <c r="DT122" s="19">
        <v>41.607863999999999</v>
      </c>
      <c r="DU122" s="19">
        <v>27962700</v>
      </c>
      <c r="DV122" s="19">
        <v>21.75</v>
      </c>
      <c r="DW122" s="19">
        <v>22.540001</v>
      </c>
      <c r="DX122" s="19">
        <v>21</v>
      </c>
      <c r="DY122" s="19">
        <v>21.5</v>
      </c>
      <c r="DZ122" s="19">
        <v>17.164929999999998</v>
      </c>
      <c r="EA122" s="19">
        <v>11909</v>
      </c>
      <c r="EB122" s="19">
        <v>0.17</v>
      </c>
      <c r="EC122" s="20">
        <v>1.6299999999999999E-2</v>
      </c>
      <c r="ED122" s="19">
        <v>68.900002000000001</v>
      </c>
      <c r="EE122" s="19">
        <v>73.150002000000001</v>
      </c>
      <c r="EF122" s="19">
        <v>67.489998</v>
      </c>
      <c r="EG122" s="19">
        <v>73.150002000000001</v>
      </c>
      <c r="EH122" s="19">
        <v>61.888153000000003</v>
      </c>
      <c r="EI122" s="19">
        <v>299608500</v>
      </c>
    </row>
    <row r="123" spans="1:139" ht="15.75" customHeight="1" x14ac:dyDescent="0.2">
      <c r="A123" s="11">
        <v>14640.44406</v>
      </c>
      <c r="B123" s="11">
        <v>174.54077000000001</v>
      </c>
      <c r="C123" s="11">
        <v>3.2877000000000001</v>
      </c>
      <c r="D123" s="11">
        <v>7404.1662200000001</v>
      </c>
      <c r="E123" s="11">
        <v>98.025700000000001</v>
      </c>
      <c r="F123" s="11">
        <v>2496.6010000000001</v>
      </c>
      <c r="G123" s="11">
        <v>2386.6295700000001</v>
      </c>
      <c r="H123" s="11">
        <v>1921.8546799999999</v>
      </c>
      <c r="I123" s="11">
        <v>10.95833</v>
      </c>
      <c r="J123" s="11">
        <v>78.408069999999995</v>
      </c>
      <c r="K123" s="11">
        <v>990.84564</v>
      </c>
      <c r="L123" s="11">
        <v>922.87464</v>
      </c>
      <c r="M123" s="11">
        <v>1916.1761059999999</v>
      </c>
      <c r="N123" s="11">
        <v>51.78</v>
      </c>
      <c r="O123" s="11">
        <v>60.96</v>
      </c>
      <c r="P123" s="11">
        <v>54.4</v>
      </c>
      <c r="Q123" s="11">
        <v>12.21</v>
      </c>
      <c r="R123" s="11">
        <v>234.459</v>
      </c>
      <c r="S123" s="11">
        <v>16.675999999999998</v>
      </c>
      <c r="T123" s="11">
        <v>6.2729999999999997</v>
      </c>
      <c r="U123" s="11">
        <v>101.547</v>
      </c>
      <c r="V123" s="11">
        <v>157.53299999999999</v>
      </c>
      <c r="W123" s="11">
        <v>35.780999999999999</v>
      </c>
      <c r="X123" s="11">
        <v>143.369</v>
      </c>
      <c r="Y123" s="11">
        <v>336.68299999999999</v>
      </c>
      <c r="Z123" s="11">
        <v>695.63800000000003</v>
      </c>
      <c r="AA123" s="11">
        <v>5.75</v>
      </c>
      <c r="AB123" s="11">
        <v>10.14</v>
      </c>
      <c r="AC123" s="11">
        <v>8.8800000000000008</v>
      </c>
      <c r="AD123" s="11">
        <v>5.77</v>
      </c>
      <c r="AE123" s="11">
        <v>5.29</v>
      </c>
      <c r="AF123" s="11">
        <v>301.63200000000001</v>
      </c>
      <c r="AG123" s="11">
        <v>0.72499999999999998</v>
      </c>
      <c r="AH123" s="11">
        <v>10.77</v>
      </c>
      <c r="AI123" s="11">
        <v>313.12700000000001</v>
      </c>
      <c r="AJ123" s="11">
        <v>3.7410000000000001</v>
      </c>
      <c r="AK123" s="11">
        <v>1.5209999999999999</v>
      </c>
      <c r="AL123" s="11">
        <v>2.2200000000000002</v>
      </c>
      <c r="AM123" s="11">
        <v>8.4009999999999998</v>
      </c>
      <c r="AN123" s="11">
        <v>296.90300000000002</v>
      </c>
      <c r="AO123" s="11">
        <v>10.042</v>
      </c>
      <c r="AP123" s="11">
        <v>306.94600000000003</v>
      </c>
      <c r="AQ123" s="11">
        <v>11.06</v>
      </c>
      <c r="AR123" s="11">
        <v>9.99</v>
      </c>
      <c r="AS123" s="11">
        <v>6.63</v>
      </c>
      <c r="AT123" s="11">
        <v>9.56</v>
      </c>
      <c r="AU123" s="11">
        <v>767.99400000000003</v>
      </c>
      <c r="AV123" s="11">
        <v>431.73200000000003</v>
      </c>
      <c r="AW123" s="11">
        <v>96.972999999999999</v>
      </c>
      <c r="AX123" s="11">
        <v>80.5</v>
      </c>
      <c r="AY123" s="11">
        <v>519.25400000000002</v>
      </c>
      <c r="AZ123" s="11">
        <v>599.75400000000002</v>
      </c>
      <c r="BA123" s="11">
        <v>696.72699999999998</v>
      </c>
      <c r="BB123" s="11">
        <v>69.965000000000003</v>
      </c>
      <c r="BC123" s="11">
        <v>2.2989999999999999</v>
      </c>
      <c r="BD123" s="11">
        <v>72.263999999999996</v>
      </c>
      <c r="BE123" s="11">
        <v>483.68599999999998</v>
      </c>
      <c r="BF123" s="11">
        <v>2452.4029999999998</v>
      </c>
      <c r="BG123" s="11">
        <v>69.287999999999997</v>
      </c>
      <c r="BH123" s="11">
        <v>54032.445</v>
      </c>
      <c r="BI123" s="11">
        <v>19138.65064</v>
      </c>
      <c r="BJ123" s="11">
        <v>131.39599999999999</v>
      </c>
      <c r="BK123" s="11">
        <f>BK122+(BK134-BK122)/12</f>
        <v>71882.583333333328</v>
      </c>
      <c r="BL123" s="7">
        <v>297.39999999999998</v>
      </c>
      <c r="BM123" s="7">
        <v>12145</v>
      </c>
      <c r="BN123" s="7">
        <v>43969.2</v>
      </c>
      <c r="BO123" s="7">
        <v>4647</v>
      </c>
      <c r="BP123" s="7">
        <v>323.2</v>
      </c>
      <c r="BQ123" s="7">
        <v>139.6</v>
      </c>
      <c r="BR123" s="7">
        <v>53</v>
      </c>
      <c r="BS123" s="7">
        <v>1155.4000000000001</v>
      </c>
      <c r="BT123" s="7">
        <v>2652.6</v>
      </c>
      <c r="BU123" s="7">
        <v>1745</v>
      </c>
      <c r="BV123" s="7">
        <v>274</v>
      </c>
      <c r="BW123" s="7">
        <v>408</v>
      </c>
      <c r="BX123" s="7">
        <v>4073.3</v>
      </c>
      <c r="BY123" s="7">
        <v>2026.6</v>
      </c>
      <c r="BZ123" s="7">
        <v>34603.300000000003</v>
      </c>
      <c r="CA123" s="7">
        <v>93556.5</v>
      </c>
      <c r="CB123" s="7">
        <v>35151.4</v>
      </c>
      <c r="CC123" s="7">
        <v>37</v>
      </c>
      <c r="CD123" s="7">
        <v>965.2</v>
      </c>
      <c r="CE123" s="7">
        <v>266.89999999999998</v>
      </c>
      <c r="CF123" s="7">
        <v>6063.5</v>
      </c>
      <c r="CG123" s="7">
        <v>12689</v>
      </c>
      <c r="CH123" s="7">
        <v>6855.2</v>
      </c>
      <c r="CI123" s="7">
        <v>292</v>
      </c>
      <c r="CJ123" s="7">
        <v>887.2</v>
      </c>
      <c r="CK123" s="7">
        <v>7735</v>
      </c>
      <c r="CL123" s="7">
        <v>0.77789856073796304</v>
      </c>
      <c r="CM123" s="7">
        <v>0.32524894210180999</v>
      </c>
      <c r="CN123" s="7">
        <v>0.242896521961387</v>
      </c>
      <c r="CO123" s="7">
        <v>0.86350697115927799</v>
      </c>
      <c r="CP123" s="7">
        <v>1.3068515755685101E-2</v>
      </c>
      <c r="CQ123" s="7">
        <v>0.78927398568643603</v>
      </c>
      <c r="CR123" s="7">
        <v>0.57486861376755305</v>
      </c>
      <c r="CS123" s="7">
        <v>0.59908288497213302</v>
      </c>
      <c r="CT123" s="7">
        <v>0.54607403367833796</v>
      </c>
      <c r="CU123" s="7">
        <v>0.44845677800892297</v>
      </c>
      <c r="CV123" s="12">
        <v>40575</v>
      </c>
      <c r="CW123" s="7">
        <v>0.121654501216545</v>
      </c>
      <c r="CX123" s="7">
        <v>0.24823171277643399</v>
      </c>
      <c r="CY123" s="7">
        <v>0.216775309351117</v>
      </c>
      <c r="CZ123" s="15">
        <v>71882.583333333328</v>
      </c>
      <c r="DA123" s="15">
        <v>201128.66666666666</v>
      </c>
      <c r="DB123" s="1">
        <v>4.09</v>
      </c>
      <c r="DC123" s="12">
        <v>40575</v>
      </c>
      <c r="DD123" s="17">
        <v>1</v>
      </c>
      <c r="DE123" s="17">
        <v>1</v>
      </c>
      <c r="DF123" s="17">
        <f t="shared" si="1"/>
        <v>2</v>
      </c>
      <c r="DG123" s="17">
        <f t="shared" si="2"/>
        <v>2</v>
      </c>
      <c r="DH123">
        <v>2.2570434782608695</v>
      </c>
      <c r="DI123">
        <v>2.544142857142857</v>
      </c>
      <c r="DJ123" s="19">
        <v>46.48</v>
      </c>
      <c r="DK123" s="19">
        <v>46.91</v>
      </c>
      <c r="DL123" s="19">
        <v>44.810001</v>
      </c>
      <c r="DM123" s="19">
        <v>46.060001</v>
      </c>
      <c r="DN123" s="19">
        <v>35.635120000000001</v>
      </c>
      <c r="DO123" s="19">
        <v>42275200</v>
      </c>
      <c r="DP123" s="19">
        <v>52.200001</v>
      </c>
      <c r="DQ123" s="19">
        <v>53.599997999999999</v>
      </c>
      <c r="DR123" s="19">
        <v>51.709999000000003</v>
      </c>
      <c r="DS123" s="19">
        <v>53.23</v>
      </c>
      <c r="DT123" s="19">
        <v>42.534798000000002</v>
      </c>
      <c r="DU123" s="19">
        <v>30564100</v>
      </c>
      <c r="DV123" s="19">
        <v>21.26</v>
      </c>
      <c r="DW123" s="19">
        <v>21.5</v>
      </c>
      <c r="DX123" s="19">
        <v>20.870000999999998</v>
      </c>
      <c r="DY123" s="19">
        <v>20.9</v>
      </c>
      <c r="DZ123" s="19">
        <v>16.685912999999999</v>
      </c>
      <c r="EA123" s="19">
        <v>8325</v>
      </c>
      <c r="EB123" s="19">
        <v>0.16</v>
      </c>
      <c r="EC123" s="20">
        <v>2.1100000000000001E-2</v>
      </c>
      <c r="ED123" s="19">
        <v>73.440002000000007</v>
      </c>
      <c r="EE123" s="19">
        <v>78.690002000000007</v>
      </c>
      <c r="EF123" s="19">
        <v>71.220000999999996</v>
      </c>
      <c r="EG123" s="19">
        <v>78.540001000000004</v>
      </c>
      <c r="EH123" s="19">
        <v>66.448340999999999</v>
      </c>
      <c r="EI123" s="19">
        <v>318369100</v>
      </c>
    </row>
    <row r="124" spans="1:139" ht="15.75" customHeight="1" x14ac:dyDescent="0.2">
      <c r="A124" s="11">
        <v>15764.73257</v>
      </c>
      <c r="B124" s="11">
        <v>160.94125</v>
      </c>
      <c r="C124" s="11">
        <v>3.8168299999999999</v>
      </c>
      <c r="D124" s="11">
        <v>5881.1581699999997</v>
      </c>
      <c r="E124" s="11">
        <v>160.18807000000001</v>
      </c>
      <c r="F124" s="11">
        <v>3223.3130000000001</v>
      </c>
      <c r="G124" s="11">
        <v>3901.14842</v>
      </c>
      <c r="H124" s="11">
        <v>2236.1164899999999</v>
      </c>
      <c r="I124" s="11">
        <v>24.396139999999999</v>
      </c>
      <c r="J124" s="11">
        <v>87.145820000000001</v>
      </c>
      <c r="K124" s="11">
        <v>1090.7473500000001</v>
      </c>
      <c r="L124" s="11">
        <v>1016.2683500000001</v>
      </c>
      <c r="M124" s="11">
        <v>1918.2070249999999</v>
      </c>
      <c r="N124" s="11">
        <v>56.31</v>
      </c>
      <c r="O124" s="11">
        <v>66.23</v>
      </c>
      <c r="P124" s="11">
        <v>62.93</v>
      </c>
      <c r="Q124" s="11">
        <v>11.91</v>
      </c>
      <c r="R124" s="11">
        <v>302.50299999999999</v>
      </c>
      <c r="S124" s="11">
        <v>18.388000000000002</v>
      </c>
      <c r="T124" s="11">
        <v>8.69</v>
      </c>
      <c r="U124" s="11">
        <v>102.452</v>
      </c>
      <c r="V124" s="11">
        <v>169.20500000000001</v>
      </c>
      <c r="W124" s="11">
        <v>38.511000000000003</v>
      </c>
      <c r="X124" s="11">
        <v>158.97900000000001</v>
      </c>
      <c r="Y124" s="11">
        <v>366.69400000000002</v>
      </c>
      <c r="Z124" s="11">
        <v>798.72699999999998</v>
      </c>
      <c r="AA124" s="11">
        <v>5.73</v>
      </c>
      <c r="AB124" s="11">
        <v>10.43</v>
      </c>
      <c r="AC124" s="11">
        <v>8.89</v>
      </c>
      <c r="AD124" s="11">
        <v>5.21</v>
      </c>
      <c r="AE124" s="11">
        <v>4.84</v>
      </c>
      <c r="AF124" s="11">
        <v>306.80799999999999</v>
      </c>
      <c r="AG124" s="11">
        <v>0.753</v>
      </c>
      <c r="AH124" s="11">
        <v>11.148999999999999</v>
      </c>
      <c r="AI124" s="11">
        <v>318.70999999999998</v>
      </c>
      <c r="AJ124" s="11">
        <v>4.0229999999999997</v>
      </c>
      <c r="AK124" s="11">
        <v>1.5409999999999999</v>
      </c>
      <c r="AL124" s="11">
        <v>2.4820000000000002</v>
      </c>
      <c r="AM124" s="11">
        <v>18.742000000000001</v>
      </c>
      <c r="AN124" s="11">
        <v>292.05200000000002</v>
      </c>
      <c r="AO124" s="11">
        <v>10.398</v>
      </c>
      <c r="AP124" s="11">
        <v>302.45</v>
      </c>
      <c r="AQ124" s="11">
        <v>11.52</v>
      </c>
      <c r="AR124" s="11">
        <v>9.93</v>
      </c>
      <c r="AS124" s="11">
        <v>6.53</v>
      </c>
      <c r="AT124" s="11">
        <v>9.5500000000000007</v>
      </c>
      <c r="AU124" s="11">
        <v>594.92899999999997</v>
      </c>
      <c r="AV124" s="11">
        <v>360.93799999999999</v>
      </c>
      <c r="AW124" s="11">
        <v>111.44499999999999</v>
      </c>
      <c r="AX124" s="11">
        <v>81.62</v>
      </c>
      <c r="AY124" s="11">
        <v>534.14700000000005</v>
      </c>
      <c r="AZ124" s="11">
        <v>615.76700000000005</v>
      </c>
      <c r="BA124" s="11">
        <v>727.21199999999999</v>
      </c>
      <c r="BB124" s="11">
        <v>62.944000000000003</v>
      </c>
      <c r="BC124" s="11">
        <v>2.5459999999999998</v>
      </c>
      <c r="BD124" s="11">
        <v>65.489000000000004</v>
      </c>
      <c r="BE124" s="11">
        <v>481.92599999999999</v>
      </c>
      <c r="BF124" s="11">
        <v>2230.4929999999999</v>
      </c>
      <c r="BG124" s="11">
        <v>64.018000000000001</v>
      </c>
      <c r="BH124" s="11">
        <v>43178.631000000001</v>
      </c>
      <c r="BI124" s="11">
        <v>21515.349050000001</v>
      </c>
      <c r="BJ124" s="11">
        <v>128.245</v>
      </c>
      <c r="BK124" s="11">
        <f>BK123+(BK134-BK122)/12</f>
        <v>72055.166666666657</v>
      </c>
      <c r="BL124" s="7">
        <v>292.8</v>
      </c>
      <c r="BM124" s="7">
        <v>12145</v>
      </c>
      <c r="BN124" s="7">
        <v>44020.3</v>
      </c>
      <c r="BO124" s="7">
        <v>4647</v>
      </c>
      <c r="BP124" s="7">
        <v>323.3</v>
      </c>
      <c r="BQ124" s="7">
        <v>130.19999999999999</v>
      </c>
      <c r="BR124" s="7">
        <v>53</v>
      </c>
      <c r="BS124" s="7">
        <v>1157.8</v>
      </c>
      <c r="BT124" s="7">
        <v>2657.2</v>
      </c>
      <c r="BU124" s="7">
        <v>1746</v>
      </c>
      <c r="BV124" s="7">
        <v>320</v>
      </c>
      <c r="BW124" s="7">
        <v>408</v>
      </c>
      <c r="BX124" s="7">
        <v>4154.5</v>
      </c>
      <c r="BY124" s="7">
        <v>1957.2</v>
      </c>
      <c r="BZ124" s="7">
        <v>33524.5</v>
      </c>
      <c r="CA124" s="7">
        <v>96116</v>
      </c>
      <c r="CB124" s="7">
        <v>33636.800000000003</v>
      </c>
      <c r="CC124" s="7">
        <v>38</v>
      </c>
      <c r="CD124" s="7">
        <v>906.3</v>
      </c>
      <c r="CE124" s="7">
        <v>262.8</v>
      </c>
      <c r="CF124" s="7">
        <v>6076</v>
      </c>
      <c r="CG124" s="7">
        <v>12693</v>
      </c>
      <c r="CH124" s="7">
        <v>6661.3</v>
      </c>
      <c r="CI124" s="7">
        <v>358</v>
      </c>
      <c r="CJ124" s="7">
        <v>885.3</v>
      </c>
      <c r="CK124" s="7">
        <v>7872</v>
      </c>
      <c r="CL124" s="7">
        <v>0.76306235496668895</v>
      </c>
      <c r="CM124" s="7">
        <v>0.31510891040716099</v>
      </c>
      <c r="CN124" s="7">
        <v>0.249251961452363</v>
      </c>
      <c r="CO124" s="7">
        <v>0.82630026933466105</v>
      </c>
      <c r="CP124" s="7">
        <v>1.3417567409152399E-2</v>
      </c>
      <c r="CQ124" s="7">
        <v>0.79461523893693498</v>
      </c>
      <c r="CR124" s="7">
        <v>0.56603773584905603</v>
      </c>
      <c r="CS124" s="7">
        <v>0.59907350659532999</v>
      </c>
      <c r="CT124" s="7">
        <v>0.54530054295488695</v>
      </c>
      <c r="CU124" s="7">
        <v>0.43552255121948602</v>
      </c>
      <c r="CV124" s="12">
        <v>40603</v>
      </c>
      <c r="CW124" s="7">
        <v>0.127711187214611</v>
      </c>
      <c r="CX124" s="7">
        <v>0.24770010744023599</v>
      </c>
      <c r="CY124" s="7">
        <v>0.216302837161223</v>
      </c>
      <c r="CZ124" s="15">
        <v>72055.166666666657</v>
      </c>
      <c r="DA124" s="15">
        <v>200987.33333333331</v>
      </c>
      <c r="DB124" s="1">
        <v>3.97</v>
      </c>
      <c r="DC124" s="12">
        <v>40603</v>
      </c>
      <c r="DD124" s="17">
        <v>1</v>
      </c>
      <c r="DE124" s="17">
        <v>1</v>
      </c>
      <c r="DF124" s="17">
        <f t="shared" si="1"/>
        <v>2</v>
      </c>
      <c r="DG124" s="17">
        <f t="shared" si="2"/>
        <v>2</v>
      </c>
      <c r="DH124">
        <v>2.0775000000000001</v>
      </c>
      <c r="DI124">
        <v>2.5685500000000001</v>
      </c>
      <c r="DJ124" s="19">
        <v>46.259998000000003</v>
      </c>
      <c r="DK124" s="19">
        <v>46.959999000000003</v>
      </c>
      <c r="DL124" s="19">
        <v>41.450001</v>
      </c>
      <c r="DM124" s="19">
        <v>44.18</v>
      </c>
      <c r="DN124" s="19">
        <v>34.180622</v>
      </c>
      <c r="DO124" s="19">
        <v>73564600</v>
      </c>
      <c r="DP124" s="19">
        <v>53.330002</v>
      </c>
      <c r="DQ124" s="19">
        <v>54.439999</v>
      </c>
      <c r="DR124" s="19">
        <v>50.32</v>
      </c>
      <c r="DS124" s="19">
        <v>53.5</v>
      </c>
      <c r="DT124" s="19">
        <v>42.750546</v>
      </c>
      <c r="DU124" s="19">
        <v>41067500</v>
      </c>
      <c r="DV124" s="19">
        <v>21.35</v>
      </c>
      <c r="DW124" s="19">
        <v>21.43</v>
      </c>
      <c r="DX124" s="19">
        <v>20.129999000000002</v>
      </c>
      <c r="DY124" s="19">
        <v>21.17</v>
      </c>
      <c r="DZ124" s="19">
        <v>17.142363</v>
      </c>
      <c r="EA124" s="19">
        <v>17986</v>
      </c>
      <c r="EB124" s="19">
        <v>0.14000000000000001</v>
      </c>
      <c r="EC124" s="20">
        <v>2.6800000000000001E-2</v>
      </c>
      <c r="ED124" s="19">
        <v>79</v>
      </c>
      <c r="EE124" s="19">
        <v>80.970000999999996</v>
      </c>
      <c r="EF124" s="19">
        <v>72.900002000000001</v>
      </c>
      <c r="EG124" s="19">
        <v>79.75</v>
      </c>
      <c r="EH124" s="19">
        <v>67.472054</v>
      </c>
      <c r="EI124" s="19">
        <v>413631600</v>
      </c>
    </row>
    <row r="125" spans="1:139" ht="15.75" customHeight="1" x14ac:dyDescent="0.2">
      <c r="A125" s="11">
        <v>15764.72941</v>
      </c>
      <c r="B125" s="11">
        <v>168.36312000000001</v>
      </c>
      <c r="C125" s="11">
        <v>2.6382599999999998</v>
      </c>
      <c r="D125" s="11">
        <v>5003.8381499999996</v>
      </c>
      <c r="E125" s="11">
        <v>132.98152999999999</v>
      </c>
      <c r="F125" s="11">
        <v>3238.7020000000002</v>
      </c>
      <c r="G125" s="11">
        <v>4609.3352699999996</v>
      </c>
      <c r="H125" s="11">
        <v>2474.8531600000001</v>
      </c>
      <c r="I125" s="11">
        <v>-12.186809999999999</v>
      </c>
      <c r="J125" s="11">
        <v>69.374560000000002</v>
      </c>
      <c r="K125" s="11">
        <v>1000.9307</v>
      </c>
      <c r="L125" s="11">
        <v>930.98770000000002</v>
      </c>
      <c r="M125" s="11">
        <v>1920.237944</v>
      </c>
      <c r="N125" s="11">
        <v>59.28</v>
      </c>
      <c r="O125" s="11">
        <v>71.03</v>
      </c>
      <c r="P125" s="11">
        <v>61.28</v>
      </c>
      <c r="Q125" s="11">
        <v>12.09</v>
      </c>
      <c r="R125" s="11">
        <v>303.084</v>
      </c>
      <c r="S125" s="11">
        <v>17.257999999999999</v>
      </c>
      <c r="T125" s="11">
        <v>9.8610000000000007</v>
      </c>
      <c r="U125" s="11">
        <v>120.68899999999999</v>
      </c>
      <c r="V125" s="11">
        <v>159.15700000000001</v>
      </c>
      <c r="W125" s="11">
        <v>35.683</v>
      </c>
      <c r="X125" s="11">
        <v>152.51599999999999</v>
      </c>
      <c r="Y125" s="11">
        <v>347.35599999999999</v>
      </c>
      <c r="Z125" s="11">
        <v>798.24800000000005</v>
      </c>
      <c r="AA125" s="11">
        <v>5.62</v>
      </c>
      <c r="AB125" s="11">
        <v>11.27</v>
      </c>
      <c r="AC125" s="11">
        <v>9.02</v>
      </c>
      <c r="AD125" s="11">
        <v>5.34</v>
      </c>
      <c r="AE125" s="11">
        <v>5.03</v>
      </c>
      <c r="AF125" s="11">
        <v>290.51900000000001</v>
      </c>
      <c r="AG125" s="11">
        <v>0.70599999999999996</v>
      </c>
      <c r="AH125" s="11">
        <v>11.175000000000001</v>
      </c>
      <c r="AI125" s="11">
        <v>302.40100000000001</v>
      </c>
      <c r="AJ125" s="11">
        <v>3.7989999999999999</v>
      </c>
      <c r="AK125" s="11">
        <v>1.603</v>
      </c>
      <c r="AL125" s="11">
        <v>2.1960000000000002</v>
      </c>
      <c r="AM125" s="11">
        <v>19.013000000000002</v>
      </c>
      <c r="AN125" s="11">
        <v>275.20400000000001</v>
      </c>
      <c r="AO125" s="11">
        <v>10.38</v>
      </c>
      <c r="AP125" s="11">
        <v>285.584</v>
      </c>
      <c r="AQ125" s="11">
        <v>11.67</v>
      </c>
      <c r="AR125" s="11">
        <v>9.9600000000000009</v>
      </c>
      <c r="AS125" s="11">
        <v>6.53</v>
      </c>
      <c r="AT125" s="11">
        <v>9.5399999999999991</v>
      </c>
      <c r="AU125" s="11">
        <v>340.55200000000002</v>
      </c>
      <c r="AV125" s="11">
        <v>232.006</v>
      </c>
      <c r="AW125" s="11">
        <v>108.76600000000001</v>
      </c>
      <c r="AX125" s="11">
        <v>82.99</v>
      </c>
      <c r="AY125" s="11">
        <v>485.81299999999999</v>
      </c>
      <c r="AZ125" s="11">
        <v>568.80399999999997</v>
      </c>
      <c r="BA125" s="11">
        <v>677.57</v>
      </c>
      <c r="BB125" s="11">
        <v>50.978999999999999</v>
      </c>
      <c r="BC125" s="11">
        <v>2.464</v>
      </c>
      <c r="BD125" s="11">
        <v>53.442999999999998</v>
      </c>
      <c r="BE125" s="11">
        <v>521.45299999999997</v>
      </c>
      <c r="BF125" s="11">
        <v>1825.0229999999999</v>
      </c>
      <c r="BG125" s="11">
        <v>68.266000000000005</v>
      </c>
      <c r="BH125" s="11">
        <v>37146.67</v>
      </c>
      <c r="BI125" s="11">
        <v>19410.339810000001</v>
      </c>
      <c r="BJ125" s="11">
        <v>124.062</v>
      </c>
      <c r="BK125" s="11">
        <f>BK124+(BK134-BK122)/12</f>
        <v>72227.749999999985</v>
      </c>
      <c r="BL125" s="7">
        <v>288.3</v>
      </c>
      <c r="BM125" s="7">
        <v>12145</v>
      </c>
      <c r="BN125" s="7">
        <v>44071.5</v>
      </c>
      <c r="BO125" s="7">
        <v>4647</v>
      </c>
      <c r="BP125" s="7">
        <v>323.5</v>
      </c>
      <c r="BQ125" s="7">
        <v>120.8</v>
      </c>
      <c r="BR125" s="7">
        <v>53</v>
      </c>
      <c r="BS125" s="7">
        <v>1160.3</v>
      </c>
      <c r="BT125" s="7">
        <v>2661.8</v>
      </c>
      <c r="BU125" s="7">
        <v>1747</v>
      </c>
      <c r="BV125" s="7">
        <v>366</v>
      </c>
      <c r="BW125" s="7">
        <v>408</v>
      </c>
      <c r="BX125" s="7">
        <v>4235.8</v>
      </c>
      <c r="BY125" s="7">
        <v>1887.8</v>
      </c>
      <c r="BZ125" s="7">
        <v>32445.8</v>
      </c>
      <c r="CA125" s="7">
        <v>98675.5</v>
      </c>
      <c r="CB125" s="7">
        <v>32122.3</v>
      </c>
      <c r="CC125" s="7">
        <v>39</v>
      </c>
      <c r="CD125" s="7">
        <v>847.5</v>
      </c>
      <c r="CE125" s="7">
        <v>258.8</v>
      </c>
      <c r="CF125" s="7">
        <v>6088.5</v>
      </c>
      <c r="CG125" s="7">
        <v>12697</v>
      </c>
      <c r="CH125" s="7">
        <v>6467.5</v>
      </c>
      <c r="CI125" s="7">
        <v>424</v>
      </c>
      <c r="CJ125" s="7">
        <v>883.5</v>
      </c>
      <c r="CK125" s="7">
        <v>8009</v>
      </c>
      <c r="CL125" s="7">
        <v>0.74749317761020695</v>
      </c>
      <c r="CM125" s="7">
        <v>0.30496981864870998</v>
      </c>
      <c r="CN125" s="7">
        <v>0.25559208295651897</v>
      </c>
      <c r="CO125" s="7">
        <v>0.789096024046544</v>
      </c>
      <c r="CP125" s="7">
        <v>1.37621477419491E-2</v>
      </c>
      <c r="CQ125" s="7">
        <v>0.80088224621246396</v>
      </c>
      <c r="CR125" s="7">
        <v>0.55742224519686401</v>
      </c>
      <c r="CS125" s="7">
        <v>0.59901253690885303</v>
      </c>
      <c r="CT125" s="7">
        <v>0.54452972565342705</v>
      </c>
      <c r="CU125" s="7">
        <v>0.422609666146531</v>
      </c>
      <c r="CV125" s="12">
        <v>40634</v>
      </c>
      <c r="CW125" s="7">
        <v>0.132245427551962</v>
      </c>
      <c r="CX125" s="7">
        <v>0.24719648133225799</v>
      </c>
      <c r="CY125" s="7">
        <v>0.21584338410517301</v>
      </c>
      <c r="CZ125" s="15">
        <v>72227.749999999985</v>
      </c>
      <c r="DA125" s="15">
        <v>200845.99999999997</v>
      </c>
      <c r="DB125" s="1">
        <v>4.24</v>
      </c>
      <c r="DC125" s="12">
        <v>40634</v>
      </c>
      <c r="DD125" s="17">
        <v>1</v>
      </c>
      <c r="DE125" s="17">
        <v>1</v>
      </c>
      <c r="DF125" s="17">
        <f t="shared" si="1"/>
        <v>2</v>
      </c>
      <c r="DG125" s="17">
        <f t="shared" si="2"/>
        <v>2</v>
      </c>
      <c r="DH125">
        <v>2.0570526315789475</v>
      </c>
      <c r="DI125">
        <v>2.7171428571428571</v>
      </c>
      <c r="DJ125" s="19">
        <v>44.259998000000003</v>
      </c>
      <c r="DK125" s="19">
        <v>46.470001000000003</v>
      </c>
      <c r="DL125" s="19">
        <v>43.599997999999999</v>
      </c>
      <c r="DM125" s="19">
        <v>46.080002</v>
      </c>
      <c r="DN125" s="19">
        <v>36.024138999999998</v>
      </c>
      <c r="DO125" s="19">
        <v>47527800</v>
      </c>
      <c r="DP125" s="19">
        <v>53.630001</v>
      </c>
      <c r="DQ125" s="19">
        <v>55.220001000000003</v>
      </c>
      <c r="DR125" s="19">
        <v>52.119999</v>
      </c>
      <c r="DS125" s="19">
        <v>55.099997999999999</v>
      </c>
      <c r="DT125" s="19">
        <v>44.439743</v>
      </c>
      <c r="DU125" s="19">
        <v>17633200</v>
      </c>
      <c r="DV125" s="19">
        <v>21.18</v>
      </c>
      <c r="DW125" s="19">
        <v>21.9</v>
      </c>
      <c r="DX125" s="19">
        <v>20.5</v>
      </c>
      <c r="DY125" s="19">
        <v>20.860099999999999</v>
      </c>
      <c r="DZ125" s="19">
        <v>16.89142</v>
      </c>
      <c r="EA125" s="19">
        <v>13510</v>
      </c>
      <c r="EB125" s="19">
        <v>0.1</v>
      </c>
      <c r="EC125" s="20">
        <v>3.1600000000000003E-2</v>
      </c>
      <c r="ED125" s="19">
        <v>80.449996999999996</v>
      </c>
      <c r="EE125" s="19">
        <v>80.900002000000001</v>
      </c>
      <c r="EF125" s="19">
        <v>75.190002000000007</v>
      </c>
      <c r="EG125" s="19">
        <v>80.480002999999996</v>
      </c>
      <c r="EH125" s="19">
        <v>68.318900999999997</v>
      </c>
      <c r="EI125" s="19">
        <v>338542000</v>
      </c>
    </row>
    <row r="126" spans="1:139" ht="15.75" customHeight="1" x14ac:dyDescent="0.2">
      <c r="A126" s="11">
        <v>15248.891369999999</v>
      </c>
      <c r="B126" s="11">
        <v>169.85871</v>
      </c>
      <c r="C126" s="11">
        <v>2.97756</v>
      </c>
      <c r="D126" s="11">
        <v>4459.6278899999998</v>
      </c>
      <c r="E126" s="11">
        <v>118.10118</v>
      </c>
      <c r="F126" s="11">
        <v>2518.5929999999998</v>
      </c>
      <c r="G126" s="11">
        <v>5120.2749800000001</v>
      </c>
      <c r="H126" s="11">
        <v>2654.95615</v>
      </c>
      <c r="I126" s="11">
        <v>37.782060000000001</v>
      </c>
      <c r="J126" s="11">
        <v>87.329610000000002</v>
      </c>
      <c r="K126" s="11">
        <v>1077.35725</v>
      </c>
      <c r="L126" s="11">
        <v>1006.0002500000001</v>
      </c>
      <c r="M126" s="11">
        <v>1922.268863</v>
      </c>
      <c r="N126" s="11">
        <v>61.04</v>
      </c>
      <c r="O126" s="11">
        <v>74.58</v>
      </c>
      <c r="P126" s="11">
        <v>59.85</v>
      </c>
      <c r="Q126" s="11">
        <v>12.64</v>
      </c>
      <c r="R126" s="11">
        <v>316.61500000000001</v>
      </c>
      <c r="S126" s="11">
        <v>18.193999999999999</v>
      </c>
      <c r="T126" s="11">
        <v>10.98</v>
      </c>
      <c r="U126" s="11">
        <v>114.378</v>
      </c>
      <c r="V126" s="11">
        <v>160.67599999999999</v>
      </c>
      <c r="W126" s="11">
        <v>37.198999999999998</v>
      </c>
      <c r="X126" s="11">
        <v>163.012</v>
      </c>
      <c r="Y126" s="11">
        <v>360.887</v>
      </c>
      <c r="Z126" s="11">
        <v>821.05399999999997</v>
      </c>
      <c r="AA126" s="11">
        <v>5.8</v>
      </c>
      <c r="AB126" s="11">
        <v>12.5</v>
      </c>
      <c r="AC126" s="11">
        <v>9.35</v>
      </c>
      <c r="AD126" s="11">
        <v>5.21</v>
      </c>
      <c r="AE126" s="11">
        <v>5.04</v>
      </c>
      <c r="AF126" s="11">
        <v>311.40300000000002</v>
      </c>
      <c r="AG126" s="11">
        <v>0.86699999999999999</v>
      </c>
      <c r="AH126" s="11">
        <v>11.359</v>
      </c>
      <c r="AI126" s="11">
        <v>323.62799999999999</v>
      </c>
      <c r="AJ126" s="11">
        <v>4.8979999999999997</v>
      </c>
      <c r="AK126" s="11">
        <v>1.276</v>
      </c>
      <c r="AL126" s="11">
        <v>3.6219999999999999</v>
      </c>
      <c r="AM126" s="11">
        <v>28.576000000000001</v>
      </c>
      <c r="AN126" s="11">
        <v>287.99299999999999</v>
      </c>
      <c r="AO126" s="11">
        <v>10.680999999999999</v>
      </c>
      <c r="AP126" s="11">
        <v>298.67399999999998</v>
      </c>
      <c r="AQ126" s="11">
        <v>11.93</v>
      </c>
      <c r="AR126" s="11">
        <v>10.19</v>
      </c>
      <c r="AS126" s="11">
        <v>6.68</v>
      </c>
      <c r="AT126" s="11">
        <v>9.7799999999999994</v>
      </c>
      <c r="AU126" s="11">
        <v>205.399</v>
      </c>
      <c r="AV126" s="11">
        <v>166.25</v>
      </c>
      <c r="AW126" s="11">
        <v>111.89700000000001</v>
      </c>
      <c r="AX126" s="11">
        <v>86.944999999999993</v>
      </c>
      <c r="AY126" s="11">
        <v>476.15600000000001</v>
      </c>
      <c r="AZ126" s="11">
        <v>563.10199999999998</v>
      </c>
      <c r="BA126" s="11">
        <v>674.99900000000002</v>
      </c>
      <c r="BB126" s="11">
        <v>46.204000000000001</v>
      </c>
      <c r="BC126" s="11">
        <v>2.5459999999999998</v>
      </c>
      <c r="BD126" s="11">
        <v>48.75</v>
      </c>
      <c r="BE126" s="11">
        <v>571.99800000000005</v>
      </c>
      <c r="BF126" s="11">
        <v>1667.396</v>
      </c>
      <c r="BG126" s="11">
        <v>66.936999999999998</v>
      </c>
      <c r="BH126" s="11">
        <v>33598.695</v>
      </c>
      <c r="BI126" s="11">
        <v>20191.00534</v>
      </c>
      <c r="BJ126" s="11">
        <v>133.375</v>
      </c>
      <c r="BK126" s="11">
        <f>BK125+(BK134-BK122)/12</f>
        <v>72400.333333333314</v>
      </c>
      <c r="BL126" s="7">
        <v>283.7</v>
      </c>
      <c r="BM126" s="7">
        <v>12145</v>
      </c>
      <c r="BN126" s="7">
        <v>44122.7</v>
      </c>
      <c r="BO126" s="7">
        <v>4647</v>
      </c>
      <c r="BP126" s="7">
        <v>323.7</v>
      </c>
      <c r="BQ126" s="7">
        <v>111.3</v>
      </c>
      <c r="BR126" s="7">
        <v>53</v>
      </c>
      <c r="BS126" s="7">
        <v>1162.7</v>
      </c>
      <c r="BT126" s="7">
        <v>2666.3</v>
      </c>
      <c r="BU126" s="7">
        <v>1748</v>
      </c>
      <c r="BV126" s="7">
        <v>412</v>
      </c>
      <c r="BW126" s="7">
        <v>408</v>
      </c>
      <c r="BX126" s="7">
        <v>4317</v>
      </c>
      <c r="BY126" s="7">
        <v>1818.3</v>
      </c>
      <c r="BZ126" s="7">
        <v>31367</v>
      </c>
      <c r="CA126" s="7">
        <v>101235</v>
      </c>
      <c r="CB126" s="7">
        <v>30607.7</v>
      </c>
      <c r="CC126" s="7">
        <v>40</v>
      </c>
      <c r="CD126" s="7">
        <v>788.7</v>
      </c>
      <c r="CE126" s="7">
        <v>254.7</v>
      </c>
      <c r="CF126" s="7">
        <v>6101</v>
      </c>
      <c r="CG126" s="7">
        <v>12701</v>
      </c>
      <c r="CH126" s="7">
        <v>6273.7</v>
      </c>
      <c r="CI126" s="7">
        <v>490</v>
      </c>
      <c r="CJ126" s="7">
        <v>881.7</v>
      </c>
      <c r="CK126" s="7">
        <v>8146</v>
      </c>
      <c r="CL126" s="7">
        <v>0.73164784332282295</v>
      </c>
      <c r="CM126" s="7">
        <v>0.29482978695406098</v>
      </c>
      <c r="CN126" s="7">
        <v>0.261917490301252</v>
      </c>
      <c r="CO126" s="7">
        <v>0.75188932222192695</v>
      </c>
      <c r="CP126" s="7">
        <v>1.41063022726663E-2</v>
      </c>
      <c r="CQ126" s="7">
        <v>0.80893303302194397</v>
      </c>
      <c r="CR126" s="7">
        <v>0.54859136727836599</v>
      </c>
      <c r="CS126" s="7">
        <v>0.59900334326533999</v>
      </c>
      <c r="CT126" s="7">
        <v>0.54378196180056904</v>
      </c>
      <c r="CU126" s="7">
        <v>0.40971155554162297</v>
      </c>
      <c r="CV126" s="12">
        <v>40664</v>
      </c>
      <c r="CW126" s="7">
        <v>0.13576716761980701</v>
      </c>
      <c r="CX126" s="7">
        <v>0.246692855224281</v>
      </c>
      <c r="CY126" s="7">
        <v>0.21540622557310299</v>
      </c>
      <c r="CZ126" s="15">
        <v>72400.333333333314</v>
      </c>
      <c r="DA126" s="15">
        <v>200704.66666666663</v>
      </c>
      <c r="DB126" s="1">
        <v>4.3099999999999996</v>
      </c>
      <c r="DC126" s="12">
        <v>40664</v>
      </c>
      <c r="DD126" s="17">
        <v>1</v>
      </c>
      <c r="DE126" s="17">
        <v>1</v>
      </c>
      <c r="DF126" s="17">
        <f t="shared" si="1"/>
        <v>2</v>
      </c>
      <c r="DG126" s="17">
        <f t="shared" si="2"/>
        <v>2</v>
      </c>
      <c r="DH126">
        <v>2.0143181818181812</v>
      </c>
      <c r="DI126">
        <v>2.4992608695652172</v>
      </c>
      <c r="DJ126" s="19">
        <v>46.32</v>
      </c>
      <c r="DK126" s="19">
        <v>46.709999000000003</v>
      </c>
      <c r="DL126" s="19">
        <v>42.599997999999999</v>
      </c>
      <c r="DM126" s="19">
        <v>43.380001</v>
      </c>
      <c r="DN126" s="19">
        <v>33.913345</v>
      </c>
      <c r="DO126" s="19">
        <v>69766300</v>
      </c>
      <c r="DP126" s="19">
        <v>55.259998000000003</v>
      </c>
      <c r="DQ126" s="19">
        <v>55.970001000000003</v>
      </c>
      <c r="DR126" s="19">
        <v>53.919998</v>
      </c>
      <c r="DS126" s="19">
        <v>55.169998</v>
      </c>
      <c r="DT126" s="19">
        <v>44.496215999999997</v>
      </c>
      <c r="DU126" s="19">
        <v>22803400</v>
      </c>
      <c r="DV126" s="19">
        <v>21.4</v>
      </c>
      <c r="DW126" s="19">
        <v>21.6</v>
      </c>
      <c r="DX126" s="19">
        <v>20.52</v>
      </c>
      <c r="DY126" s="19">
        <v>21.58</v>
      </c>
      <c r="DZ126" s="19">
        <v>17.474360000000001</v>
      </c>
      <c r="EA126" s="19">
        <v>15722</v>
      </c>
      <c r="EB126" s="19">
        <v>0.09</v>
      </c>
      <c r="EC126" s="20">
        <v>3.5700000000000003E-2</v>
      </c>
      <c r="ED126" s="19">
        <v>80.650002000000001</v>
      </c>
      <c r="EE126" s="19">
        <v>80.800003000000004</v>
      </c>
      <c r="EF126" s="19">
        <v>72.279999000000004</v>
      </c>
      <c r="EG126" s="19">
        <v>77.110000999999997</v>
      </c>
      <c r="EH126" s="19">
        <v>65.458106999999998</v>
      </c>
      <c r="EI126" s="19">
        <v>569581000</v>
      </c>
    </row>
    <row r="127" spans="1:139" ht="15.75" customHeight="1" x14ac:dyDescent="0.2">
      <c r="A127" s="11">
        <v>16161.551949999999</v>
      </c>
      <c r="B127" s="11">
        <v>164.56530000000001</v>
      </c>
      <c r="C127" s="11">
        <v>2.95689</v>
      </c>
      <c r="D127" s="11">
        <v>4958.86456</v>
      </c>
      <c r="E127" s="11">
        <v>136.65971999999999</v>
      </c>
      <c r="F127" s="11">
        <v>3088.5639999999999</v>
      </c>
      <c r="G127" s="11">
        <v>4978.9050999999999</v>
      </c>
      <c r="H127" s="11">
        <v>2646.6622600000001</v>
      </c>
      <c r="I127" s="11">
        <v>28.892199999999999</v>
      </c>
      <c r="J127" s="11">
        <v>79.511430000000004</v>
      </c>
      <c r="K127" s="11">
        <v>991.40711999999996</v>
      </c>
      <c r="L127" s="11">
        <v>928.38912000000005</v>
      </c>
      <c r="M127" s="11">
        <v>1924.2997809999999</v>
      </c>
      <c r="N127" s="11">
        <v>64.39</v>
      </c>
      <c r="O127" s="11">
        <v>79.7</v>
      </c>
      <c r="P127" s="11">
        <v>68.97</v>
      </c>
      <c r="Q127" s="11">
        <v>13.96</v>
      </c>
      <c r="R127" s="11">
        <v>312.38099999999997</v>
      </c>
      <c r="S127" s="11">
        <v>17.02</v>
      </c>
      <c r="T127" s="11">
        <v>11.374000000000001</v>
      </c>
      <c r="U127" s="11">
        <v>106.73099999999999</v>
      </c>
      <c r="V127" s="11">
        <v>167.46799999999999</v>
      </c>
      <c r="W127" s="11">
        <v>38.055999999999997</v>
      </c>
      <c r="X127" s="11">
        <v>166.29400000000001</v>
      </c>
      <c r="Y127" s="11">
        <v>371.81799999999998</v>
      </c>
      <c r="Z127" s="11">
        <v>819.32399999999996</v>
      </c>
      <c r="AA127" s="11">
        <v>6.12</v>
      </c>
      <c r="AB127" s="11">
        <v>14.7</v>
      </c>
      <c r="AC127" s="11">
        <v>9.57</v>
      </c>
      <c r="AD127" s="11">
        <v>5.21</v>
      </c>
      <c r="AE127" s="11">
        <v>5.2</v>
      </c>
      <c r="AF127" s="11">
        <v>354.92899999999997</v>
      </c>
      <c r="AG127" s="11">
        <v>0.86</v>
      </c>
      <c r="AH127" s="11">
        <v>11.938000000000001</v>
      </c>
      <c r="AI127" s="11">
        <v>367.72699999999998</v>
      </c>
      <c r="AJ127" s="11">
        <v>4.4829999999999997</v>
      </c>
      <c r="AK127" s="11">
        <v>1.3160000000000001</v>
      </c>
      <c r="AL127" s="11">
        <v>3.1669999999999998</v>
      </c>
      <c r="AM127" s="11">
        <v>31.004999999999999</v>
      </c>
      <c r="AN127" s="11">
        <v>328.70699999999999</v>
      </c>
      <c r="AO127" s="11">
        <v>11.180999999999999</v>
      </c>
      <c r="AP127" s="11">
        <v>339.88799999999998</v>
      </c>
      <c r="AQ127" s="11">
        <v>11.97</v>
      </c>
      <c r="AR127" s="11">
        <v>10.66</v>
      </c>
      <c r="AS127" s="11">
        <v>7.14</v>
      </c>
      <c r="AT127" s="11">
        <v>10.26</v>
      </c>
      <c r="AU127" s="11">
        <v>132.672</v>
      </c>
      <c r="AV127" s="11">
        <v>133.85599999999999</v>
      </c>
      <c r="AW127" s="11">
        <v>107.452</v>
      </c>
      <c r="AX127" s="11">
        <v>87.695999999999998</v>
      </c>
      <c r="AY127" s="11">
        <v>447.74400000000003</v>
      </c>
      <c r="AZ127" s="11">
        <v>535.44000000000005</v>
      </c>
      <c r="BA127" s="11">
        <v>642.89200000000005</v>
      </c>
      <c r="BB127" s="11">
        <v>46.036999999999999</v>
      </c>
      <c r="BC127" s="11">
        <v>2.464</v>
      </c>
      <c r="BD127" s="11">
        <v>48.500999999999998</v>
      </c>
      <c r="BE127" s="11">
        <v>699.41399999999999</v>
      </c>
      <c r="BF127" s="11">
        <v>1657.3340000000001</v>
      </c>
      <c r="BG127" s="11">
        <v>64.308999999999997</v>
      </c>
      <c r="BH127" s="11">
        <v>36986.794000000002</v>
      </c>
      <c r="BI127" s="11">
        <v>21788.562839999999</v>
      </c>
      <c r="BJ127" s="11">
        <v>126.346</v>
      </c>
      <c r="BK127" s="11">
        <f>BK126+(BK134-BK122)/12</f>
        <v>72572.916666666642</v>
      </c>
      <c r="BL127" s="7">
        <v>279.10000000000002</v>
      </c>
      <c r="BM127" s="7">
        <v>12145</v>
      </c>
      <c r="BN127" s="7">
        <v>44173.8</v>
      </c>
      <c r="BO127" s="7">
        <v>4647</v>
      </c>
      <c r="BP127" s="7">
        <v>323.8</v>
      </c>
      <c r="BQ127" s="7">
        <v>101.9</v>
      </c>
      <c r="BR127" s="7">
        <v>53</v>
      </c>
      <c r="BS127" s="7">
        <v>1165.0999999999999</v>
      </c>
      <c r="BT127" s="7">
        <v>2670.9</v>
      </c>
      <c r="BU127" s="7">
        <v>1749</v>
      </c>
      <c r="BV127" s="7">
        <v>458</v>
      </c>
      <c r="BW127" s="7">
        <v>408</v>
      </c>
      <c r="BX127" s="7">
        <v>4398.3</v>
      </c>
      <c r="BY127" s="7">
        <v>1748.9</v>
      </c>
      <c r="BZ127" s="7">
        <v>30288.3</v>
      </c>
      <c r="CA127" s="7">
        <v>103794.5</v>
      </c>
      <c r="CB127" s="7">
        <v>29093.1</v>
      </c>
      <c r="CC127" s="7">
        <v>41</v>
      </c>
      <c r="CD127" s="7">
        <v>729.8</v>
      </c>
      <c r="CE127" s="7">
        <v>250.6</v>
      </c>
      <c r="CF127" s="7">
        <v>6113.5</v>
      </c>
      <c r="CG127" s="7">
        <v>12705</v>
      </c>
      <c r="CH127" s="7">
        <v>6079.8</v>
      </c>
      <c r="CI127" s="7">
        <v>556</v>
      </c>
      <c r="CJ127" s="7">
        <v>879.8</v>
      </c>
      <c r="CK127" s="7">
        <v>8283</v>
      </c>
      <c r="CL127" s="7">
        <v>0.71532109896618101</v>
      </c>
      <c r="CM127" s="7">
        <v>0.28469069519561002</v>
      </c>
      <c r="CN127" s="7">
        <v>0.26822884186128099</v>
      </c>
      <c r="CO127" s="7">
        <v>0.71468262039731001</v>
      </c>
      <c r="CP127" s="7">
        <v>1.44544944311416E-2</v>
      </c>
      <c r="CQ127" s="7">
        <v>0.81757117058984297</v>
      </c>
      <c r="CR127" s="7">
        <v>0.53976048935986898</v>
      </c>
      <c r="CS127" s="7">
        <v>0.59899418749796696</v>
      </c>
      <c r="CT127" s="7">
        <v>0.54301638614452896</v>
      </c>
      <c r="CU127" s="7">
        <v>0.396821667175763</v>
      </c>
      <c r="CV127" s="12">
        <v>40695</v>
      </c>
      <c r="CW127" s="7">
        <v>0.13858148391856501</v>
      </c>
      <c r="CX127" s="7">
        <v>0.24616124988808299</v>
      </c>
      <c r="CY127" s="7">
        <v>0.214980320852483</v>
      </c>
      <c r="CZ127" s="15">
        <v>72572.916666666642</v>
      </c>
      <c r="DA127" s="15">
        <v>200563.33333333328</v>
      </c>
      <c r="DB127" s="1">
        <v>4.54</v>
      </c>
      <c r="DC127" s="12">
        <v>40695</v>
      </c>
      <c r="DD127" s="17">
        <v>1</v>
      </c>
      <c r="DE127" s="17">
        <v>1</v>
      </c>
      <c r="DF127" s="17">
        <f t="shared" si="1"/>
        <v>2</v>
      </c>
      <c r="DG127" s="17">
        <f t="shared" si="2"/>
        <v>2</v>
      </c>
      <c r="DH127">
        <v>1.9795000000000003</v>
      </c>
      <c r="DI127">
        <v>2.2723809523809528</v>
      </c>
      <c r="DJ127" s="19">
        <v>43.299999</v>
      </c>
      <c r="DK127" s="19">
        <v>43.439999</v>
      </c>
      <c r="DL127" s="19">
        <v>41.18</v>
      </c>
      <c r="DM127" s="19">
        <v>42.029998999999997</v>
      </c>
      <c r="DN127" s="19">
        <v>32.857956000000001</v>
      </c>
      <c r="DO127" s="19">
        <v>58643400</v>
      </c>
      <c r="DP127" s="19">
        <v>55</v>
      </c>
      <c r="DQ127" s="19">
        <v>55.119999</v>
      </c>
      <c r="DR127" s="19">
        <v>51.529998999999997</v>
      </c>
      <c r="DS127" s="19">
        <v>52.880001</v>
      </c>
      <c r="DT127" s="19">
        <v>42.649261000000003</v>
      </c>
      <c r="DU127" s="19">
        <v>28190100</v>
      </c>
      <c r="DV127" s="19">
        <v>21.630099999999999</v>
      </c>
      <c r="DW127" s="19">
        <v>22.579901</v>
      </c>
      <c r="DX127" s="19">
        <v>21.549999</v>
      </c>
      <c r="DY127" s="19">
        <v>21.76</v>
      </c>
      <c r="DZ127" s="19">
        <v>17.875757</v>
      </c>
      <c r="EA127" s="19">
        <v>103062</v>
      </c>
      <c r="EB127" s="19">
        <v>0.09</v>
      </c>
      <c r="EC127" s="20">
        <v>3.56E-2</v>
      </c>
      <c r="ED127" s="19">
        <v>76.919998000000007</v>
      </c>
      <c r="EE127" s="19">
        <v>77.25</v>
      </c>
      <c r="EF127" s="19">
        <v>70.449996999999996</v>
      </c>
      <c r="EG127" s="19">
        <v>75.349997999999999</v>
      </c>
      <c r="EH127" s="19">
        <v>63.964081</v>
      </c>
      <c r="EI127" s="19">
        <v>516569900</v>
      </c>
    </row>
    <row r="128" spans="1:139" ht="15.75" customHeight="1" x14ac:dyDescent="0.2">
      <c r="A128" s="11">
        <v>19471.242989999999</v>
      </c>
      <c r="B128" s="11">
        <v>176.60857999999999</v>
      </c>
      <c r="C128" s="11">
        <v>4.95512</v>
      </c>
      <c r="D128" s="11">
        <v>7945.6694500000003</v>
      </c>
      <c r="E128" s="11">
        <v>145.37334000000001</v>
      </c>
      <c r="F128" s="11">
        <v>3371.0070000000001</v>
      </c>
      <c r="G128" s="11">
        <v>4993.1946500000004</v>
      </c>
      <c r="H128" s="11">
        <v>2588.0621299999998</v>
      </c>
      <c r="I128" s="11">
        <v>68.270920000000004</v>
      </c>
      <c r="J128" s="11">
        <v>89.361519999999999</v>
      </c>
      <c r="K128" s="11">
        <v>1055.2015100000001</v>
      </c>
      <c r="L128" s="11">
        <v>981.51950999999997</v>
      </c>
      <c r="M128" s="11">
        <v>1926.3307</v>
      </c>
      <c r="N128" s="11">
        <v>72.77</v>
      </c>
      <c r="O128" s="11">
        <v>89.23</v>
      </c>
      <c r="P128" s="11">
        <v>57.74</v>
      </c>
      <c r="Q128" s="11">
        <v>14.64</v>
      </c>
      <c r="R128" s="11">
        <v>303.96199999999999</v>
      </c>
      <c r="S128" s="11">
        <v>17.722999999999999</v>
      </c>
      <c r="T128" s="11">
        <v>11.523999999999999</v>
      </c>
      <c r="U128" s="11">
        <v>72.760000000000005</v>
      </c>
      <c r="V128" s="11">
        <v>172.059</v>
      </c>
      <c r="W128" s="11">
        <v>39.340000000000003</v>
      </c>
      <c r="X128" s="11">
        <v>160.345</v>
      </c>
      <c r="Y128" s="11">
        <v>371.74400000000003</v>
      </c>
      <c r="Z128" s="11">
        <v>777.71199999999999</v>
      </c>
      <c r="AA128" s="11">
        <v>6.16</v>
      </c>
      <c r="AB128" s="11">
        <v>16.14</v>
      </c>
      <c r="AC128" s="11">
        <v>9.58</v>
      </c>
      <c r="AD128" s="11">
        <v>5.05</v>
      </c>
      <c r="AE128" s="11">
        <v>5.13</v>
      </c>
      <c r="AF128" s="11">
        <v>404.80200000000002</v>
      </c>
      <c r="AG128" s="11">
        <v>1.0229999999999999</v>
      </c>
      <c r="AH128" s="11">
        <v>12.868</v>
      </c>
      <c r="AI128" s="11">
        <v>418.69299999999998</v>
      </c>
      <c r="AJ128" s="11">
        <v>6.0229999999999997</v>
      </c>
      <c r="AK128" s="11">
        <v>1.2549999999999999</v>
      </c>
      <c r="AL128" s="11">
        <v>4.7679999999999998</v>
      </c>
      <c r="AM128" s="11">
        <v>40.633000000000003</v>
      </c>
      <c r="AN128" s="11">
        <v>370.69200000000001</v>
      </c>
      <c r="AO128" s="11">
        <v>12.135999999999999</v>
      </c>
      <c r="AP128" s="11">
        <v>382.82799999999997</v>
      </c>
      <c r="AQ128" s="11">
        <v>12.09</v>
      </c>
      <c r="AR128" s="11">
        <v>10.67</v>
      </c>
      <c r="AS128" s="11">
        <v>7.32</v>
      </c>
      <c r="AT128" s="11">
        <v>10.47</v>
      </c>
      <c r="AU128" s="11">
        <v>114.187</v>
      </c>
      <c r="AV128" s="11">
        <v>130.14699999999999</v>
      </c>
      <c r="AW128" s="11">
        <v>109.60599999999999</v>
      </c>
      <c r="AX128" s="11">
        <v>97.206999999999994</v>
      </c>
      <c r="AY128" s="11">
        <v>445.34899999999999</v>
      </c>
      <c r="AZ128" s="11">
        <v>542.55600000000004</v>
      </c>
      <c r="BA128" s="11">
        <v>652.16099999999994</v>
      </c>
      <c r="BB128" s="11">
        <v>52.9</v>
      </c>
      <c r="BC128" s="11">
        <v>2.5459999999999998</v>
      </c>
      <c r="BD128" s="11">
        <v>55.445</v>
      </c>
      <c r="BE128" s="11">
        <v>938.57500000000005</v>
      </c>
      <c r="BF128" s="11">
        <v>1890.5150000000001</v>
      </c>
      <c r="BG128" s="11">
        <v>67.805000000000007</v>
      </c>
      <c r="BH128" s="11">
        <v>59757.998</v>
      </c>
      <c r="BI128" s="11">
        <v>23355.01714</v>
      </c>
      <c r="BJ128" s="11">
        <v>132.56899999999999</v>
      </c>
      <c r="BK128" s="11">
        <f>BK127+(BK134-BK122)/12</f>
        <v>72745.499999999971</v>
      </c>
      <c r="BL128" s="7">
        <v>274.5</v>
      </c>
      <c r="BM128" s="7">
        <v>12145</v>
      </c>
      <c r="BN128" s="7">
        <v>44225</v>
      </c>
      <c r="BO128" s="7">
        <v>4647</v>
      </c>
      <c r="BP128" s="7">
        <v>324</v>
      </c>
      <c r="BQ128" s="7">
        <v>92.5</v>
      </c>
      <c r="BR128" s="7">
        <v>53</v>
      </c>
      <c r="BS128" s="7">
        <v>1167.5</v>
      </c>
      <c r="BT128" s="7">
        <v>2675.5</v>
      </c>
      <c r="BU128" s="7">
        <v>1750</v>
      </c>
      <c r="BV128" s="7">
        <v>504</v>
      </c>
      <c r="BW128" s="7">
        <v>408</v>
      </c>
      <c r="BX128" s="7">
        <v>4479.5</v>
      </c>
      <c r="BY128" s="7">
        <v>1679.5</v>
      </c>
      <c r="BZ128" s="7">
        <v>29209.5</v>
      </c>
      <c r="CA128" s="7">
        <v>106354</v>
      </c>
      <c r="CB128" s="7">
        <v>27578.5</v>
      </c>
      <c r="CC128" s="7">
        <v>42</v>
      </c>
      <c r="CD128" s="7">
        <v>671</v>
      </c>
      <c r="CE128" s="7">
        <v>246.5</v>
      </c>
      <c r="CF128" s="7">
        <v>6126</v>
      </c>
      <c r="CG128" s="7">
        <v>12709</v>
      </c>
      <c r="CH128" s="7">
        <v>5886</v>
      </c>
      <c r="CI128" s="7">
        <v>622</v>
      </c>
      <c r="CJ128" s="7">
        <v>878</v>
      </c>
      <c r="CK128" s="7">
        <v>8420</v>
      </c>
      <c r="CL128" s="7">
        <v>0.69844715589157502</v>
      </c>
      <c r="CM128" s="7">
        <v>0.27455066350096102</v>
      </c>
      <c r="CN128" s="7">
        <v>0.27452498767458799</v>
      </c>
      <c r="CO128" s="7">
        <v>0.67747591857269296</v>
      </c>
      <c r="CP128" s="7">
        <v>1.4797902925756799E-2</v>
      </c>
      <c r="CQ128" s="7">
        <v>0.82808836233493699</v>
      </c>
      <c r="CR128" s="7">
        <v>0.53092961144137096</v>
      </c>
      <c r="CS128" s="7">
        <v>0.59898506937314799</v>
      </c>
      <c r="CT128" s="7">
        <v>0.54225344300429401</v>
      </c>
      <c r="CU128" s="7">
        <v>0.38395303326810098</v>
      </c>
      <c r="CV128" s="12">
        <v>40725</v>
      </c>
      <c r="CW128" s="7">
        <v>0.140882075813582</v>
      </c>
      <c r="CX128" s="7">
        <v>0.245657623780105</v>
      </c>
      <c r="CY128" s="7">
        <v>0.21457466561265101</v>
      </c>
      <c r="CZ128" s="15">
        <v>72745.499999999971</v>
      </c>
      <c r="DA128" s="15">
        <v>200421.99999999994</v>
      </c>
      <c r="DB128" s="1">
        <v>4.42</v>
      </c>
      <c r="DC128" s="12">
        <v>40725</v>
      </c>
      <c r="DD128" s="17">
        <v>5</v>
      </c>
      <c r="DE128" s="17">
        <v>5</v>
      </c>
      <c r="DF128" s="17">
        <f t="shared" si="1"/>
        <v>10</v>
      </c>
      <c r="DG128" s="17">
        <f t="shared" si="2"/>
        <v>10</v>
      </c>
      <c r="DH128">
        <v>2.0319090909090907</v>
      </c>
      <c r="DI128">
        <v>2.1653478260869563</v>
      </c>
      <c r="DJ128" s="19">
        <v>42.139999000000003</v>
      </c>
      <c r="DK128" s="19">
        <v>43.34</v>
      </c>
      <c r="DL128" s="19">
        <v>41.330002</v>
      </c>
      <c r="DM128" s="19">
        <v>41.43</v>
      </c>
      <c r="DN128" s="19">
        <v>32.74662</v>
      </c>
      <c r="DO128" s="19">
        <v>37885400</v>
      </c>
      <c r="DP128" s="19">
        <v>52.830002</v>
      </c>
      <c r="DQ128" s="19">
        <v>53.68</v>
      </c>
      <c r="DR128" s="19">
        <v>50.48</v>
      </c>
      <c r="DS128" s="19">
        <v>50.689999</v>
      </c>
      <c r="DT128" s="19">
        <v>41.255755999999998</v>
      </c>
      <c r="DU128" s="19">
        <v>20478700</v>
      </c>
      <c r="DV128" s="19">
        <v>22.26</v>
      </c>
      <c r="DW128" s="19">
        <v>23.459999</v>
      </c>
      <c r="DX128" s="19">
        <v>22</v>
      </c>
      <c r="DY128" s="19">
        <v>23.149899999999999</v>
      </c>
      <c r="DZ128" s="19">
        <v>19.017552999999999</v>
      </c>
      <c r="EA128" s="19">
        <v>14978</v>
      </c>
      <c r="EB128" s="19">
        <v>7.0000000000000007E-2</v>
      </c>
      <c r="EC128" s="20">
        <v>3.6299999999999999E-2</v>
      </c>
      <c r="ED128" s="19">
        <v>75.190002000000007</v>
      </c>
      <c r="EE128" s="19">
        <v>79.970000999999996</v>
      </c>
      <c r="EF128" s="19">
        <v>74.550003000000004</v>
      </c>
      <c r="EG128" s="19">
        <v>76.449996999999996</v>
      </c>
      <c r="EH128" s="19">
        <v>65.137161000000006</v>
      </c>
      <c r="EI128" s="19">
        <v>358764200</v>
      </c>
    </row>
    <row r="129" spans="1:139" ht="15.75" customHeight="1" x14ac:dyDescent="0.2">
      <c r="A129" s="11">
        <v>20258.591380000002</v>
      </c>
      <c r="B129" s="11">
        <v>165.75182000000001</v>
      </c>
      <c r="C129" s="11">
        <v>5.4055799999999996</v>
      </c>
      <c r="D129" s="11">
        <v>9761.6322899999996</v>
      </c>
      <c r="E129" s="11">
        <v>154.10475</v>
      </c>
      <c r="F129" s="11">
        <v>3285.63</v>
      </c>
      <c r="G129" s="11">
        <v>4039.7621600000002</v>
      </c>
      <c r="H129" s="11">
        <v>2645.8552500000001</v>
      </c>
      <c r="I129" s="11">
        <v>35.020510000000002</v>
      </c>
      <c r="J129" s="11">
        <v>82.180800000000005</v>
      </c>
      <c r="K129" s="11">
        <v>1056.6654900000001</v>
      </c>
      <c r="L129" s="11">
        <v>983.99149</v>
      </c>
      <c r="M129" s="11">
        <v>1928.361619</v>
      </c>
      <c r="N129" s="11">
        <v>75.569999999999993</v>
      </c>
      <c r="O129" s="11">
        <v>92.65</v>
      </c>
      <c r="P129" s="11">
        <v>47.63</v>
      </c>
      <c r="Q129" s="11">
        <v>14.23</v>
      </c>
      <c r="R129" s="11">
        <v>250.31899999999999</v>
      </c>
      <c r="S129" s="11">
        <v>17.777000000000001</v>
      </c>
      <c r="T129" s="11">
        <v>11.794</v>
      </c>
      <c r="U129" s="11">
        <v>72.613</v>
      </c>
      <c r="V129" s="11">
        <v>172.24600000000001</v>
      </c>
      <c r="W129" s="11">
        <v>39.447000000000003</v>
      </c>
      <c r="X129" s="11">
        <v>172.39400000000001</v>
      </c>
      <c r="Y129" s="11">
        <v>384.08800000000002</v>
      </c>
      <c r="Z129" s="11">
        <v>736.59199999999998</v>
      </c>
      <c r="AA129" s="11">
        <v>6.19</v>
      </c>
      <c r="AB129" s="11">
        <v>16.670000000000002</v>
      </c>
      <c r="AC129" s="11">
        <v>9.77</v>
      </c>
      <c r="AD129" s="11">
        <v>5.21</v>
      </c>
      <c r="AE129" s="11">
        <v>4.8499999999999996</v>
      </c>
      <c r="AF129" s="11">
        <v>392.44099999999997</v>
      </c>
      <c r="AG129" s="11">
        <v>0.98499999999999999</v>
      </c>
      <c r="AH129" s="11">
        <v>13.085000000000001</v>
      </c>
      <c r="AI129" s="11">
        <v>406.51100000000002</v>
      </c>
      <c r="AJ129" s="11">
        <v>5.5839999999999996</v>
      </c>
      <c r="AK129" s="11">
        <v>1.0089999999999999</v>
      </c>
      <c r="AL129" s="11">
        <v>4.5750000000000002</v>
      </c>
      <c r="AM129" s="11">
        <v>26.074000000000002</v>
      </c>
      <c r="AN129" s="11">
        <v>372.72</v>
      </c>
      <c r="AO129" s="11">
        <v>12.292</v>
      </c>
      <c r="AP129" s="11">
        <v>385.012</v>
      </c>
      <c r="AQ129" s="11">
        <v>12.09</v>
      </c>
      <c r="AR129" s="11">
        <v>10.72</v>
      </c>
      <c r="AS129" s="11">
        <v>7.39</v>
      </c>
      <c r="AT129" s="11">
        <v>10.49</v>
      </c>
      <c r="AU129" s="11">
        <v>112.28</v>
      </c>
      <c r="AV129" s="11">
        <v>137.96199999999999</v>
      </c>
      <c r="AW129" s="11">
        <v>110.98</v>
      </c>
      <c r="AX129" s="11">
        <v>99.453999999999994</v>
      </c>
      <c r="AY129" s="11">
        <v>454.21499999999997</v>
      </c>
      <c r="AZ129" s="11">
        <v>553.66999999999996</v>
      </c>
      <c r="BA129" s="11">
        <v>664.649</v>
      </c>
      <c r="BB129" s="11">
        <v>52.896000000000001</v>
      </c>
      <c r="BC129" s="11">
        <v>2.5459999999999998</v>
      </c>
      <c r="BD129" s="11">
        <v>55.442</v>
      </c>
      <c r="BE129" s="11">
        <v>921.44899999999996</v>
      </c>
      <c r="BF129" s="11">
        <v>1891.7829999999999</v>
      </c>
      <c r="BG129" s="11">
        <v>64.114000000000004</v>
      </c>
      <c r="BH129" s="11">
        <v>72934.983999999997</v>
      </c>
      <c r="BI129" s="11">
        <v>26070.627690000001</v>
      </c>
      <c r="BJ129" s="11">
        <v>128.196</v>
      </c>
      <c r="BK129" s="11">
        <f>BK128+(BK134-BK122)/12</f>
        <v>72918.083333333299</v>
      </c>
      <c r="BL129" s="7">
        <v>269.89999999999998</v>
      </c>
      <c r="BM129" s="7">
        <v>12145</v>
      </c>
      <c r="BN129" s="7">
        <v>44276.2</v>
      </c>
      <c r="BO129" s="7">
        <v>4647</v>
      </c>
      <c r="BP129" s="7">
        <v>324.2</v>
      </c>
      <c r="BQ129" s="7">
        <v>83.1</v>
      </c>
      <c r="BR129" s="7">
        <v>53</v>
      </c>
      <c r="BS129" s="7">
        <v>1169.9000000000001</v>
      </c>
      <c r="BT129" s="7">
        <v>2680.1</v>
      </c>
      <c r="BU129" s="7">
        <v>1751</v>
      </c>
      <c r="BV129" s="7">
        <v>550</v>
      </c>
      <c r="BW129" s="7">
        <v>408</v>
      </c>
      <c r="BX129" s="7">
        <v>4560.8</v>
      </c>
      <c r="BY129" s="7">
        <v>1610.1</v>
      </c>
      <c r="BZ129" s="7">
        <v>28130.799999999999</v>
      </c>
      <c r="CA129" s="7">
        <v>108913.5</v>
      </c>
      <c r="CB129" s="7">
        <v>26063.9</v>
      </c>
      <c r="CC129" s="7">
        <v>43</v>
      </c>
      <c r="CD129" s="7">
        <v>612.20000000000005</v>
      </c>
      <c r="CE129" s="7">
        <v>242.4</v>
      </c>
      <c r="CF129" s="7">
        <v>6138.5</v>
      </c>
      <c r="CG129" s="7">
        <v>12713</v>
      </c>
      <c r="CH129" s="7">
        <v>5692.2</v>
      </c>
      <c r="CI129" s="7">
        <v>688</v>
      </c>
      <c r="CJ129" s="7">
        <v>876.2</v>
      </c>
      <c r="CK129" s="7">
        <v>8557</v>
      </c>
      <c r="CL129" s="7">
        <v>0.68099803580219898</v>
      </c>
      <c r="CM129" s="7">
        <v>0.26441157174251001</v>
      </c>
      <c r="CN129" s="7">
        <v>0.280806572045601</v>
      </c>
      <c r="CO129" s="7">
        <v>0.64026921674807602</v>
      </c>
      <c r="CP129" s="7">
        <v>1.51408877208104E-2</v>
      </c>
      <c r="CQ129" s="7">
        <v>0.840984894691437</v>
      </c>
      <c r="CR129" s="7">
        <v>0.52209873352287395</v>
      </c>
      <c r="CS129" s="7">
        <v>0.59897598865921797</v>
      </c>
      <c r="CT129" s="7">
        <v>0.54149311882487805</v>
      </c>
      <c r="CU129" s="7">
        <v>0.37109909797141299</v>
      </c>
      <c r="CV129" s="12">
        <v>40756</v>
      </c>
      <c r="CW129" s="7">
        <v>0.142797841427978</v>
      </c>
      <c r="CX129" s="7">
        <v>0.245153997672128</v>
      </c>
      <c r="CY129" s="7">
        <v>0.21417875899365499</v>
      </c>
      <c r="CZ129" s="15">
        <v>72918.083333333299</v>
      </c>
      <c r="DA129" s="15">
        <v>200280.6666666666</v>
      </c>
      <c r="DB129" s="1">
        <v>4.0599999999999996</v>
      </c>
      <c r="DC129" s="12">
        <v>40756</v>
      </c>
      <c r="DD129" s="17">
        <v>5</v>
      </c>
      <c r="DE129" s="17">
        <v>5</v>
      </c>
      <c r="DF129" s="17">
        <f t="shared" si="1"/>
        <v>10</v>
      </c>
      <c r="DG129" s="17">
        <f t="shared" si="2"/>
        <v>10</v>
      </c>
      <c r="DH129">
        <v>2.055857142857143</v>
      </c>
      <c r="DI129">
        <v>2.3215714285714286</v>
      </c>
      <c r="DJ129" s="19">
        <v>41.709999000000003</v>
      </c>
      <c r="DK129" s="19">
        <v>42.48</v>
      </c>
      <c r="DL129" s="19">
        <v>37.57</v>
      </c>
      <c r="DM129" s="19">
        <v>42.349997999999999</v>
      </c>
      <c r="DN129" s="19">
        <v>33.473796999999998</v>
      </c>
      <c r="DO129" s="19">
        <v>91449300</v>
      </c>
      <c r="DP129" s="19">
        <v>50.939999</v>
      </c>
      <c r="DQ129" s="19">
        <v>52.66</v>
      </c>
      <c r="DR129" s="19">
        <v>44.779998999999997</v>
      </c>
      <c r="DS129" s="19">
        <v>52.52</v>
      </c>
      <c r="DT129" s="19">
        <v>42.745151999999997</v>
      </c>
      <c r="DU129" s="19">
        <v>43969600</v>
      </c>
      <c r="DV129" s="19">
        <v>22.572099999999999</v>
      </c>
      <c r="DW129" s="19">
        <v>23.84</v>
      </c>
      <c r="DX129" s="19">
        <v>21.290001</v>
      </c>
      <c r="DY129" s="19">
        <v>23.1</v>
      </c>
      <c r="DZ129" s="19">
        <v>18.976562999999999</v>
      </c>
      <c r="EA129" s="19">
        <v>18406</v>
      </c>
      <c r="EB129" s="19">
        <v>0.1</v>
      </c>
      <c r="EC129" s="20">
        <v>3.7699999999999997E-2</v>
      </c>
      <c r="ED129" s="19">
        <v>77.800003000000004</v>
      </c>
      <c r="EE129" s="19">
        <v>77.849997999999999</v>
      </c>
      <c r="EF129" s="19">
        <v>61.099997999999999</v>
      </c>
      <c r="EG129" s="19">
        <v>68.639999000000003</v>
      </c>
      <c r="EH129" s="19">
        <v>58.482861</v>
      </c>
      <c r="EI129" s="19">
        <v>785263500</v>
      </c>
    </row>
    <row r="130" spans="1:139" ht="15.75" customHeight="1" x14ac:dyDescent="0.2">
      <c r="A130" s="11">
        <v>18730.236779999999</v>
      </c>
      <c r="B130" s="11">
        <v>153.09748999999999</v>
      </c>
      <c r="C130" s="11">
        <v>8.1762999999999995</v>
      </c>
      <c r="D130" s="11">
        <v>9942.1343899999993</v>
      </c>
      <c r="E130" s="11">
        <v>161.97122999999999</v>
      </c>
      <c r="F130" s="11">
        <v>2960.2930000000001</v>
      </c>
      <c r="G130" s="11">
        <v>3241.7190000000001</v>
      </c>
      <c r="H130" s="11">
        <v>2162.8941599999998</v>
      </c>
      <c r="I130" s="11">
        <v>-17.470790000000001</v>
      </c>
      <c r="J130" s="11">
        <v>49.211559999999999</v>
      </c>
      <c r="K130" s="11">
        <v>1012.70532</v>
      </c>
      <c r="L130" s="11">
        <v>942.30431999999996</v>
      </c>
      <c r="M130" s="11">
        <v>1930.3925380000001</v>
      </c>
      <c r="N130" s="11">
        <v>73.41</v>
      </c>
      <c r="O130" s="11">
        <v>90.67</v>
      </c>
      <c r="P130" s="11">
        <v>52.87</v>
      </c>
      <c r="Q130" s="11">
        <v>13.97</v>
      </c>
      <c r="R130" s="11">
        <v>207.70500000000001</v>
      </c>
      <c r="S130" s="11">
        <v>17.126999999999999</v>
      </c>
      <c r="T130" s="11">
        <v>10.53</v>
      </c>
      <c r="U130" s="11">
        <v>66.739000000000004</v>
      </c>
      <c r="V130" s="11">
        <v>166.92</v>
      </c>
      <c r="W130" s="11">
        <v>37.729999999999997</v>
      </c>
      <c r="X130" s="11">
        <v>158.328</v>
      </c>
      <c r="Y130" s="11">
        <v>362.97800000000001</v>
      </c>
      <c r="Z130" s="11">
        <v>665.07899999999995</v>
      </c>
      <c r="AA130" s="11">
        <v>5.94</v>
      </c>
      <c r="AB130" s="11">
        <v>15.63</v>
      </c>
      <c r="AC130" s="11">
        <v>9.4600000000000009</v>
      </c>
      <c r="AD130" s="11">
        <v>4.84</v>
      </c>
      <c r="AE130" s="11">
        <v>4.71</v>
      </c>
      <c r="AF130" s="11">
        <v>325.113</v>
      </c>
      <c r="AG130" s="11">
        <v>0.87</v>
      </c>
      <c r="AH130" s="11">
        <v>11.948</v>
      </c>
      <c r="AI130" s="11">
        <v>337.93099999999998</v>
      </c>
      <c r="AJ130" s="11">
        <v>4.0359999999999996</v>
      </c>
      <c r="AK130" s="11">
        <v>1.016</v>
      </c>
      <c r="AL130" s="11">
        <v>3.02</v>
      </c>
      <c r="AM130" s="11">
        <v>3.5049999999999999</v>
      </c>
      <c r="AN130" s="11">
        <v>326.24700000000001</v>
      </c>
      <c r="AO130" s="11">
        <v>11.199</v>
      </c>
      <c r="AP130" s="11">
        <v>337.44600000000003</v>
      </c>
      <c r="AQ130" s="11">
        <v>12.17</v>
      </c>
      <c r="AR130" s="11">
        <v>10.59</v>
      </c>
      <c r="AS130" s="11">
        <v>7.15</v>
      </c>
      <c r="AT130" s="11">
        <v>10.29</v>
      </c>
      <c r="AU130" s="11">
        <v>122.751</v>
      </c>
      <c r="AV130" s="11">
        <v>141.63399999999999</v>
      </c>
      <c r="AW130" s="11">
        <v>109.465</v>
      </c>
      <c r="AX130" s="11">
        <v>90.590999999999994</v>
      </c>
      <c r="AY130" s="11">
        <v>458.60500000000002</v>
      </c>
      <c r="AZ130" s="11">
        <v>549.19600000000003</v>
      </c>
      <c r="BA130" s="11">
        <v>658.66</v>
      </c>
      <c r="BB130" s="11">
        <v>45.927</v>
      </c>
      <c r="BC130" s="11">
        <v>2.464</v>
      </c>
      <c r="BD130" s="11">
        <v>48.390999999999998</v>
      </c>
      <c r="BE130" s="11">
        <v>684.19799999999998</v>
      </c>
      <c r="BF130" s="11">
        <v>1655.634</v>
      </c>
      <c r="BG130" s="11">
        <v>61.058999999999997</v>
      </c>
      <c r="BH130" s="11">
        <v>73286.067999999999</v>
      </c>
      <c r="BI130" s="11">
        <v>25141.56538</v>
      </c>
      <c r="BJ130" s="11">
        <v>120.803</v>
      </c>
      <c r="BK130" s="11">
        <f>BK129+(BK134-BK122)/12</f>
        <v>73090.666666666628</v>
      </c>
      <c r="BL130" s="7">
        <v>265.3</v>
      </c>
      <c r="BM130" s="7">
        <v>12145</v>
      </c>
      <c r="BN130" s="7">
        <v>44327.3</v>
      </c>
      <c r="BO130" s="7">
        <v>4647</v>
      </c>
      <c r="BP130" s="7">
        <v>324.3</v>
      </c>
      <c r="BQ130" s="7">
        <v>73.7</v>
      </c>
      <c r="BR130" s="7">
        <v>53</v>
      </c>
      <c r="BS130" s="7">
        <v>1172.3</v>
      </c>
      <c r="BT130" s="7">
        <v>2684.7</v>
      </c>
      <c r="BU130" s="7">
        <v>1752</v>
      </c>
      <c r="BV130" s="7">
        <v>596</v>
      </c>
      <c r="BW130" s="7">
        <v>408</v>
      </c>
      <c r="BX130" s="7">
        <v>4642</v>
      </c>
      <c r="BY130" s="7">
        <v>1540.7</v>
      </c>
      <c r="BZ130" s="7">
        <v>27052</v>
      </c>
      <c r="CA130" s="7">
        <v>111473</v>
      </c>
      <c r="CB130" s="7">
        <v>24549.3</v>
      </c>
      <c r="CC130" s="7">
        <v>44</v>
      </c>
      <c r="CD130" s="7">
        <v>553.29999999999995</v>
      </c>
      <c r="CE130" s="7">
        <v>238.3</v>
      </c>
      <c r="CF130" s="7">
        <v>6151</v>
      </c>
      <c r="CG130" s="7">
        <v>12717</v>
      </c>
      <c r="CH130" s="7">
        <v>5498.3</v>
      </c>
      <c r="CI130" s="7">
        <v>754</v>
      </c>
      <c r="CJ130" s="7">
        <v>874.3</v>
      </c>
      <c r="CK130" s="7">
        <v>8694</v>
      </c>
      <c r="CL130" s="7">
        <v>0.662943819953976</v>
      </c>
      <c r="CM130" s="7">
        <v>0.25427154004786101</v>
      </c>
      <c r="CN130" s="7">
        <v>0.287074293054219</v>
      </c>
      <c r="CO130" s="7">
        <v>0.60306251492345897</v>
      </c>
      <c r="CP130" s="7">
        <v>1.5488224021672201E-2</v>
      </c>
      <c r="CQ130" s="7">
        <v>0.85701628842090904</v>
      </c>
      <c r="CR130" s="7">
        <v>0.51326785560437604</v>
      </c>
      <c r="CS130" s="7">
        <v>0.59896694512640902</v>
      </c>
      <c r="CT130" s="7">
        <v>0.54073540014419597</v>
      </c>
      <c r="CU130" s="7">
        <v>0.35825332040616298</v>
      </c>
      <c r="CV130" s="12">
        <v>40787</v>
      </c>
      <c r="CW130" s="7">
        <v>0.14441788483344001</v>
      </c>
      <c r="CX130" s="7">
        <v>0.244622392335929</v>
      </c>
      <c r="CY130" s="7">
        <v>0.21380132559772799</v>
      </c>
      <c r="CZ130" s="15">
        <v>73090.666666666628</v>
      </c>
      <c r="DA130" s="15">
        <v>200139.33333333326</v>
      </c>
      <c r="DB130" s="1">
        <v>3.9</v>
      </c>
      <c r="DC130" s="12">
        <v>40787</v>
      </c>
      <c r="DD130" s="17">
        <v>5</v>
      </c>
      <c r="DE130" s="17">
        <v>5</v>
      </c>
      <c r="DF130" s="17">
        <f t="shared" si="1"/>
        <v>10</v>
      </c>
      <c r="DG130" s="17">
        <f t="shared" si="2"/>
        <v>10</v>
      </c>
      <c r="DH130">
        <v>2.113142857142857</v>
      </c>
      <c r="DI130">
        <v>2.2513333333333336</v>
      </c>
      <c r="DJ130" s="19">
        <v>42.32</v>
      </c>
      <c r="DK130" s="19">
        <v>43.82</v>
      </c>
      <c r="DL130" s="19">
        <v>40.020000000000003</v>
      </c>
      <c r="DM130" s="19">
        <v>42.299999</v>
      </c>
      <c r="DN130" s="19">
        <v>33.434277000000002</v>
      </c>
      <c r="DO130" s="19">
        <v>59085800</v>
      </c>
      <c r="DP130" s="19">
        <v>52.57</v>
      </c>
      <c r="DQ130" s="19">
        <v>53.759998000000003</v>
      </c>
      <c r="DR130" s="19">
        <v>49.16</v>
      </c>
      <c r="DS130" s="19">
        <v>51.5</v>
      </c>
      <c r="DT130" s="19">
        <v>41.914988999999998</v>
      </c>
      <c r="DU130" s="19">
        <v>30272100</v>
      </c>
      <c r="DV130" s="19">
        <v>23.120000999999998</v>
      </c>
      <c r="DW130" s="19">
        <v>24.77</v>
      </c>
      <c r="DX130" s="19">
        <v>22.700001</v>
      </c>
      <c r="DY130" s="19">
        <v>24.01</v>
      </c>
      <c r="DZ130" s="19">
        <v>19.724122999999999</v>
      </c>
      <c r="EA130" s="19">
        <v>31598</v>
      </c>
      <c r="EB130" s="19">
        <v>0.08</v>
      </c>
      <c r="EC130" s="20">
        <v>3.8699999999999998E-2</v>
      </c>
      <c r="ED130" s="19">
        <v>68.75</v>
      </c>
      <c r="EE130" s="19">
        <v>69.650002000000001</v>
      </c>
      <c r="EF130" s="19">
        <v>57.950001</v>
      </c>
      <c r="EG130" s="19">
        <v>58.509998000000003</v>
      </c>
      <c r="EH130" s="19">
        <v>49.851871000000003</v>
      </c>
      <c r="EI130" s="19">
        <v>534809900</v>
      </c>
    </row>
    <row r="131" spans="1:139" ht="15.75" customHeight="1" x14ac:dyDescent="0.2">
      <c r="A131" s="11">
        <v>16050.129559999999</v>
      </c>
      <c r="B131" s="11">
        <v>166.51954000000001</v>
      </c>
      <c r="C131" s="11">
        <v>3.0928300000000002</v>
      </c>
      <c r="D131" s="11">
        <v>7983.3026099999997</v>
      </c>
      <c r="E131" s="11">
        <v>131.37916000000001</v>
      </c>
      <c r="F131" s="11">
        <v>3358.6550000000002</v>
      </c>
      <c r="G131" s="11">
        <v>2276.9854399999999</v>
      </c>
      <c r="H131" s="11">
        <v>2067.52108</v>
      </c>
      <c r="I131" s="11">
        <v>-81.166020000000003</v>
      </c>
      <c r="J131" s="11">
        <v>72.711690000000004</v>
      </c>
      <c r="K131" s="11">
        <v>1062.7322899999999</v>
      </c>
      <c r="L131" s="11">
        <v>988.79529000000002</v>
      </c>
      <c r="M131" s="11">
        <v>1932.423456</v>
      </c>
      <c r="N131" s="11">
        <v>68.8</v>
      </c>
      <c r="O131" s="11">
        <v>82.42</v>
      </c>
      <c r="P131" s="11">
        <v>45.69</v>
      </c>
      <c r="Q131" s="11">
        <v>13.24</v>
      </c>
      <c r="R131" s="11">
        <v>192.25399999999999</v>
      </c>
      <c r="S131" s="11">
        <v>17.835999999999999</v>
      </c>
      <c r="T131" s="11">
        <v>9.4960000000000004</v>
      </c>
      <c r="U131" s="11">
        <v>102.265</v>
      </c>
      <c r="V131" s="11">
        <v>165.51599999999999</v>
      </c>
      <c r="W131" s="11">
        <v>39.843000000000004</v>
      </c>
      <c r="X131" s="11">
        <v>165.54900000000001</v>
      </c>
      <c r="Y131" s="11">
        <v>370.90800000000002</v>
      </c>
      <c r="Z131" s="11">
        <v>692.75900000000001</v>
      </c>
      <c r="AA131" s="11">
        <v>5.45</v>
      </c>
      <c r="AB131" s="11">
        <v>12.85</v>
      </c>
      <c r="AC131" s="11">
        <v>8.94</v>
      </c>
      <c r="AD131" s="11">
        <v>4.71</v>
      </c>
      <c r="AE131" s="11">
        <v>4.49</v>
      </c>
      <c r="AF131" s="11">
        <v>296.67599999999999</v>
      </c>
      <c r="AG131" s="11">
        <v>0.79900000000000004</v>
      </c>
      <c r="AH131" s="11">
        <v>11.224</v>
      </c>
      <c r="AI131" s="11">
        <v>308.69900000000001</v>
      </c>
      <c r="AJ131" s="11">
        <v>3.7</v>
      </c>
      <c r="AK131" s="11">
        <v>0.91400000000000003</v>
      </c>
      <c r="AL131" s="11">
        <v>2.7869999999999999</v>
      </c>
      <c r="AM131" s="11">
        <v>12.849</v>
      </c>
      <c r="AN131" s="11">
        <v>288.13299999999998</v>
      </c>
      <c r="AO131" s="11">
        <v>10.504</v>
      </c>
      <c r="AP131" s="11">
        <v>298.637</v>
      </c>
      <c r="AQ131" s="11">
        <v>12.08</v>
      </c>
      <c r="AR131" s="11">
        <v>10.25</v>
      </c>
      <c r="AS131" s="11">
        <v>6.77</v>
      </c>
      <c r="AT131" s="11">
        <v>9.83</v>
      </c>
      <c r="AU131" s="11">
        <v>225.506</v>
      </c>
      <c r="AV131" s="11">
        <v>206.142</v>
      </c>
      <c r="AW131" s="11">
        <v>116.32</v>
      </c>
      <c r="AX131" s="11">
        <v>84.509</v>
      </c>
      <c r="AY131" s="11">
        <v>486.137</v>
      </c>
      <c r="AZ131" s="11">
        <v>570.64599999999996</v>
      </c>
      <c r="BA131" s="11">
        <v>686.96600000000001</v>
      </c>
      <c r="BB131" s="11">
        <v>48.362000000000002</v>
      </c>
      <c r="BC131" s="11">
        <v>2.5459999999999998</v>
      </c>
      <c r="BD131" s="11">
        <v>50.906999999999996</v>
      </c>
      <c r="BE131" s="11">
        <v>574.93200000000002</v>
      </c>
      <c r="BF131" s="11">
        <v>1744.454</v>
      </c>
      <c r="BG131" s="11">
        <v>65.108999999999995</v>
      </c>
      <c r="BH131" s="11">
        <v>57314.29</v>
      </c>
      <c r="BI131" s="11">
        <v>22072.767110000001</v>
      </c>
      <c r="BJ131" s="11">
        <v>130.19</v>
      </c>
      <c r="BK131" s="11">
        <f>BK130+(BK134-BK122)/12</f>
        <v>73263.249999999956</v>
      </c>
      <c r="BL131" s="7">
        <v>260.8</v>
      </c>
      <c r="BM131" s="7">
        <v>12145</v>
      </c>
      <c r="BN131" s="7">
        <v>44378.5</v>
      </c>
      <c r="BO131" s="7">
        <v>4647</v>
      </c>
      <c r="BP131" s="7">
        <v>324.5</v>
      </c>
      <c r="BQ131" s="7">
        <v>64.3</v>
      </c>
      <c r="BR131" s="7">
        <v>53</v>
      </c>
      <c r="BS131" s="7">
        <v>1174.8</v>
      </c>
      <c r="BT131" s="7">
        <v>2689.3</v>
      </c>
      <c r="BU131" s="7">
        <v>1753</v>
      </c>
      <c r="BV131" s="7">
        <v>642</v>
      </c>
      <c r="BW131" s="7">
        <v>408</v>
      </c>
      <c r="BX131" s="7">
        <v>4723.3</v>
      </c>
      <c r="BY131" s="7">
        <v>1471.3</v>
      </c>
      <c r="BZ131" s="7">
        <v>25973.3</v>
      </c>
      <c r="CA131" s="7">
        <v>114032.5</v>
      </c>
      <c r="CB131" s="7">
        <v>23034.799999999999</v>
      </c>
      <c r="CC131" s="7">
        <v>45</v>
      </c>
      <c r="CD131" s="7">
        <v>494.5</v>
      </c>
      <c r="CE131" s="7">
        <v>234.3</v>
      </c>
      <c r="CF131" s="7">
        <v>6163.5</v>
      </c>
      <c r="CG131" s="7">
        <v>12721</v>
      </c>
      <c r="CH131" s="7">
        <v>5304.5</v>
      </c>
      <c r="CI131" s="7">
        <v>820</v>
      </c>
      <c r="CJ131" s="7">
        <v>872.5</v>
      </c>
      <c r="CK131" s="7">
        <v>8831</v>
      </c>
      <c r="CL131" s="7">
        <v>0.64400544863714004</v>
      </c>
      <c r="CM131" s="7">
        <v>0.24413244828941</v>
      </c>
      <c r="CN131" s="7">
        <v>0.29332691902157698</v>
      </c>
      <c r="CO131" s="7">
        <v>0.56585826963534103</v>
      </c>
      <c r="CP131" s="7">
        <v>1.5830466259999499E-2</v>
      </c>
      <c r="CQ131" s="7">
        <v>0.877912467954863</v>
      </c>
      <c r="CR131" s="7">
        <v>0.50465236495218402</v>
      </c>
      <c r="CS131" s="7">
        <v>0.59890695472502398</v>
      </c>
      <c r="CT131" s="7">
        <v>0.53998027359226897</v>
      </c>
      <c r="CU131" s="7">
        <v>0.34542871059918101</v>
      </c>
      <c r="CV131" s="12">
        <v>40817</v>
      </c>
      <c r="CW131" s="7">
        <v>0.145805772486095</v>
      </c>
      <c r="CX131" s="7">
        <v>0.24411876622795201</v>
      </c>
      <c r="CY131" s="7">
        <v>0.213432350862966</v>
      </c>
      <c r="CZ131" s="15">
        <v>73263.249999999956</v>
      </c>
      <c r="DA131" s="15">
        <v>199997.99999999991</v>
      </c>
      <c r="DB131" s="1">
        <v>3.57</v>
      </c>
      <c r="DC131" s="12">
        <v>40817</v>
      </c>
      <c r="DD131" s="17">
        <v>5</v>
      </c>
      <c r="DE131" s="17">
        <v>5</v>
      </c>
      <c r="DF131" s="17">
        <f t="shared" si="1"/>
        <v>10</v>
      </c>
      <c r="DG131" s="17">
        <f t="shared" si="2"/>
        <v>10</v>
      </c>
      <c r="DH131">
        <v>1.9129090909090907</v>
      </c>
      <c r="DI131">
        <v>2.1331363636363641</v>
      </c>
      <c r="DJ131" s="19">
        <v>42.16</v>
      </c>
      <c r="DK131" s="19">
        <v>43.560001</v>
      </c>
      <c r="DL131" s="19">
        <v>40.32</v>
      </c>
      <c r="DM131" s="19">
        <v>42.900002000000001</v>
      </c>
      <c r="DN131" s="19">
        <v>34.275826000000002</v>
      </c>
      <c r="DO131" s="19">
        <v>66188000</v>
      </c>
      <c r="DP131" s="19">
        <v>51.43</v>
      </c>
      <c r="DQ131" s="19">
        <v>55.580002</v>
      </c>
      <c r="DR131" s="19">
        <v>48.380001</v>
      </c>
      <c r="DS131" s="19">
        <v>53.73</v>
      </c>
      <c r="DT131" s="19">
        <v>44.148167000000001</v>
      </c>
      <c r="DU131" s="19">
        <v>26155400</v>
      </c>
      <c r="DV131" s="19">
        <v>24.030000999999999</v>
      </c>
      <c r="DW131" s="19">
        <v>24.6</v>
      </c>
      <c r="DX131" s="19">
        <v>23.210100000000001</v>
      </c>
      <c r="DY131" s="19">
        <v>23.290001</v>
      </c>
      <c r="DZ131" s="19">
        <v>19.132646999999999</v>
      </c>
      <c r="EA131" s="19">
        <v>18237</v>
      </c>
      <c r="EB131" s="19">
        <v>7.0000000000000007E-2</v>
      </c>
      <c r="EC131" s="20">
        <v>3.5299999999999998E-2</v>
      </c>
      <c r="ED131" s="19">
        <v>57.84</v>
      </c>
      <c r="EE131" s="19">
        <v>73.190002000000007</v>
      </c>
      <c r="EF131" s="19">
        <v>54.259998000000003</v>
      </c>
      <c r="EG131" s="19">
        <v>69.709998999999996</v>
      </c>
      <c r="EH131" s="19">
        <v>59.627743000000002</v>
      </c>
      <c r="EI131" s="19">
        <v>500005200</v>
      </c>
    </row>
    <row r="132" spans="1:139" ht="15.75" customHeight="1" x14ac:dyDescent="0.2">
      <c r="A132" s="11">
        <v>15525.96632</v>
      </c>
      <c r="B132" s="11">
        <v>122.75879999999999</v>
      </c>
      <c r="C132" s="11">
        <v>3.1253500000000001</v>
      </c>
      <c r="D132" s="11">
        <v>7877.0847999999996</v>
      </c>
      <c r="E132" s="11">
        <v>156.85365999999999</v>
      </c>
      <c r="F132" s="11">
        <v>3268.2289999999998</v>
      </c>
      <c r="G132" s="11">
        <v>1959.4941799999999</v>
      </c>
      <c r="H132" s="11">
        <v>2009.52034</v>
      </c>
      <c r="I132" s="11">
        <v>-2.2830300000000001</v>
      </c>
      <c r="J132" s="11">
        <v>77.803629999999998</v>
      </c>
      <c r="K132" s="11">
        <v>1038.19192</v>
      </c>
      <c r="L132" s="11">
        <v>964.95291999999995</v>
      </c>
      <c r="M132" s="11">
        <v>1934.454375</v>
      </c>
      <c r="N132" s="11">
        <v>58.02</v>
      </c>
      <c r="O132" s="11">
        <v>67.900000000000006</v>
      </c>
      <c r="P132" s="11">
        <v>50.96</v>
      </c>
      <c r="Q132" s="11">
        <v>12.52</v>
      </c>
      <c r="R132" s="11">
        <v>200.93199999999999</v>
      </c>
      <c r="S132" s="11">
        <v>17.57</v>
      </c>
      <c r="T132" s="11">
        <v>7.5670000000000002</v>
      </c>
      <c r="U132" s="11">
        <v>120.85299999999999</v>
      </c>
      <c r="V132" s="11">
        <v>166.684</v>
      </c>
      <c r="W132" s="11">
        <v>40.351999999999997</v>
      </c>
      <c r="X132" s="11">
        <v>165.57300000000001</v>
      </c>
      <c r="Y132" s="11">
        <v>372.60899999999998</v>
      </c>
      <c r="Z132" s="11">
        <v>719.53099999999995</v>
      </c>
      <c r="AA132" s="11">
        <v>5.29</v>
      </c>
      <c r="AB132" s="11">
        <v>10.78</v>
      </c>
      <c r="AC132" s="11">
        <v>8.6199999999999992</v>
      </c>
      <c r="AD132" s="11">
        <v>4.6399999999999997</v>
      </c>
      <c r="AE132" s="11">
        <v>4.26</v>
      </c>
      <c r="AF132" s="11">
        <v>291.63900000000001</v>
      </c>
      <c r="AG132" s="11">
        <v>0.8</v>
      </c>
      <c r="AH132" s="11">
        <v>11.663</v>
      </c>
      <c r="AI132" s="11">
        <v>304.10199999999998</v>
      </c>
      <c r="AJ132" s="11">
        <v>3.4710000000000001</v>
      </c>
      <c r="AK132" s="11">
        <v>1.1299999999999999</v>
      </c>
      <c r="AL132" s="11">
        <v>2.3410000000000002</v>
      </c>
      <c r="AM132" s="11">
        <v>20.32</v>
      </c>
      <c r="AN132" s="11">
        <v>275.23500000000001</v>
      </c>
      <c r="AO132" s="11">
        <v>10.888</v>
      </c>
      <c r="AP132" s="11">
        <v>286.12299999999999</v>
      </c>
      <c r="AQ132" s="11">
        <v>11.78</v>
      </c>
      <c r="AR132" s="11">
        <v>9.98</v>
      </c>
      <c r="AS132" s="11">
        <v>6.53</v>
      </c>
      <c r="AT132" s="11">
        <v>9.58</v>
      </c>
      <c r="AU132" s="11">
        <v>434.50200000000001</v>
      </c>
      <c r="AV132" s="11">
        <v>286.44900000000001</v>
      </c>
      <c r="AW132" s="11">
        <v>114.768</v>
      </c>
      <c r="AX132" s="11">
        <v>86.028999999999996</v>
      </c>
      <c r="AY132" s="11">
        <v>508.17</v>
      </c>
      <c r="AZ132" s="11">
        <v>594.19899999999996</v>
      </c>
      <c r="BA132" s="11">
        <v>708.96699999999998</v>
      </c>
      <c r="BB132" s="11">
        <v>56.945</v>
      </c>
      <c r="BC132" s="11">
        <v>2.464</v>
      </c>
      <c r="BD132" s="11">
        <v>59.408999999999999</v>
      </c>
      <c r="BE132" s="11">
        <v>542.54600000000005</v>
      </c>
      <c r="BF132" s="11">
        <v>2031.8720000000001</v>
      </c>
      <c r="BG132" s="11">
        <v>46.459000000000003</v>
      </c>
      <c r="BH132" s="11">
        <v>56338.557000000001</v>
      </c>
      <c r="BI132" s="11">
        <v>20439.477699999999</v>
      </c>
      <c r="BJ132" s="11">
        <v>106.898</v>
      </c>
      <c r="BK132" s="11">
        <f>BK131+(BK134-BK122)/12</f>
        <v>73435.833333333285</v>
      </c>
      <c r="BL132" s="7">
        <v>256.2</v>
      </c>
      <c r="BM132" s="7">
        <v>12145</v>
      </c>
      <c r="BN132" s="7">
        <v>44429.7</v>
      </c>
      <c r="BO132" s="7">
        <v>4647</v>
      </c>
      <c r="BP132" s="7">
        <v>324.7</v>
      </c>
      <c r="BQ132" s="7">
        <v>54.8</v>
      </c>
      <c r="BR132" s="7">
        <v>53</v>
      </c>
      <c r="BS132" s="7">
        <v>1177.2</v>
      </c>
      <c r="BT132" s="7">
        <v>2693.8</v>
      </c>
      <c r="BU132" s="7">
        <v>1754</v>
      </c>
      <c r="BV132" s="7">
        <v>688</v>
      </c>
      <c r="BW132" s="7">
        <v>408</v>
      </c>
      <c r="BX132" s="7">
        <v>4804.5</v>
      </c>
      <c r="BY132" s="7">
        <v>1401.8</v>
      </c>
      <c r="BZ132" s="7">
        <v>24894.5</v>
      </c>
      <c r="CA132" s="7">
        <v>116592</v>
      </c>
      <c r="CB132" s="7">
        <v>21520.2</v>
      </c>
      <c r="CC132" s="7">
        <v>46</v>
      </c>
      <c r="CD132" s="7">
        <v>435.7</v>
      </c>
      <c r="CE132" s="7">
        <v>230.2</v>
      </c>
      <c r="CF132" s="7">
        <v>6176</v>
      </c>
      <c r="CG132" s="7">
        <v>12725</v>
      </c>
      <c r="CH132" s="7">
        <v>5110.7</v>
      </c>
      <c r="CI132" s="7">
        <v>886</v>
      </c>
      <c r="CJ132" s="7">
        <v>870.7</v>
      </c>
      <c r="CK132" s="7">
        <v>8968</v>
      </c>
      <c r="CL132" s="7">
        <v>0.62460121409144498</v>
      </c>
      <c r="CM132" s="7">
        <v>0.233992416594761</v>
      </c>
      <c r="CN132" s="7">
        <v>0.29956513415791403</v>
      </c>
      <c r="CO132" s="7">
        <v>0.52865156781072398</v>
      </c>
      <c r="CP132" s="7">
        <v>1.6172286887931601E-2</v>
      </c>
      <c r="CQ132" s="7">
        <v>0.90761757157617495</v>
      </c>
      <c r="CR132" s="7">
        <v>0.495821487033686</v>
      </c>
      <c r="CS132" s="7">
        <v>0.59889808957715596</v>
      </c>
      <c r="CT132" s="7">
        <v>0.53924774325349101</v>
      </c>
      <c r="CU132" s="7">
        <v>0.33261872406449899</v>
      </c>
      <c r="CV132" s="12">
        <v>40848</v>
      </c>
      <c r="CW132" s="7">
        <v>0.14700807051077799</v>
      </c>
      <c r="CX132" s="7">
        <v>0.24361514011997401</v>
      </c>
      <c r="CY132" s="7">
        <v>0.21308029810332799</v>
      </c>
      <c r="CZ132" s="15">
        <v>73435.833333333285</v>
      </c>
      <c r="DA132" s="15">
        <v>199856.66666666657</v>
      </c>
      <c r="DB132" s="1">
        <v>3.24</v>
      </c>
      <c r="DC132" s="12">
        <v>40848</v>
      </c>
      <c r="DD132" s="17">
        <v>5</v>
      </c>
      <c r="DE132" s="17">
        <v>5</v>
      </c>
      <c r="DF132" s="17">
        <f t="shared" si="1"/>
        <v>10</v>
      </c>
      <c r="DG132" s="17">
        <f t="shared" si="2"/>
        <v>10</v>
      </c>
      <c r="DH132">
        <v>2.0847272727272732</v>
      </c>
      <c r="DI132">
        <v>2.1774499999999999</v>
      </c>
      <c r="DJ132" s="19">
        <v>42.130001</v>
      </c>
      <c r="DK132" s="19">
        <v>42.630001</v>
      </c>
      <c r="DL132" s="19">
        <v>36.840000000000003</v>
      </c>
      <c r="DM132" s="19">
        <v>38.840000000000003</v>
      </c>
      <c r="DN132" s="19">
        <v>31.032003</v>
      </c>
      <c r="DO132" s="19">
        <v>71787800</v>
      </c>
      <c r="DP132" s="19">
        <v>52.509998000000003</v>
      </c>
      <c r="DQ132" s="19">
        <v>54.369999</v>
      </c>
      <c r="DR132" s="19">
        <v>50.529998999999997</v>
      </c>
      <c r="DS132" s="19">
        <v>53.189999</v>
      </c>
      <c r="DT132" s="19">
        <v>43.704472000000003</v>
      </c>
      <c r="DU132" s="19">
        <v>24261700</v>
      </c>
      <c r="DV132" s="19">
        <v>23.25</v>
      </c>
      <c r="DW132" s="19">
        <v>24.15</v>
      </c>
      <c r="DX132" s="19">
        <v>23.200001</v>
      </c>
      <c r="DY132" s="19">
        <v>24</v>
      </c>
      <c r="DZ132" s="19">
        <v>19.715906</v>
      </c>
      <c r="EA132" s="19">
        <v>17243</v>
      </c>
      <c r="EB132" s="19">
        <v>0.08</v>
      </c>
      <c r="EC132" s="20">
        <v>3.39E-2</v>
      </c>
      <c r="ED132" s="19">
        <v>66.980002999999996</v>
      </c>
      <c r="EE132" s="19">
        <v>72.900002000000001</v>
      </c>
      <c r="EF132" s="19">
        <v>63.830002</v>
      </c>
      <c r="EG132" s="19">
        <v>70.870002999999997</v>
      </c>
      <c r="EH132" s="19">
        <v>60.619968</v>
      </c>
      <c r="EI132" s="19">
        <v>430419400</v>
      </c>
    </row>
    <row r="133" spans="1:139" ht="15.75" customHeight="1" x14ac:dyDescent="0.2">
      <c r="A133" s="11">
        <v>17704.926200000002</v>
      </c>
      <c r="B133" s="11">
        <v>150.34075000000001</v>
      </c>
      <c r="C133" s="11">
        <v>3.0093999999999999</v>
      </c>
      <c r="D133" s="11">
        <v>10243.561680000001</v>
      </c>
      <c r="E133" s="11">
        <v>147.44131999999999</v>
      </c>
      <c r="F133" s="11">
        <v>3325.0639999999999</v>
      </c>
      <c r="G133" s="11">
        <v>1776.4595899999999</v>
      </c>
      <c r="H133" s="11">
        <v>1988.6764499999999</v>
      </c>
      <c r="I133" s="11">
        <v>-67.21499</v>
      </c>
      <c r="J133" s="11">
        <v>84.351839999999996</v>
      </c>
      <c r="K133" s="11">
        <v>1079.7799</v>
      </c>
      <c r="L133" s="11">
        <v>1004.8079</v>
      </c>
      <c r="M133" s="11">
        <v>1936.4852940000001</v>
      </c>
      <c r="N133" s="11">
        <v>55.59</v>
      </c>
      <c r="O133" s="11">
        <v>64.13</v>
      </c>
      <c r="P133" s="11">
        <v>33.520000000000003</v>
      </c>
      <c r="Q133" s="11">
        <v>12.03</v>
      </c>
      <c r="R133" s="11">
        <v>230.58</v>
      </c>
      <c r="S133" s="11">
        <v>18.260999999999999</v>
      </c>
      <c r="T133" s="11">
        <v>7.3650000000000002</v>
      </c>
      <c r="U133" s="11">
        <v>103.532</v>
      </c>
      <c r="V133" s="11">
        <v>176.38399999999999</v>
      </c>
      <c r="W133" s="11">
        <v>41.317</v>
      </c>
      <c r="X133" s="11">
        <v>174.94399999999999</v>
      </c>
      <c r="Y133" s="11">
        <v>392.64600000000002</v>
      </c>
      <c r="Z133" s="11">
        <v>752.38199999999995</v>
      </c>
      <c r="AA133" s="11">
        <v>5.03</v>
      </c>
      <c r="AB133" s="11">
        <v>9.83</v>
      </c>
      <c r="AC133" s="11">
        <v>8.3000000000000007</v>
      </c>
      <c r="AD133" s="11">
        <v>4.59</v>
      </c>
      <c r="AE133" s="11">
        <v>4.18</v>
      </c>
      <c r="AF133" s="11">
        <v>322.22500000000002</v>
      </c>
      <c r="AG133" s="11">
        <v>0.874</v>
      </c>
      <c r="AH133" s="11">
        <v>12.641999999999999</v>
      </c>
      <c r="AI133" s="11">
        <v>335.74</v>
      </c>
      <c r="AJ133" s="11">
        <v>4.26</v>
      </c>
      <c r="AK133" s="11">
        <v>0.874</v>
      </c>
      <c r="AL133" s="11">
        <v>3.3860000000000001</v>
      </c>
      <c r="AM133" s="11">
        <v>25.474</v>
      </c>
      <c r="AN133" s="11">
        <v>301.84399999999999</v>
      </c>
      <c r="AO133" s="11">
        <v>11.808</v>
      </c>
      <c r="AP133" s="11">
        <v>313.65199999999999</v>
      </c>
      <c r="AQ133" s="11">
        <v>11.4</v>
      </c>
      <c r="AR133" s="11">
        <v>9.77</v>
      </c>
      <c r="AS133" s="11">
        <v>6.51</v>
      </c>
      <c r="AT133" s="11">
        <v>9.5299999999999994</v>
      </c>
      <c r="AU133" s="11">
        <v>693.23199999999997</v>
      </c>
      <c r="AV133" s="11">
        <v>400.20499999999998</v>
      </c>
      <c r="AW133" s="11">
        <v>117.941</v>
      </c>
      <c r="AX133" s="11">
        <v>95.539000000000001</v>
      </c>
      <c r="AY133" s="11">
        <v>546.52200000000005</v>
      </c>
      <c r="AZ133" s="11">
        <v>642.05999999999995</v>
      </c>
      <c r="BA133" s="11">
        <v>760.00199999999995</v>
      </c>
      <c r="BB133" s="11">
        <v>72</v>
      </c>
      <c r="BC133" s="11">
        <v>2.5459999999999998</v>
      </c>
      <c r="BD133" s="11">
        <v>74.546000000000006</v>
      </c>
      <c r="BE133" s="11">
        <v>613.89400000000001</v>
      </c>
      <c r="BF133" s="11">
        <v>2541.8780000000002</v>
      </c>
      <c r="BG133" s="11">
        <v>55.820999999999998</v>
      </c>
      <c r="BH133" s="11">
        <v>72293.273000000001</v>
      </c>
      <c r="BI133" s="11">
        <v>21808.172259999999</v>
      </c>
      <c r="BJ133" s="11">
        <v>121.96299999999999</v>
      </c>
      <c r="BK133" s="11">
        <f>BK132+(BK134-BK122)/12</f>
        <v>73608.416666666613</v>
      </c>
      <c r="BL133" s="7">
        <v>251.6</v>
      </c>
      <c r="BM133" s="7">
        <v>12145</v>
      </c>
      <c r="BN133" s="7">
        <v>44480.800000000003</v>
      </c>
      <c r="BO133" s="7">
        <v>4647</v>
      </c>
      <c r="BP133" s="7">
        <v>324.8</v>
      </c>
      <c r="BQ133" s="7">
        <v>45.4</v>
      </c>
      <c r="BR133" s="7">
        <v>53</v>
      </c>
      <c r="BS133" s="7">
        <v>1179.5999999999999</v>
      </c>
      <c r="BT133" s="7">
        <v>2698.4</v>
      </c>
      <c r="BU133" s="7">
        <v>1755</v>
      </c>
      <c r="BV133" s="7">
        <v>734</v>
      </c>
      <c r="BW133" s="7">
        <v>408</v>
      </c>
      <c r="BX133" s="7">
        <v>4885.8</v>
      </c>
      <c r="BY133" s="7">
        <v>1332.4</v>
      </c>
      <c r="BZ133" s="7">
        <v>23815.8</v>
      </c>
      <c r="CA133" s="7">
        <v>119151.5</v>
      </c>
      <c r="CB133" s="7">
        <v>20005.599999999999</v>
      </c>
      <c r="CC133" s="7">
        <v>47</v>
      </c>
      <c r="CD133" s="7">
        <v>376.8</v>
      </c>
      <c r="CE133" s="7">
        <v>226.1</v>
      </c>
      <c r="CF133" s="7">
        <v>6188.5</v>
      </c>
      <c r="CG133" s="7">
        <v>12729</v>
      </c>
      <c r="CH133" s="7">
        <v>4916.8</v>
      </c>
      <c r="CI133" s="7">
        <v>952</v>
      </c>
      <c r="CJ133" s="7">
        <v>868.8</v>
      </c>
      <c r="CK133" s="7">
        <v>9105</v>
      </c>
      <c r="CL133" s="7">
        <v>0.60453281645868195</v>
      </c>
      <c r="CM133" s="7">
        <v>0.22385332483631001</v>
      </c>
      <c r="CN133" s="7">
        <v>0.30578967568912102</v>
      </c>
      <c r="CO133" s="7">
        <v>0.49144486598610698</v>
      </c>
      <c r="CP133" s="7">
        <v>1.6518770947207401E-2</v>
      </c>
      <c r="CQ133" s="7">
        <v>0.94743829581799499</v>
      </c>
      <c r="CR133" s="7">
        <v>0.48699060911518899</v>
      </c>
      <c r="CS133" s="7">
        <v>0.59888926050313396</v>
      </c>
      <c r="CT133" s="7">
        <v>0.53849769929618296</v>
      </c>
      <c r="CU133" s="7">
        <v>0.31981683123235599</v>
      </c>
      <c r="CV133" s="12">
        <v>40878</v>
      </c>
      <c r="CW133" s="7">
        <v>0.148059671780324</v>
      </c>
      <c r="CX133" s="7">
        <v>0.24308353478377601</v>
      </c>
      <c r="CY133" s="7">
        <v>0.212735593279265</v>
      </c>
      <c r="CZ133" s="15">
        <v>73608.416666666613</v>
      </c>
      <c r="DA133" s="15">
        <v>199715.33333333323</v>
      </c>
      <c r="DB133" s="1">
        <v>3.17</v>
      </c>
      <c r="DC133" s="12">
        <v>40878</v>
      </c>
      <c r="DD133" s="17">
        <v>5</v>
      </c>
      <c r="DE133" s="17">
        <v>5</v>
      </c>
      <c r="DF133" s="17">
        <f t="shared" si="1"/>
        <v>10</v>
      </c>
      <c r="DG133" s="17">
        <f t="shared" si="2"/>
        <v>10</v>
      </c>
      <c r="DH133">
        <v>1.8473999999999997</v>
      </c>
      <c r="DI133">
        <v>2.0378636363636362</v>
      </c>
      <c r="DJ133" s="19">
        <v>38.729999999999997</v>
      </c>
      <c r="DK133" s="19">
        <v>41.799999</v>
      </c>
      <c r="DL133" s="19">
        <v>37.830002</v>
      </c>
      <c r="DM133" s="19">
        <v>41.220001000000003</v>
      </c>
      <c r="DN133" s="19">
        <v>32.933556000000003</v>
      </c>
      <c r="DO133" s="19">
        <v>88062700</v>
      </c>
      <c r="DP133" s="19">
        <v>53.240001999999997</v>
      </c>
      <c r="DQ133" s="19">
        <v>55.610000999999997</v>
      </c>
      <c r="DR133" s="19">
        <v>51.529998999999997</v>
      </c>
      <c r="DS133" s="19">
        <v>55</v>
      </c>
      <c r="DT133" s="19">
        <v>45.191707999999998</v>
      </c>
      <c r="DU133" s="19">
        <v>23654000</v>
      </c>
      <c r="DV133" s="19">
        <v>24.450001</v>
      </c>
      <c r="DW133" s="19">
        <v>24.75</v>
      </c>
      <c r="DX133" s="19">
        <v>23.549999</v>
      </c>
      <c r="DY133" s="19">
        <v>24.100100000000001</v>
      </c>
      <c r="DZ133" s="19">
        <v>20.050350000000002</v>
      </c>
      <c r="EA133" s="19">
        <v>17952</v>
      </c>
      <c r="EB133" s="19">
        <v>7.0000000000000007E-2</v>
      </c>
      <c r="EC133" s="20">
        <v>2.9600000000000001E-2</v>
      </c>
      <c r="ED133" s="19">
        <v>70.680000000000007</v>
      </c>
      <c r="EE133" s="19">
        <v>72.169998000000007</v>
      </c>
      <c r="EF133" s="19">
        <v>64.800003000000004</v>
      </c>
      <c r="EG133" s="19">
        <v>69.129997000000003</v>
      </c>
      <c r="EH133" s="19">
        <v>59.131614999999996</v>
      </c>
      <c r="EI133" s="19">
        <v>298820600</v>
      </c>
    </row>
    <row r="134" spans="1:139" ht="15.75" customHeight="1" x14ac:dyDescent="0.2">
      <c r="A134" s="11">
        <v>15904.500899999999</v>
      </c>
      <c r="B134" s="11">
        <v>148.20267999999999</v>
      </c>
      <c r="C134" s="11">
        <v>7.1194699999999997</v>
      </c>
      <c r="D134" s="11">
        <v>9419.3674300000002</v>
      </c>
      <c r="E134" s="11">
        <v>151.37674000000001</v>
      </c>
      <c r="F134" s="11">
        <v>2699.732</v>
      </c>
      <c r="G134" s="11">
        <v>1334.5387700000001</v>
      </c>
      <c r="H134" s="11">
        <v>1990.2224900000001</v>
      </c>
      <c r="I134" s="11">
        <v>17.931139999999999</v>
      </c>
      <c r="J134" s="11">
        <v>77.788589999999999</v>
      </c>
      <c r="K134" s="11">
        <v>1024.6079299999999</v>
      </c>
      <c r="L134" s="11">
        <v>951.22592999999995</v>
      </c>
      <c r="M134" s="11">
        <v>1967.1480610000001</v>
      </c>
      <c r="N134" s="11">
        <v>60.18</v>
      </c>
      <c r="O134" s="11">
        <v>69.709999999999994</v>
      </c>
      <c r="P134" s="11">
        <v>33.83</v>
      </c>
      <c r="Q134" s="11">
        <v>12.74</v>
      </c>
      <c r="R134" s="11">
        <v>219.88800000000001</v>
      </c>
      <c r="S134" s="11">
        <v>17.399999999999999</v>
      </c>
      <c r="T134" s="11">
        <v>7.1829999999999998</v>
      </c>
      <c r="U134" s="11">
        <v>129.726</v>
      </c>
      <c r="V134" s="11">
        <v>172.869</v>
      </c>
      <c r="W134" s="11">
        <v>38.396999999999998</v>
      </c>
      <c r="X134" s="11">
        <v>154.45400000000001</v>
      </c>
      <c r="Y134" s="11">
        <v>365.721</v>
      </c>
      <c r="Z134" s="11">
        <v>739.91700000000003</v>
      </c>
      <c r="AA134" s="11">
        <v>4.8499999999999996</v>
      </c>
      <c r="AB134" s="11">
        <v>9.6199999999999992</v>
      </c>
      <c r="AC134" s="11">
        <v>8.0399999999999991</v>
      </c>
      <c r="AD134" s="11">
        <v>4.58</v>
      </c>
      <c r="AE134" s="11">
        <v>3.82</v>
      </c>
      <c r="AF134" s="11">
        <v>326.18599999999998</v>
      </c>
      <c r="AG134" s="11">
        <v>0.91600000000000004</v>
      </c>
      <c r="AH134" s="11">
        <v>12.425000000000001</v>
      </c>
      <c r="AI134" s="11">
        <v>339.52800000000002</v>
      </c>
      <c r="AJ134" s="11">
        <v>4.149</v>
      </c>
      <c r="AK134" s="11">
        <v>0.93400000000000005</v>
      </c>
      <c r="AL134" s="11">
        <v>3.2149999999999999</v>
      </c>
      <c r="AM134" s="11">
        <v>20.100000000000001</v>
      </c>
      <c r="AN134" s="11">
        <v>310.97500000000002</v>
      </c>
      <c r="AO134" s="11">
        <v>11.667999999999999</v>
      </c>
      <c r="AP134" s="11">
        <v>322.64299999999997</v>
      </c>
      <c r="AQ134" s="11">
        <v>11.41</v>
      </c>
      <c r="AR134" s="11">
        <v>9.84</v>
      </c>
      <c r="AS134" s="11">
        <v>6.44</v>
      </c>
      <c r="AT134" s="11">
        <v>9.61</v>
      </c>
      <c r="AU134" s="11">
        <v>794.36800000000005</v>
      </c>
      <c r="AV134" s="11">
        <v>445.86099999999999</v>
      </c>
      <c r="AW134" s="11">
        <v>118.883</v>
      </c>
      <c r="AX134" s="11">
        <v>94.331000000000003</v>
      </c>
      <c r="AY134" s="11">
        <v>571.54399999999998</v>
      </c>
      <c r="AZ134" s="11">
        <v>665.87599999999998</v>
      </c>
      <c r="BA134" s="11">
        <v>784.75900000000001</v>
      </c>
      <c r="BB134" s="11">
        <v>79.831999999999994</v>
      </c>
      <c r="BC134" s="11">
        <v>2.5379999999999998</v>
      </c>
      <c r="BD134" s="11">
        <v>82.37</v>
      </c>
      <c r="BE134" s="11">
        <v>648.82299999999998</v>
      </c>
      <c r="BF134" s="11">
        <v>2756.18</v>
      </c>
      <c r="BG134" s="11">
        <v>54.142000000000003</v>
      </c>
      <c r="BH134" s="11">
        <v>68112.263999999996</v>
      </c>
      <c r="BI134" s="11">
        <v>20887.545819999999</v>
      </c>
      <c r="BJ134" s="11">
        <v>120.991</v>
      </c>
      <c r="BK134" s="11">
        <v>73781</v>
      </c>
      <c r="BL134" s="7">
        <v>247</v>
      </c>
      <c r="BM134" s="7">
        <v>12145</v>
      </c>
      <c r="BN134" s="7">
        <v>44532</v>
      </c>
      <c r="BO134" s="7">
        <v>4647</v>
      </c>
      <c r="BP134" s="7">
        <v>325</v>
      </c>
      <c r="BQ134" s="7">
        <v>36</v>
      </c>
      <c r="BR134" s="7">
        <v>53</v>
      </c>
      <c r="BS134" s="7">
        <v>1182</v>
      </c>
      <c r="BT134" s="7">
        <v>2703</v>
      </c>
      <c r="BU134" s="7">
        <v>1756</v>
      </c>
      <c r="BV134" s="7">
        <v>780</v>
      </c>
      <c r="BW134" s="7">
        <v>408</v>
      </c>
      <c r="BX134" s="7">
        <v>4967</v>
      </c>
      <c r="BY134" s="7">
        <v>1263</v>
      </c>
      <c r="BZ134" s="7">
        <v>22737</v>
      </c>
      <c r="CA134" s="7">
        <v>121711</v>
      </c>
      <c r="CB134" s="7">
        <v>18491</v>
      </c>
      <c r="CC134" s="7">
        <v>48</v>
      </c>
      <c r="CD134" s="7">
        <v>318</v>
      </c>
      <c r="CE134" s="7">
        <v>222</v>
      </c>
      <c r="CF134" s="7">
        <v>6201</v>
      </c>
      <c r="CG134" s="7">
        <v>12733</v>
      </c>
      <c r="CH134" s="7">
        <v>4723</v>
      </c>
      <c r="CI134" s="7">
        <v>1018</v>
      </c>
      <c r="CJ134" s="7">
        <v>867</v>
      </c>
      <c r="CK134" s="7">
        <v>9242</v>
      </c>
      <c r="CL134" s="7">
        <v>0.58371693195052898</v>
      </c>
      <c r="CM134" s="7">
        <v>0.21371329314166099</v>
      </c>
      <c r="CN134" s="7">
        <v>0.31199923137719998</v>
      </c>
      <c r="CO134" s="7">
        <v>0.45423816416148999</v>
      </c>
      <c r="CP134" s="7">
        <v>1.68598524762908E-2</v>
      </c>
      <c r="CQ134" s="7">
        <v>1.0083713850837099</v>
      </c>
      <c r="CR134" s="7">
        <v>0.47815973119669097</v>
      </c>
      <c r="CS134" s="7">
        <v>0.59888046728321997</v>
      </c>
      <c r="CT134" s="7">
        <v>0.53775020820769004</v>
      </c>
      <c r="CU134" s="7">
        <v>0.30703602001227298</v>
      </c>
      <c r="CV134" s="12">
        <v>40909</v>
      </c>
      <c r="CW134" s="7">
        <v>0.148987238028333</v>
      </c>
      <c r="CX134" s="7">
        <v>0.24257990867579901</v>
      </c>
      <c r="CY134" s="7">
        <v>0.21240644877194001</v>
      </c>
      <c r="CZ134" s="15">
        <v>73781</v>
      </c>
      <c r="DA134" s="15">
        <v>199574</v>
      </c>
      <c r="DB134" s="1">
        <v>2.67</v>
      </c>
      <c r="DC134" s="12">
        <v>40909</v>
      </c>
      <c r="DD134" s="17">
        <v>5</v>
      </c>
      <c r="DE134" s="17">
        <v>5</v>
      </c>
      <c r="DF134" s="17">
        <f t="shared" si="1"/>
        <v>10</v>
      </c>
      <c r="DG134" s="17">
        <f t="shared" si="2"/>
        <v>10</v>
      </c>
      <c r="DH134">
        <v>1.5746190476190474</v>
      </c>
      <c r="DI134">
        <v>2.0062105263157894</v>
      </c>
      <c r="DJ134" s="19">
        <v>41.419998</v>
      </c>
      <c r="DK134" s="19">
        <v>42.27</v>
      </c>
      <c r="DL134" s="19">
        <v>39.849997999999999</v>
      </c>
      <c r="DM134" s="19">
        <v>40.659999999999997</v>
      </c>
      <c r="DN134" s="19">
        <v>32.844410000000003</v>
      </c>
      <c r="DO134" s="19">
        <v>53922100</v>
      </c>
      <c r="DP134" s="19">
        <v>55.689999</v>
      </c>
      <c r="DQ134" s="19">
        <v>58.419998</v>
      </c>
      <c r="DR134" s="19">
        <v>54.700001</v>
      </c>
      <c r="DS134" s="19">
        <v>56.900002000000001</v>
      </c>
      <c r="DT134" s="19">
        <v>47.187935000000003</v>
      </c>
      <c r="DU134" s="19">
        <v>25471200</v>
      </c>
      <c r="DV134" s="19">
        <v>24.200001</v>
      </c>
      <c r="DW134" s="19">
        <v>24.9</v>
      </c>
      <c r="DX134" s="19">
        <v>24.049999</v>
      </c>
      <c r="DY134" s="19">
        <v>24.799999</v>
      </c>
      <c r="DZ134" s="19">
        <v>20.632639000000001</v>
      </c>
      <c r="EA134" s="19">
        <v>10800</v>
      </c>
      <c r="EB134" s="19">
        <v>0.08</v>
      </c>
      <c r="EC134" s="20">
        <v>2.93E-2</v>
      </c>
      <c r="ED134" s="19">
        <v>70.599997999999999</v>
      </c>
      <c r="EE134" s="19">
        <v>73.160004000000001</v>
      </c>
      <c r="EF134" s="19">
        <v>68.739998</v>
      </c>
      <c r="EG134" s="19">
        <v>70.690002000000007</v>
      </c>
      <c r="EH134" s="19">
        <v>60.721927999999998</v>
      </c>
      <c r="EI134" s="19">
        <v>289250700</v>
      </c>
    </row>
    <row r="135" spans="1:139" ht="15.75" customHeight="1" x14ac:dyDescent="0.2">
      <c r="A135" s="11">
        <v>14595.20325</v>
      </c>
      <c r="B135" s="11">
        <v>146.77276000000001</v>
      </c>
      <c r="C135" s="11">
        <v>12.525029999999999</v>
      </c>
      <c r="D135" s="11">
        <v>9415.7089199999991</v>
      </c>
      <c r="E135" s="11">
        <v>136.92374000000001</v>
      </c>
      <c r="F135" s="11">
        <v>1491.0440000000001</v>
      </c>
      <c r="G135" s="11">
        <v>1105.48137</v>
      </c>
      <c r="H135" s="11">
        <v>2108.2239399999999</v>
      </c>
      <c r="I135" s="11">
        <v>73.650319999999994</v>
      </c>
      <c r="J135" s="11">
        <v>70.363630000000001</v>
      </c>
      <c r="K135" s="11">
        <v>965.37657000000002</v>
      </c>
      <c r="L135" s="11">
        <v>896.66357000000005</v>
      </c>
      <c r="M135" s="11">
        <v>1971.3716420000001</v>
      </c>
      <c r="N135" s="11">
        <v>55.62</v>
      </c>
      <c r="O135" s="11">
        <v>66.209999999999994</v>
      </c>
      <c r="P135" s="11">
        <v>47.09</v>
      </c>
      <c r="Q135" s="11">
        <v>12.46</v>
      </c>
      <c r="R135" s="11">
        <v>193.017</v>
      </c>
      <c r="S135" s="11">
        <v>16.387</v>
      </c>
      <c r="T135" s="11">
        <v>8.0519999999999996</v>
      </c>
      <c r="U135" s="11">
        <v>105.17100000000001</v>
      </c>
      <c r="V135" s="11">
        <v>162.40100000000001</v>
      </c>
      <c r="W135" s="11">
        <v>36.328000000000003</v>
      </c>
      <c r="X135" s="11">
        <v>151.024</v>
      </c>
      <c r="Y135" s="11">
        <v>349.75200000000001</v>
      </c>
      <c r="Z135" s="11">
        <v>672.37900000000002</v>
      </c>
      <c r="AA135" s="11">
        <v>4.7300000000000004</v>
      </c>
      <c r="AB135" s="11">
        <v>9.4700000000000006</v>
      </c>
      <c r="AC135" s="11">
        <v>7.76</v>
      </c>
      <c r="AD135" s="11">
        <v>4.1900000000000004</v>
      </c>
      <c r="AE135" s="11">
        <v>3.46</v>
      </c>
      <c r="AF135" s="11">
        <v>296.79000000000002</v>
      </c>
      <c r="AG135" s="11">
        <v>0.9</v>
      </c>
      <c r="AH135" s="11">
        <v>11.699</v>
      </c>
      <c r="AI135" s="11">
        <v>309.38900000000001</v>
      </c>
      <c r="AJ135" s="11">
        <v>3.6389999999999998</v>
      </c>
      <c r="AK135" s="11">
        <v>0.86899999999999999</v>
      </c>
      <c r="AL135" s="11">
        <v>2.77</v>
      </c>
      <c r="AM135" s="11">
        <v>14.157999999999999</v>
      </c>
      <c r="AN135" s="11">
        <v>286.983</v>
      </c>
      <c r="AO135" s="11">
        <v>11.018000000000001</v>
      </c>
      <c r="AP135" s="11">
        <v>298.00099999999998</v>
      </c>
      <c r="AQ135" s="11">
        <v>11.51</v>
      </c>
      <c r="AR135" s="11">
        <v>9.94</v>
      </c>
      <c r="AS135" s="11">
        <v>6.45</v>
      </c>
      <c r="AT135" s="11">
        <v>9.58</v>
      </c>
      <c r="AU135" s="11">
        <v>662.05600000000004</v>
      </c>
      <c r="AV135" s="11">
        <v>387.04500000000002</v>
      </c>
      <c r="AW135" s="11">
        <v>109.038</v>
      </c>
      <c r="AX135" s="11">
        <v>88.882999999999996</v>
      </c>
      <c r="AY135" s="11">
        <v>534.33199999999999</v>
      </c>
      <c r="AZ135" s="11">
        <v>623.21500000000003</v>
      </c>
      <c r="BA135" s="11">
        <v>732.25400000000002</v>
      </c>
      <c r="BB135" s="11">
        <v>72.394999999999996</v>
      </c>
      <c r="BC135" s="11">
        <v>2.375</v>
      </c>
      <c r="BD135" s="11">
        <v>74.769000000000005</v>
      </c>
      <c r="BE135" s="11">
        <v>644.53</v>
      </c>
      <c r="BF135" s="11">
        <v>2500.654</v>
      </c>
      <c r="BG135" s="11">
        <v>55.392000000000003</v>
      </c>
      <c r="BH135" s="11">
        <v>68045.763999999996</v>
      </c>
      <c r="BI135" s="11">
        <v>19050.377779999999</v>
      </c>
      <c r="BJ135" s="11">
        <v>114.733</v>
      </c>
      <c r="BK135" s="11">
        <f>BK134+(BK146-BK134)/12</f>
        <v>74113.916666666672</v>
      </c>
      <c r="BL135" s="7">
        <v>247</v>
      </c>
      <c r="BM135" s="7">
        <v>12145.8</v>
      </c>
      <c r="BN135" s="7">
        <v>44745.1</v>
      </c>
      <c r="BO135" s="7">
        <v>4459.2</v>
      </c>
      <c r="BP135" s="7">
        <v>325</v>
      </c>
      <c r="BQ135" s="7">
        <v>36</v>
      </c>
      <c r="BR135" s="7">
        <v>53</v>
      </c>
      <c r="BS135" s="7">
        <v>1184.5</v>
      </c>
      <c r="BT135" s="7">
        <v>2703</v>
      </c>
      <c r="BU135" s="7">
        <v>1755.5</v>
      </c>
      <c r="BV135" s="7">
        <v>973.5</v>
      </c>
      <c r="BW135" s="7">
        <v>451.1</v>
      </c>
      <c r="BX135" s="7">
        <v>5035.2</v>
      </c>
      <c r="BY135" s="7">
        <v>1226.4000000000001</v>
      </c>
      <c r="BZ135" s="7">
        <v>22535.5</v>
      </c>
      <c r="CA135" s="7">
        <v>121640.4</v>
      </c>
      <c r="CB135" s="7">
        <v>18438.400000000001</v>
      </c>
      <c r="CC135" s="7">
        <v>47.2</v>
      </c>
      <c r="CD135" s="7">
        <v>307.7</v>
      </c>
      <c r="CE135" s="7">
        <v>222.7</v>
      </c>
      <c r="CF135" s="7">
        <v>6230.1</v>
      </c>
      <c r="CG135" s="7">
        <v>12711.8</v>
      </c>
      <c r="CH135" s="7">
        <v>4644.3</v>
      </c>
      <c r="CI135" s="7">
        <v>1247.8</v>
      </c>
      <c r="CJ135" s="7">
        <v>851.9</v>
      </c>
      <c r="CK135" s="7">
        <v>9468.7999999999993</v>
      </c>
      <c r="CL135" s="7">
        <v>0.56680161943319796</v>
      </c>
      <c r="CM135" s="7">
        <v>0.21180536993038299</v>
      </c>
      <c r="CN135" s="7">
        <v>0.31033320767992201</v>
      </c>
      <c r="CO135" s="7">
        <v>0.47202192829395401</v>
      </c>
      <c r="CP135" s="7">
        <v>1.6578854935019299E-2</v>
      </c>
      <c r="CQ135" s="7">
        <v>0.97571029934043596</v>
      </c>
      <c r="CR135" s="7">
        <v>0.47966744206082501</v>
      </c>
      <c r="CS135" s="7">
        <v>0.60042096254705402</v>
      </c>
      <c r="CT135" s="7">
        <v>0.53685487290461897</v>
      </c>
      <c r="CU135" s="7">
        <v>0.30200582903828599</v>
      </c>
      <c r="CV135" s="12">
        <v>40940</v>
      </c>
      <c r="CW135" s="7">
        <v>0.14632041332761</v>
      </c>
      <c r="CX135" s="7">
        <v>0.21558159709041999</v>
      </c>
      <c r="CY135" s="7">
        <v>0.21467136201325299</v>
      </c>
      <c r="CZ135" s="15">
        <v>74113.916666666672</v>
      </c>
      <c r="DA135" s="15">
        <v>199572.91666666666</v>
      </c>
      <c r="DB135" s="1">
        <v>2.5099999999999998</v>
      </c>
      <c r="DC135" s="12">
        <v>40940</v>
      </c>
      <c r="DD135" s="17">
        <v>10</v>
      </c>
      <c r="DE135" s="17">
        <v>10</v>
      </c>
      <c r="DF135" s="17">
        <f t="shared" si="1"/>
        <v>20</v>
      </c>
      <c r="DG135" s="17">
        <f t="shared" si="2"/>
        <v>20</v>
      </c>
      <c r="DH135">
        <v>1.4727727272727271</v>
      </c>
      <c r="DI135">
        <v>1.834571428571429</v>
      </c>
      <c r="DJ135" s="19">
        <v>40.790000999999997</v>
      </c>
      <c r="DK135" s="19">
        <v>42.68</v>
      </c>
      <c r="DL135" s="19">
        <v>40.770000000000003</v>
      </c>
      <c r="DM135" s="19">
        <v>41.68</v>
      </c>
      <c r="DN135" s="19">
        <v>33.668354000000001</v>
      </c>
      <c r="DO135" s="19">
        <v>58591900</v>
      </c>
      <c r="DP135" s="19">
        <v>57.310001</v>
      </c>
      <c r="DQ135" s="19">
        <v>59.740001999999997</v>
      </c>
      <c r="DR135" s="19">
        <v>57.099997999999999</v>
      </c>
      <c r="DS135" s="19">
        <v>59.240001999999997</v>
      </c>
      <c r="DT135" s="19">
        <v>49.128532</v>
      </c>
      <c r="DU135" s="19">
        <v>26401500</v>
      </c>
      <c r="DV135" s="19">
        <v>24.85</v>
      </c>
      <c r="DW135" s="19">
        <v>24.85</v>
      </c>
      <c r="DX135" s="19">
        <v>22.83</v>
      </c>
      <c r="DY135" s="19">
        <v>24.5</v>
      </c>
      <c r="DZ135" s="19">
        <v>20.383053</v>
      </c>
      <c r="EA135" s="19">
        <v>17231</v>
      </c>
      <c r="EB135" s="19">
        <v>0.1</v>
      </c>
      <c r="EC135" s="20">
        <v>2.87E-2</v>
      </c>
      <c r="ED135" s="19">
        <v>71.330001999999993</v>
      </c>
      <c r="EE135" s="19">
        <v>76.5</v>
      </c>
      <c r="EF135" s="19">
        <v>70.819999999999993</v>
      </c>
      <c r="EG135" s="19">
        <v>74.879997000000003</v>
      </c>
      <c r="EH135" s="19">
        <v>64.321083000000002</v>
      </c>
      <c r="EI135" s="19">
        <v>278565200</v>
      </c>
    </row>
    <row r="136" spans="1:139" ht="15.75" customHeight="1" x14ac:dyDescent="0.2">
      <c r="A136" s="11">
        <v>14993.48861</v>
      </c>
      <c r="B136" s="11">
        <v>146.45670000000001</v>
      </c>
      <c r="C136" s="11">
        <v>8.1965800000000009</v>
      </c>
      <c r="D136" s="11">
        <v>8947.3546700000006</v>
      </c>
      <c r="E136" s="11">
        <v>146.63675000000001</v>
      </c>
      <c r="F136" s="11">
        <v>1674.98</v>
      </c>
      <c r="G136" s="11">
        <v>1493.43938</v>
      </c>
      <c r="H136" s="11">
        <v>2435.0597600000001</v>
      </c>
      <c r="I136" s="11">
        <v>60.939480000000003</v>
      </c>
      <c r="J136" s="11">
        <v>71.627889999999994</v>
      </c>
      <c r="K136" s="11">
        <v>1046.97569</v>
      </c>
      <c r="L136" s="11">
        <v>976.05969000000005</v>
      </c>
      <c r="M136" s="11">
        <v>1975.595223</v>
      </c>
      <c r="N136" s="11">
        <v>54.59</v>
      </c>
      <c r="O136" s="11">
        <v>66.39</v>
      </c>
      <c r="P136" s="11">
        <v>60.06</v>
      </c>
      <c r="Q136" s="11">
        <v>12.31</v>
      </c>
      <c r="R136" s="11">
        <v>246.54599999999999</v>
      </c>
      <c r="S136" s="11">
        <v>17.608000000000001</v>
      </c>
      <c r="T136" s="11">
        <v>11.522</v>
      </c>
      <c r="U136" s="11">
        <v>133.476</v>
      </c>
      <c r="V136" s="11">
        <v>165.529</v>
      </c>
      <c r="W136" s="11">
        <v>39.878</v>
      </c>
      <c r="X136" s="11">
        <v>162.971</v>
      </c>
      <c r="Y136" s="11">
        <v>368.37799999999999</v>
      </c>
      <c r="Z136" s="11">
        <v>777.529</v>
      </c>
      <c r="AA136" s="11">
        <v>4.84</v>
      </c>
      <c r="AB136" s="11">
        <v>10.41</v>
      </c>
      <c r="AC136" s="11">
        <v>8.16</v>
      </c>
      <c r="AD136" s="11">
        <v>3.71</v>
      </c>
      <c r="AE136" s="11">
        <v>3.09</v>
      </c>
      <c r="AF136" s="11">
        <v>296.49799999999999</v>
      </c>
      <c r="AG136" s="11">
        <v>0.91100000000000003</v>
      </c>
      <c r="AH136" s="11">
        <v>11.680999999999999</v>
      </c>
      <c r="AI136" s="11">
        <v>309.09100000000001</v>
      </c>
      <c r="AJ136" s="11">
        <v>4.2050000000000001</v>
      </c>
      <c r="AK136" s="11">
        <v>1.198</v>
      </c>
      <c r="AL136" s="11">
        <v>3.0070000000000001</v>
      </c>
      <c r="AM136" s="11">
        <v>17.353999999999999</v>
      </c>
      <c r="AN136" s="11">
        <v>283.73099999999999</v>
      </c>
      <c r="AO136" s="11">
        <v>11.013</v>
      </c>
      <c r="AP136" s="11">
        <v>294.74400000000003</v>
      </c>
      <c r="AQ136" s="11">
        <v>11.7</v>
      </c>
      <c r="AR136" s="11">
        <v>9.84</v>
      </c>
      <c r="AS136" s="11">
        <v>6.46</v>
      </c>
      <c r="AT136" s="11">
        <v>9.52</v>
      </c>
      <c r="AU136" s="11">
        <v>403.15</v>
      </c>
      <c r="AV136" s="11">
        <v>261.56400000000002</v>
      </c>
      <c r="AW136" s="11">
        <v>117.005</v>
      </c>
      <c r="AX136" s="11">
        <v>90.887</v>
      </c>
      <c r="AY136" s="11">
        <v>517.65099999999995</v>
      </c>
      <c r="AZ136" s="11">
        <v>608.53800000000001</v>
      </c>
      <c r="BA136" s="11">
        <v>725.54300000000001</v>
      </c>
      <c r="BB136" s="11">
        <v>60.866</v>
      </c>
      <c r="BC136" s="11">
        <v>2.5379999999999998</v>
      </c>
      <c r="BD136" s="11">
        <v>63.404000000000003</v>
      </c>
      <c r="BE136" s="11">
        <v>674.09900000000005</v>
      </c>
      <c r="BF136" s="11">
        <v>2127.761</v>
      </c>
      <c r="BG136" s="11">
        <v>53.777000000000001</v>
      </c>
      <c r="BH136" s="11">
        <v>65542.835999999996</v>
      </c>
      <c r="BI136" s="11">
        <v>20177.826270000001</v>
      </c>
      <c r="BJ136" s="11">
        <v>115.547</v>
      </c>
      <c r="BK136" s="11">
        <f>BK135+(BK146-BK134)/12</f>
        <v>74446.833333333343</v>
      </c>
      <c r="BL136" s="7">
        <v>247</v>
      </c>
      <c r="BM136" s="7">
        <v>12146.7</v>
      </c>
      <c r="BN136" s="7">
        <v>44958.2</v>
      </c>
      <c r="BO136" s="7">
        <v>4271.3</v>
      </c>
      <c r="BP136" s="7">
        <v>325</v>
      </c>
      <c r="BQ136" s="7">
        <v>36</v>
      </c>
      <c r="BR136" s="7">
        <v>53</v>
      </c>
      <c r="BS136" s="7">
        <v>1187</v>
      </c>
      <c r="BT136" s="7">
        <v>2703</v>
      </c>
      <c r="BU136" s="7">
        <v>1755</v>
      </c>
      <c r="BV136" s="7">
        <v>1167</v>
      </c>
      <c r="BW136" s="7">
        <v>494.2</v>
      </c>
      <c r="BX136" s="7">
        <v>5103.3</v>
      </c>
      <c r="BY136" s="7">
        <v>1189.8</v>
      </c>
      <c r="BZ136" s="7">
        <v>22334</v>
      </c>
      <c r="CA136" s="7">
        <v>121569.8</v>
      </c>
      <c r="CB136" s="7">
        <v>18385.8</v>
      </c>
      <c r="CC136" s="7">
        <v>46.3</v>
      </c>
      <c r="CD136" s="7">
        <v>297.3</v>
      </c>
      <c r="CE136" s="7">
        <v>223.3</v>
      </c>
      <c r="CF136" s="7">
        <v>6259.2</v>
      </c>
      <c r="CG136" s="7">
        <v>12690.7</v>
      </c>
      <c r="CH136" s="7">
        <v>4565.5</v>
      </c>
      <c r="CI136" s="7">
        <v>1477.5</v>
      </c>
      <c r="CJ136" s="7">
        <v>836.8</v>
      </c>
      <c r="CK136" s="7">
        <v>9695.7000000000007</v>
      </c>
      <c r="CL136" s="7">
        <v>0.54988630691586704</v>
      </c>
      <c r="CM136" s="7">
        <v>0.209895970016171</v>
      </c>
      <c r="CN136" s="7">
        <v>0.30868297774884901</v>
      </c>
      <c r="CO136" s="7">
        <v>0.49138098856047402</v>
      </c>
      <c r="CP136" s="7">
        <v>1.62627327010888E-2</v>
      </c>
      <c r="CQ136" s="7">
        <v>0.94273211567732096</v>
      </c>
      <c r="CR136" s="7">
        <v>0.480959765658654</v>
      </c>
      <c r="CS136" s="7">
        <v>0.60195496878281796</v>
      </c>
      <c r="CT136" s="7">
        <v>0.53596376088127995</v>
      </c>
      <c r="CU136" s="7">
        <v>0.29696626728590197</v>
      </c>
      <c r="CV136" s="12">
        <v>40969</v>
      </c>
      <c r="CW136" s="7">
        <v>0.144528177859163</v>
      </c>
      <c r="CX136" s="7">
        <v>0.19329242038699099</v>
      </c>
      <c r="CY136" s="7">
        <v>0.21688222689105999</v>
      </c>
      <c r="CZ136" s="15">
        <v>74446.833333333343</v>
      </c>
      <c r="DA136" s="15">
        <v>199571.83333333331</v>
      </c>
      <c r="DB136" s="1">
        <v>2.17</v>
      </c>
      <c r="DC136" s="12">
        <v>40969</v>
      </c>
      <c r="DD136" s="17">
        <v>10</v>
      </c>
      <c r="DE136" s="17">
        <v>10</v>
      </c>
      <c r="DF136" s="17">
        <f t="shared" si="1"/>
        <v>20</v>
      </c>
      <c r="DG136" s="17">
        <f t="shared" si="2"/>
        <v>20</v>
      </c>
      <c r="DH136">
        <v>1.5466315789473684</v>
      </c>
      <c r="DI136">
        <v>2.0235499999999997</v>
      </c>
      <c r="DJ136" s="19">
        <v>41.82</v>
      </c>
      <c r="DK136" s="19">
        <v>43.959999000000003</v>
      </c>
      <c r="DL136" s="19">
        <v>41.240001999999997</v>
      </c>
      <c r="DM136" s="19">
        <v>43.41</v>
      </c>
      <c r="DN136" s="19">
        <v>35.065810999999997</v>
      </c>
      <c r="DO136" s="19">
        <v>83415000</v>
      </c>
      <c r="DP136" s="19">
        <v>59.200001</v>
      </c>
      <c r="DQ136" s="19">
        <v>60.360000999999997</v>
      </c>
      <c r="DR136" s="19">
        <v>57.759998000000003</v>
      </c>
      <c r="DS136" s="19">
        <v>59.959999000000003</v>
      </c>
      <c r="DT136" s="19">
        <v>49.725639000000001</v>
      </c>
      <c r="DU136" s="19">
        <v>38991200</v>
      </c>
      <c r="DV136" s="19">
        <v>24.579901</v>
      </c>
      <c r="DW136" s="19">
        <v>24.9</v>
      </c>
      <c r="DX136" s="19">
        <v>23.750098999999999</v>
      </c>
      <c r="DY136" s="19">
        <v>24.01</v>
      </c>
      <c r="DZ136" s="19">
        <v>20.218958000000001</v>
      </c>
      <c r="EA136" s="19">
        <v>20455</v>
      </c>
      <c r="EB136" s="19">
        <v>0.13</v>
      </c>
      <c r="EC136" s="20">
        <v>2.6499999999999999E-2</v>
      </c>
      <c r="ED136" s="19">
        <v>75.209998999999996</v>
      </c>
      <c r="EE136" s="19">
        <v>75.760002</v>
      </c>
      <c r="EF136" s="19">
        <v>70.169998000000007</v>
      </c>
      <c r="EG136" s="19">
        <v>71.75</v>
      </c>
      <c r="EH136" s="19">
        <v>61.632454000000003</v>
      </c>
      <c r="EI136" s="19">
        <v>322026400</v>
      </c>
    </row>
    <row r="137" spans="1:139" ht="15.75" customHeight="1" x14ac:dyDescent="0.2">
      <c r="A137" s="11">
        <v>14506.21643</v>
      </c>
      <c r="B137" s="11">
        <v>106.11282</v>
      </c>
      <c r="C137" s="11">
        <v>18.24446</v>
      </c>
      <c r="D137" s="11">
        <v>8275.1884200000004</v>
      </c>
      <c r="E137" s="11">
        <v>132.91983999999999</v>
      </c>
      <c r="F137" s="11">
        <v>1185.116</v>
      </c>
      <c r="G137" s="11">
        <v>2307.1393800000001</v>
      </c>
      <c r="H137" s="11">
        <v>2358.8269300000002</v>
      </c>
      <c r="I137" s="11">
        <v>58.26961</v>
      </c>
      <c r="J137" s="11">
        <v>62.747729999999997</v>
      </c>
      <c r="K137" s="11">
        <v>1031.1302000000001</v>
      </c>
      <c r="L137" s="11">
        <v>959.5752</v>
      </c>
      <c r="M137" s="11">
        <v>1979.818804</v>
      </c>
      <c r="N137" s="11">
        <v>60.56</v>
      </c>
      <c r="O137" s="11">
        <v>74.3</v>
      </c>
      <c r="P137" s="11">
        <v>56.07</v>
      </c>
      <c r="Q137" s="11">
        <v>12.37</v>
      </c>
      <c r="R137" s="11">
        <v>250.215</v>
      </c>
      <c r="S137" s="11">
        <v>17.084</v>
      </c>
      <c r="T137" s="11">
        <v>13.305999999999999</v>
      </c>
      <c r="U137" s="11">
        <v>120.941</v>
      </c>
      <c r="V137" s="11">
        <v>156.66</v>
      </c>
      <c r="W137" s="11">
        <v>37.231999999999999</v>
      </c>
      <c r="X137" s="11">
        <v>159.34800000000001</v>
      </c>
      <c r="Y137" s="11">
        <v>353.24099999999999</v>
      </c>
      <c r="Z137" s="11">
        <v>754.78700000000003</v>
      </c>
      <c r="AA137" s="11">
        <v>4.1900000000000004</v>
      </c>
      <c r="AB137" s="11">
        <v>10.94</v>
      </c>
      <c r="AC137" s="11">
        <v>8.0399999999999991</v>
      </c>
      <c r="AD137" s="11">
        <v>3.21</v>
      </c>
      <c r="AE137" s="11">
        <v>2.81</v>
      </c>
      <c r="AF137" s="11">
        <v>283.18200000000002</v>
      </c>
      <c r="AG137" s="11">
        <v>0.88800000000000001</v>
      </c>
      <c r="AH137" s="11">
        <v>11.157999999999999</v>
      </c>
      <c r="AI137" s="11">
        <v>295.22800000000001</v>
      </c>
      <c r="AJ137" s="11">
        <v>4.9960000000000004</v>
      </c>
      <c r="AK137" s="11">
        <v>1.256</v>
      </c>
      <c r="AL137" s="11">
        <v>3.7389999999999999</v>
      </c>
      <c r="AM137" s="11">
        <v>17.672999999999998</v>
      </c>
      <c r="AN137" s="11">
        <v>270.76</v>
      </c>
      <c r="AO137" s="11">
        <v>10.535</v>
      </c>
      <c r="AP137" s="11">
        <v>281.29399999999998</v>
      </c>
      <c r="AQ137" s="11">
        <v>11.92</v>
      </c>
      <c r="AR137" s="11">
        <v>9.82</v>
      </c>
      <c r="AS137" s="11">
        <v>6.38</v>
      </c>
      <c r="AT137" s="11">
        <v>9.4700000000000006</v>
      </c>
      <c r="AU137" s="11">
        <v>279.21100000000001</v>
      </c>
      <c r="AV137" s="11">
        <v>208.94</v>
      </c>
      <c r="AW137" s="11">
        <v>112.90900000000001</v>
      </c>
      <c r="AX137" s="11">
        <v>90.281000000000006</v>
      </c>
      <c r="AY137" s="11">
        <v>489.23399999999998</v>
      </c>
      <c r="AZ137" s="11">
        <v>579.51499999999999</v>
      </c>
      <c r="BA137" s="11">
        <v>692.42399999999998</v>
      </c>
      <c r="BB137" s="11">
        <v>55.701999999999998</v>
      </c>
      <c r="BC137" s="11">
        <v>2.4569999999999999</v>
      </c>
      <c r="BD137" s="11">
        <v>58.158999999999999</v>
      </c>
      <c r="BE137" s="11">
        <v>714.33799999999997</v>
      </c>
      <c r="BF137" s="11">
        <v>1953.0709999999999</v>
      </c>
      <c r="BG137" s="11">
        <v>42.274000000000001</v>
      </c>
      <c r="BH137" s="11">
        <v>61986.891000000003</v>
      </c>
      <c r="BI137" s="11">
        <v>18947.64026</v>
      </c>
      <c r="BJ137" s="11">
        <v>71.650000000000006</v>
      </c>
      <c r="BK137" s="11">
        <f>BK136+(BK146-BK134)/12</f>
        <v>74779.750000000015</v>
      </c>
      <c r="BL137" s="7">
        <v>247</v>
      </c>
      <c r="BM137" s="7">
        <v>12147.5</v>
      </c>
      <c r="BN137" s="7">
        <v>45171.3</v>
      </c>
      <c r="BO137" s="7">
        <v>4083.5</v>
      </c>
      <c r="BP137" s="7">
        <v>325</v>
      </c>
      <c r="BQ137" s="7">
        <v>36</v>
      </c>
      <c r="BR137" s="7">
        <v>53</v>
      </c>
      <c r="BS137" s="7">
        <v>1189.5</v>
      </c>
      <c r="BT137" s="7">
        <v>2703</v>
      </c>
      <c r="BU137" s="7">
        <v>1754.5</v>
      </c>
      <c r="BV137" s="7">
        <v>1360.5</v>
      </c>
      <c r="BW137" s="7">
        <v>537.29999999999995</v>
      </c>
      <c r="BX137" s="7">
        <v>5171.5</v>
      </c>
      <c r="BY137" s="7">
        <v>1153.3</v>
      </c>
      <c r="BZ137" s="7">
        <v>22132.5</v>
      </c>
      <c r="CA137" s="7">
        <v>121499.3</v>
      </c>
      <c r="CB137" s="7">
        <v>18333.3</v>
      </c>
      <c r="CC137" s="7">
        <v>45.5</v>
      </c>
      <c r="CD137" s="7">
        <v>287</v>
      </c>
      <c r="CE137" s="7">
        <v>224</v>
      </c>
      <c r="CF137" s="7">
        <v>6288.3</v>
      </c>
      <c r="CG137" s="7">
        <v>12669.5</v>
      </c>
      <c r="CH137" s="7">
        <v>4486.8</v>
      </c>
      <c r="CI137" s="7">
        <v>1707.3</v>
      </c>
      <c r="CJ137" s="7">
        <v>821.8</v>
      </c>
      <c r="CK137" s="7">
        <v>9922.5</v>
      </c>
      <c r="CL137" s="7">
        <v>0.53301721109940203</v>
      </c>
      <c r="CM137" s="7">
        <v>0.20798856521015899</v>
      </c>
      <c r="CN137" s="7">
        <v>0.30704857077442599</v>
      </c>
      <c r="CO137" s="7">
        <v>0.51251192990165895</v>
      </c>
      <c r="CP137" s="7">
        <v>1.5981735159817299E-2</v>
      </c>
      <c r="CQ137" s="7">
        <v>0.91007102993404299</v>
      </c>
      <c r="CR137" s="7">
        <v>0.48246747652278699</v>
      </c>
      <c r="CS137" s="7">
        <v>0.60348252690493798</v>
      </c>
      <c r="CT137" s="7">
        <v>0.53506842557820899</v>
      </c>
      <c r="CU137" s="7">
        <v>0.29193033959641901</v>
      </c>
      <c r="CV137" s="12">
        <v>41000</v>
      </c>
      <c r="CW137" s="7">
        <v>0.143254142060986</v>
      </c>
      <c r="CX137" s="7">
        <v>0.174600382259683</v>
      </c>
      <c r="CY137" s="7">
        <v>0.219028421048449</v>
      </c>
      <c r="CZ137" s="15">
        <v>74779.750000000015</v>
      </c>
      <c r="DA137" s="15">
        <v>199570.74999999997</v>
      </c>
      <c r="DB137" s="1">
        <v>1.95</v>
      </c>
      <c r="DC137" s="12">
        <v>41000</v>
      </c>
      <c r="DD137" s="17">
        <v>10</v>
      </c>
      <c r="DE137" s="17">
        <v>10</v>
      </c>
      <c r="DF137" s="17">
        <f t="shared" si="1"/>
        <v>20</v>
      </c>
      <c r="DG137" s="17">
        <f t="shared" si="2"/>
        <v>20</v>
      </c>
      <c r="DH137">
        <v>1.45675</v>
      </c>
      <c r="DI137">
        <v>1.8899000000000001</v>
      </c>
      <c r="DJ137" s="19">
        <v>43.43</v>
      </c>
      <c r="DK137" s="19">
        <v>44.209999000000003</v>
      </c>
      <c r="DL137" s="19">
        <v>41.880001</v>
      </c>
      <c r="DM137" s="19">
        <v>44.18</v>
      </c>
      <c r="DN137" s="19">
        <v>36.063129000000004</v>
      </c>
      <c r="DO137" s="19">
        <v>42822600</v>
      </c>
      <c r="DP137" s="19">
        <v>60.209999000000003</v>
      </c>
      <c r="DQ137" s="19">
        <v>64.919998000000007</v>
      </c>
      <c r="DR137" s="19">
        <v>60.040000999999997</v>
      </c>
      <c r="DS137" s="19">
        <v>64.739998</v>
      </c>
      <c r="DT137" s="19">
        <v>54.242778999999999</v>
      </c>
      <c r="DU137" s="19">
        <v>39152900</v>
      </c>
      <c r="DV137" s="19">
        <v>24.450001</v>
      </c>
      <c r="DW137" s="19">
        <v>24.879999000000002</v>
      </c>
      <c r="DX137" s="19">
        <v>24.1</v>
      </c>
      <c r="DY137" s="19">
        <v>24.5</v>
      </c>
      <c r="DZ137" s="19">
        <v>20.631585999999999</v>
      </c>
      <c r="EA137" s="19">
        <v>96130</v>
      </c>
      <c r="EB137" s="19">
        <v>0.14000000000000001</v>
      </c>
      <c r="EC137" s="20">
        <v>2.3E-2</v>
      </c>
      <c r="ED137" s="19">
        <v>71.569999999999993</v>
      </c>
      <c r="EE137" s="19">
        <v>72.989998</v>
      </c>
      <c r="EF137" s="19">
        <v>67.680000000000007</v>
      </c>
      <c r="EG137" s="19">
        <v>71.239998</v>
      </c>
      <c r="EH137" s="19">
        <v>61.430743999999997</v>
      </c>
      <c r="EI137" s="19">
        <v>276668900</v>
      </c>
    </row>
    <row r="138" spans="1:139" ht="15.75" customHeight="1" x14ac:dyDescent="0.2">
      <c r="A138" s="11">
        <v>15954.1654</v>
      </c>
      <c r="B138" s="11">
        <v>72.026309999999995</v>
      </c>
      <c r="C138" s="11">
        <v>8.7789599999999997</v>
      </c>
      <c r="D138" s="11">
        <v>8218.3026699999991</v>
      </c>
      <c r="E138" s="11">
        <v>130.87436</v>
      </c>
      <c r="F138" s="11">
        <v>822.97199999999998</v>
      </c>
      <c r="G138" s="11">
        <v>3471.6641500000001</v>
      </c>
      <c r="H138" s="11">
        <v>3039.42677</v>
      </c>
      <c r="I138" s="11">
        <v>112.4084</v>
      </c>
      <c r="J138" s="11">
        <v>71.078289999999996</v>
      </c>
      <c r="K138" s="11">
        <v>1061.2270699999999</v>
      </c>
      <c r="L138" s="11">
        <v>987.79606999999999</v>
      </c>
      <c r="M138" s="11">
        <v>1984.042385</v>
      </c>
      <c r="N138" s="11">
        <v>66.36</v>
      </c>
      <c r="O138" s="11">
        <v>81.13</v>
      </c>
      <c r="P138" s="11">
        <v>58.86</v>
      </c>
      <c r="Q138" s="11">
        <v>12.87</v>
      </c>
      <c r="R138" s="11">
        <v>272.56200000000001</v>
      </c>
      <c r="S138" s="11">
        <v>17.786999999999999</v>
      </c>
      <c r="T138" s="11">
        <v>15.744</v>
      </c>
      <c r="U138" s="11">
        <v>119.336</v>
      </c>
      <c r="V138" s="11">
        <v>165.31200000000001</v>
      </c>
      <c r="W138" s="11">
        <v>38.198</v>
      </c>
      <c r="X138" s="11">
        <v>168.68199999999999</v>
      </c>
      <c r="Y138" s="11">
        <v>372.19200000000001</v>
      </c>
      <c r="Z138" s="11">
        <v>797.62099999999998</v>
      </c>
      <c r="AA138" s="11">
        <v>4.3</v>
      </c>
      <c r="AB138" s="11">
        <v>12.61</v>
      </c>
      <c r="AC138" s="11">
        <v>8.14</v>
      </c>
      <c r="AD138" s="11">
        <v>3.02</v>
      </c>
      <c r="AE138" s="11">
        <v>3.05</v>
      </c>
      <c r="AF138" s="11">
        <v>323.59899999999999</v>
      </c>
      <c r="AG138" s="11">
        <v>0.93</v>
      </c>
      <c r="AH138" s="11">
        <v>11.988</v>
      </c>
      <c r="AI138" s="11">
        <v>336.51799999999997</v>
      </c>
      <c r="AJ138" s="11">
        <v>5.4720000000000004</v>
      </c>
      <c r="AK138" s="11">
        <v>1.1499999999999999</v>
      </c>
      <c r="AL138" s="11">
        <v>4.3220000000000001</v>
      </c>
      <c r="AM138" s="11">
        <v>32.573999999999998</v>
      </c>
      <c r="AN138" s="11">
        <v>296.96800000000002</v>
      </c>
      <c r="AO138" s="11">
        <v>11.297000000000001</v>
      </c>
      <c r="AP138" s="11">
        <v>308.26600000000002</v>
      </c>
      <c r="AQ138" s="11">
        <v>11.9</v>
      </c>
      <c r="AR138" s="11">
        <v>9.9600000000000009</v>
      </c>
      <c r="AS138" s="11">
        <v>6.53</v>
      </c>
      <c r="AT138" s="11">
        <v>9.64</v>
      </c>
      <c r="AU138" s="11">
        <v>163.083</v>
      </c>
      <c r="AV138" s="11">
        <v>149.137</v>
      </c>
      <c r="AW138" s="11">
        <v>117.15300000000001</v>
      </c>
      <c r="AX138" s="11">
        <v>94.988</v>
      </c>
      <c r="AY138" s="11">
        <v>481.29399999999998</v>
      </c>
      <c r="AZ138" s="11">
        <v>576.28200000000004</v>
      </c>
      <c r="BA138" s="11">
        <v>693.43399999999997</v>
      </c>
      <c r="BB138" s="11">
        <v>53.174999999999997</v>
      </c>
      <c r="BC138" s="11">
        <v>2.5379999999999998</v>
      </c>
      <c r="BD138" s="11">
        <v>55.713999999999999</v>
      </c>
      <c r="BE138" s="11">
        <v>812.46699999999998</v>
      </c>
      <c r="BF138" s="11">
        <v>1873.835</v>
      </c>
      <c r="BG138" s="11">
        <v>23.792999999999999</v>
      </c>
      <c r="BH138" s="11">
        <v>62324.059000000001</v>
      </c>
      <c r="BI138" s="11">
        <v>20601.201379999999</v>
      </c>
      <c r="BJ138" s="11">
        <v>79.481999999999999</v>
      </c>
      <c r="BK138" s="11">
        <f>BK137+(BK146-BK134)/12</f>
        <v>75112.666666666686</v>
      </c>
      <c r="BL138" s="7">
        <v>247</v>
      </c>
      <c r="BM138" s="7">
        <v>12148.3</v>
      </c>
      <c r="BN138" s="7">
        <v>45384.3</v>
      </c>
      <c r="BO138" s="7">
        <v>3895.7</v>
      </c>
      <c r="BP138" s="7">
        <v>325</v>
      </c>
      <c r="BQ138" s="7">
        <v>36</v>
      </c>
      <c r="BR138" s="7">
        <v>53</v>
      </c>
      <c r="BS138" s="7">
        <v>1192</v>
      </c>
      <c r="BT138" s="7">
        <v>2703</v>
      </c>
      <c r="BU138" s="7">
        <v>1754</v>
      </c>
      <c r="BV138" s="7">
        <v>1554</v>
      </c>
      <c r="BW138" s="7">
        <v>580.29999999999995</v>
      </c>
      <c r="BX138" s="7">
        <v>5239.7</v>
      </c>
      <c r="BY138" s="7">
        <v>1116.7</v>
      </c>
      <c r="BZ138" s="7">
        <v>21931</v>
      </c>
      <c r="CA138" s="7">
        <v>121428.7</v>
      </c>
      <c r="CB138" s="7">
        <v>18280.7</v>
      </c>
      <c r="CC138" s="7">
        <v>44.7</v>
      </c>
      <c r="CD138" s="7">
        <v>276.7</v>
      </c>
      <c r="CE138" s="7">
        <v>224.7</v>
      </c>
      <c r="CF138" s="7">
        <v>6317.3</v>
      </c>
      <c r="CG138" s="7">
        <v>12648.3</v>
      </c>
      <c r="CH138" s="7">
        <v>4408</v>
      </c>
      <c r="CI138" s="7">
        <v>1937</v>
      </c>
      <c r="CJ138" s="7">
        <v>806.7</v>
      </c>
      <c r="CK138" s="7">
        <v>10149.299999999999</v>
      </c>
      <c r="CL138" s="7">
        <v>0.51610189858207101</v>
      </c>
      <c r="CM138" s="7">
        <v>0.20608141162017601</v>
      </c>
      <c r="CN138" s="7">
        <v>0.30542993379411398</v>
      </c>
      <c r="CO138" s="7">
        <v>0.53567725942536104</v>
      </c>
      <c r="CP138" s="7">
        <v>1.5700737618545801E-2</v>
      </c>
      <c r="CQ138" s="7">
        <v>0.87740994419076601</v>
      </c>
      <c r="CR138" s="7">
        <v>0.48397518738692102</v>
      </c>
      <c r="CS138" s="7">
        <v>0.60499410070178605</v>
      </c>
      <c r="CT138" s="7">
        <v>0.53417309027513804</v>
      </c>
      <c r="CU138" s="7">
        <v>0.28688503251537201</v>
      </c>
      <c r="CV138" s="12">
        <v>41030</v>
      </c>
      <c r="CW138" s="7">
        <v>0.142290039550313</v>
      </c>
      <c r="CX138" s="7">
        <v>0.158692126651543</v>
      </c>
      <c r="CY138" s="7">
        <v>0.22111874542644699</v>
      </c>
      <c r="CZ138" s="15">
        <v>75112.666666666686</v>
      </c>
      <c r="DA138" s="15">
        <v>199569.66666666663</v>
      </c>
      <c r="DB138" s="1">
        <v>2.4300000000000002</v>
      </c>
      <c r="DC138" s="12">
        <v>41030</v>
      </c>
      <c r="DD138" s="17">
        <v>10</v>
      </c>
      <c r="DE138" s="17">
        <v>10</v>
      </c>
      <c r="DF138" s="17">
        <f t="shared" si="1"/>
        <v>20</v>
      </c>
      <c r="DG138" s="17">
        <f t="shared" si="2"/>
        <v>20</v>
      </c>
      <c r="DH138">
        <v>1.1104545454545454</v>
      </c>
      <c r="DI138">
        <v>1.8093181818181818</v>
      </c>
      <c r="DJ138" s="19">
        <v>44.220001000000003</v>
      </c>
      <c r="DK138" s="19">
        <v>44.939999</v>
      </c>
      <c r="DL138" s="19">
        <v>43.25</v>
      </c>
      <c r="DM138" s="19">
        <v>43.700001</v>
      </c>
      <c r="DN138" s="19">
        <v>35.671317999999999</v>
      </c>
      <c r="DO138" s="19">
        <v>46793800</v>
      </c>
      <c r="DP138" s="19">
        <v>64.639999000000003</v>
      </c>
      <c r="DQ138" s="19">
        <v>65.5</v>
      </c>
      <c r="DR138" s="19">
        <v>63.02</v>
      </c>
      <c r="DS138" s="19">
        <v>65.010002</v>
      </c>
      <c r="DT138" s="19">
        <v>54.469009</v>
      </c>
      <c r="DU138" s="19">
        <v>30299600</v>
      </c>
      <c r="DV138" s="19">
        <v>24.68</v>
      </c>
      <c r="DW138" s="19">
        <v>24.9</v>
      </c>
      <c r="DX138" s="19">
        <v>23.990100999999999</v>
      </c>
      <c r="DY138" s="19">
        <v>24.65</v>
      </c>
      <c r="DZ138" s="19">
        <v>20.757905999999998</v>
      </c>
      <c r="EA138" s="19">
        <v>135864</v>
      </c>
      <c r="EB138" s="19">
        <v>0.16</v>
      </c>
      <c r="EC138" s="20">
        <v>1.7000000000000001E-2</v>
      </c>
      <c r="ED138" s="19">
        <v>71.379997000000003</v>
      </c>
      <c r="EE138" s="19">
        <v>72.769997000000004</v>
      </c>
      <c r="EF138" s="19">
        <v>62.540000999999997</v>
      </c>
      <c r="EG138" s="19">
        <v>63.630001</v>
      </c>
      <c r="EH138" s="19">
        <v>54.868586999999998</v>
      </c>
      <c r="EI138" s="19">
        <v>378774200</v>
      </c>
    </row>
    <row r="139" spans="1:139" ht="15.75" customHeight="1" x14ac:dyDescent="0.2">
      <c r="A139" s="11">
        <v>16375.637290000001</v>
      </c>
      <c r="B139" s="11">
        <v>128.91225</v>
      </c>
      <c r="C139" s="11">
        <v>14.96693</v>
      </c>
      <c r="D139" s="11">
        <v>8703.0324999999993</v>
      </c>
      <c r="E139" s="11">
        <v>126.0288</v>
      </c>
      <c r="F139" s="11">
        <v>1096.921</v>
      </c>
      <c r="G139" s="11">
        <v>3050.1195899999998</v>
      </c>
      <c r="H139" s="11">
        <v>3102.42542</v>
      </c>
      <c r="I139" s="11">
        <v>70.771420000000006</v>
      </c>
      <c r="J139" s="11">
        <v>74.316890000000001</v>
      </c>
      <c r="K139" s="11">
        <v>1021.35211</v>
      </c>
      <c r="L139" s="11">
        <v>950.24711000000002</v>
      </c>
      <c r="M139" s="11">
        <v>1988.2659659999999</v>
      </c>
      <c r="N139" s="11">
        <v>67.95</v>
      </c>
      <c r="O139" s="11">
        <v>84.43</v>
      </c>
      <c r="P139" s="11">
        <v>62.1</v>
      </c>
      <c r="Q139" s="11">
        <v>14.67</v>
      </c>
      <c r="R139" s="11">
        <v>253.685</v>
      </c>
      <c r="S139" s="11">
        <v>17.361000000000001</v>
      </c>
      <c r="T139" s="11">
        <v>16.459</v>
      </c>
      <c r="U139" s="11">
        <v>113.928</v>
      </c>
      <c r="V139" s="11">
        <v>164.83199999999999</v>
      </c>
      <c r="W139" s="11">
        <v>37.006</v>
      </c>
      <c r="X139" s="11">
        <v>164.09899999999999</v>
      </c>
      <c r="Y139" s="11">
        <v>365.93799999999999</v>
      </c>
      <c r="Z139" s="11">
        <v>767.37099999999998</v>
      </c>
      <c r="AA139" s="11">
        <v>4.63</v>
      </c>
      <c r="AB139" s="11">
        <v>14.18</v>
      </c>
      <c r="AC139" s="11">
        <v>8.44</v>
      </c>
      <c r="AD139" s="11">
        <v>3.34</v>
      </c>
      <c r="AE139" s="11">
        <v>3.21</v>
      </c>
      <c r="AF139" s="11">
        <v>347.76</v>
      </c>
      <c r="AG139" s="11">
        <v>0.97499999999999998</v>
      </c>
      <c r="AH139" s="11">
        <v>12.090999999999999</v>
      </c>
      <c r="AI139" s="11">
        <v>360.82600000000002</v>
      </c>
      <c r="AJ139" s="11">
        <v>5.37</v>
      </c>
      <c r="AK139" s="11">
        <v>1.2110000000000001</v>
      </c>
      <c r="AL139" s="11">
        <v>4.1589999999999998</v>
      </c>
      <c r="AM139" s="11">
        <v>28.399000000000001</v>
      </c>
      <c r="AN139" s="11">
        <v>325.16000000000003</v>
      </c>
      <c r="AO139" s="11">
        <v>11.427</v>
      </c>
      <c r="AP139" s="11">
        <v>336.58600000000001</v>
      </c>
      <c r="AQ139" s="11">
        <v>12.09</v>
      </c>
      <c r="AR139" s="11">
        <v>10.39</v>
      </c>
      <c r="AS139" s="11">
        <v>6.89</v>
      </c>
      <c r="AT139" s="11">
        <v>10.130000000000001</v>
      </c>
      <c r="AU139" s="11">
        <v>123.336</v>
      </c>
      <c r="AV139" s="11">
        <v>131.071</v>
      </c>
      <c r="AW139" s="11">
        <v>112.654</v>
      </c>
      <c r="AX139" s="11">
        <v>97.774000000000001</v>
      </c>
      <c r="AY139" s="11">
        <v>468.03899999999999</v>
      </c>
      <c r="AZ139" s="11">
        <v>565.81200000000001</v>
      </c>
      <c r="BA139" s="11">
        <v>678.46600000000001</v>
      </c>
      <c r="BB139" s="11">
        <v>53.145000000000003</v>
      </c>
      <c r="BC139" s="11">
        <v>2.4569999999999999</v>
      </c>
      <c r="BD139" s="11">
        <v>55.601999999999997</v>
      </c>
      <c r="BE139" s="11">
        <v>879.88099999999997</v>
      </c>
      <c r="BF139" s="11">
        <v>1868.356</v>
      </c>
      <c r="BG139" s="11">
        <v>46.194000000000003</v>
      </c>
      <c r="BH139" s="11">
        <v>64914.978999999999</v>
      </c>
      <c r="BI139" s="11">
        <v>22015.22553</v>
      </c>
      <c r="BJ139" s="11">
        <v>104.86</v>
      </c>
      <c r="BK139" s="11">
        <f>BK138+(BK146-BK134)/12</f>
        <v>75445.583333333358</v>
      </c>
      <c r="BL139" s="7">
        <v>247</v>
      </c>
      <c r="BM139" s="7">
        <v>12149.2</v>
      </c>
      <c r="BN139" s="7">
        <v>45597.4</v>
      </c>
      <c r="BO139" s="7">
        <v>3707.8</v>
      </c>
      <c r="BP139" s="7">
        <v>325</v>
      </c>
      <c r="BQ139" s="7">
        <v>36</v>
      </c>
      <c r="BR139" s="7">
        <v>53</v>
      </c>
      <c r="BS139" s="7">
        <v>1194.5</v>
      </c>
      <c r="BT139" s="7">
        <v>2703</v>
      </c>
      <c r="BU139" s="7">
        <v>1753.5</v>
      </c>
      <c r="BV139" s="7">
        <v>1747.5</v>
      </c>
      <c r="BW139" s="7">
        <v>623.4</v>
      </c>
      <c r="BX139" s="7">
        <v>5307.8</v>
      </c>
      <c r="BY139" s="7">
        <v>1080.0999999999999</v>
      </c>
      <c r="BZ139" s="7">
        <v>21729.5</v>
      </c>
      <c r="CA139" s="7">
        <v>121358.1</v>
      </c>
      <c r="CB139" s="7">
        <v>18228.099999999999</v>
      </c>
      <c r="CC139" s="7">
        <v>43.8</v>
      </c>
      <c r="CD139" s="7">
        <v>266.3</v>
      </c>
      <c r="CE139" s="7">
        <v>225.3</v>
      </c>
      <c r="CF139" s="7">
        <v>6346.4</v>
      </c>
      <c r="CG139" s="7">
        <v>12627.2</v>
      </c>
      <c r="CH139" s="7">
        <v>4329.3</v>
      </c>
      <c r="CI139" s="7">
        <v>2166.8000000000002</v>
      </c>
      <c r="CJ139" s="7">
        <v>791.6</v>
      </c>
      <c r="CK139" s="7">
        <v>10376.200000000001</v>
      </c>
      <c r="CL139" s="7">
        <v>0.49918658606473998</v>
      </c>
      <c r="CM139" s="7">
        <v>0.20417282863730599</v>
      </c>
      <c r="CN139" s="7">
        <v>0.30382575286225999</v>
      </c>
      <c r="CO139" s="7">
        <v>0.56120430803531196</v>
      </c>
      <c r="CP139" s="7">
        <v>1.53846153846153E-2</v>
      </c>
      <c r="CQ139" s="7">
        <v>0.84443176052765001</v>
      </c>
      <c r="CR139" s="7">
        <v>0.48526751098475002</v>
      </c>
      <c r="CS139" s="7">
        <v>0.60650890401402102</v>
      </c>
      <c r="CT139" s="7">
        <v>0.53328197825179802</v>
      </c>
      <c r="CU139" s="7">
        <v>0.28184335829319801</v>
      </c>
      <c r="CV139" s="12">
        <v>41061</v>
      </c>
      <c r="CW139" s="7">
        <v>0.141545978926189</v>
      </c>
      <c r="CX139" s="7">
        <v>0.144955561122317</v>
      </c>
      <c r="CY139" s="7">
        <v>0.223161708597719</v>
      </c>
      <c r="CZ139" s="15">
        <v>75445.583333333358</v>
      </c>
      <c r="DA139" s="15">
        <v>199568.58333333328</v>
      </c>
      <c r="DB139" s="1">
        <v>2.46</v>
      </c>
      <c r="DC139" s="12">
        <v>41061</v>
      </c>
      <c r="DD139" s="17">
        <v>10</v>
      </c>
      <c r="DE139" s="17">
        <v>10</v>
      </c>
      <c r="DF139" s="17">
        <f t="shared" si="1"/>
        <v>20</v>
      </c>
      <c r="DG139" s="17">
        <f t="shared" si="2"/>
        <v>20</v>
      </c>
      <c r="DH139">
        <v>1.2679473684210527</v>
      </c>
      <c r="DI139">
        <v>1.9844500000000003</v>
      </c>
      <c r="DJ139" s="19">
        <v>43.439999</v>
      </c>
      <c r="DK139" s="19">
        <v>45.560001</v>
      </c>
      <c r="DL139" s="19">
        <v>43.290000999999997</v>
      </c>
      <c r="DM139" s="19">
        <v>45.27</v>
      </c>
      <c r="DN139" s="19">
        <v>36.952869</v>
      </c>
      <c r="DO139" s="19">
        <v>61755600</v>
      </c>
      <c r="DP139" s="19">
        <v>64.099997999999999</v>
      </c>
      <c r="DQ139" s="19">
        <v>69.459998999999996</v>
      </c>
      <c r="DR139" s="19">
        <v>63.299999</v>
      </c>
      <c r="DS139" s="19">
        <v>68.879997000000003</v>
      </c>
      <c r="DT139" s="19">
        <v>57.711494000000002</v>
      </c>
      <c r="DU139" s="19">
        <v>25308300</v>
      </c>
      <c r="DV139" s="19">
        <v>24.65</v>
      </c>
      <c r="DW139" s="19">
        <v>25.74</v>
      </c>
      <c r="DX139" s="19">
        <v>24.6</v>
      </c>
      <c r="DY139" s="19">
        <v>25.639900000000001</v>
      </c>
      <c r="DZ139" s="19">
        <v>21.858039999999999</v>
      </c>
      <c r="EA139" s="19">
        <v>29075</v>
      </c>
      <c r="EB139" s="19">
        <v>0.16</v>
      </c>
      <c r="EC139" s="20">
        <v>1.66E-2</v>
      </c>
      <c r="ED139" s="19">
        <v>62.349997999999999</v>
      </c>
      <c r="EE139" s="19">
        <v>66.5</v>
      </c>
      <c r="EF139" s="19">
        <v>61.110000999999997</v>
      </c>
      <c r="EG139" s="19">
        <v>66.370002999999997</v>
      </c>
      <c r="EH139" s="19">
        <v>57.231323000000003</v>
      </c>
      <c r="EI139" s="19">
        <v>344107700</v>
      </c>
    </row>
    <row r="140" spans="1:139" ht="15.75" customHeight="1" x14ac:dyDescent="0.2">
      <c r="A140" s="11">
        <v>18443.317070000001</v>
      </c>
      <c r="B140" s="11">
        <v>125.17708</v>
      </c>
      <c r="C140" s="11">
        <v>8.6353200000000001</v>
      </c>
      <c r="D140" s="11">
        <v>10270.364750000001</v>
      </c>
      <c r="E140" s="11">
        <v>135.14940000000001</v>
      </c>
      <c r="F140" s="11">
        <v>1674.2380000000001</v>
      </c>
      <c r="G140" s="11">
        <v>3281.73999</v>
      </c>
      <c r="H140" s="11">
        <v>2808.7293399999999</v>
      </c>
      <c r="I140" s="11">
        <v>63.6038</v>
      </c>
      <c r="J140" s="11">
        <v>68.729299999999995</v>
      </c>
      <c r="K140" s="11">
        <v>1065.73504</v>
      </c>
      <c r="L140" s="11">
        <v>991.33004000000005</v>
      </c>
      <c r="M140" s="11">
        <v>1992.4895469999999</v>
      </c>
      <c r="N140" s="11">
        <v>73.34</v>
      </c>
      <c r="O140" s="11">
        <v>90.45</v>
      </c>
      <c r="P140" s="11">
        <v>52.95</v>
      </c>
      <c r="Q140" s="11">
        <v>14.26</v>
      </c>
      <c r="R140" s="11">
        <v>252.09100000000001</v>
      </c>
      <c r="S140" s="11">
        <v>17.946000000000002</v>
      </c>
      <c r="T140" s="11">
        <v>16.861999999999998</v>
      </c>
      <c r="U140" s="11">
        <v>83.945999999999998</v>
      </c>
      <c r="V140" s="11">
        <v>171.852</v>
      </c>
      <c r="W140" s="11">
        <v>39.305999999999997</v>
      </c>
      <c r="X140" s="11">
        <v>156.83600000000001</v>
      </c>
      <c r="Y140" s="11">
        <v>367.99299999999999</v>
      </c>
      <c r="Z140" s="11">
        <v>738.83799999999997</v>
      </c>
      <c r="AA140" s="11">
        <v>4.88</v>
      </c>
      <c r="AB140" s="11">
        <v>15.13</v>
      </c>
      <c r="AC140" s="11">
        <v>8.52</v>
      </c>
      <c r="AD140" s="11">
        <v>3.6</v>
      </c>
      <c r="AE140" s="11">
        <v>3.54</v>
      </c>
      <c r="AF140" s="11">
        <v>400.315</v>
      </c>
      <c r="AG140" s="11">
        <v>1.135</v>
      </c>
      <c r="AH140" s="11">
        <v>13.19</v>
      </c>
      <c r="AI140" s="11">
        <v>414.64</v>
      </c>
      <c r="AJ140" s="11">
        <v>6.6749999999999998</v>
      </c>
      <c r="AK140" s="11">
        <v>1.008</v>
      </c>
      <c r="AL140" s="11">
        <v>5.6669999999999998</v>
      </c>
      <c r="AM140" s="11">
        <v>36.816000000000003</v>
      </c>
      <c r="AN140" s="11">
        <v>370.96300000000002</v>
      </c>
      <c r="AO140" s="11">
        <v>12.528</v>
      </c>
      <c r="AP140" s="11">
        <v>383.49</v>
      </c>
      <c r="AQ140" s="11">
        <v>12</v>
      </c>
      <c r="AR140" s="11">
        <v>10.39</v>
      </c>
      <c r="AS140" s="11">
        <v>7.13</v>
      </c>
      <c r="AT140" s="11">
        <v>10.3</v>
      </c>
      <c r="AU140" s="11">
        <v>107.517</v>
      </c>
      <c r="AV140" s="11">
        <v>124.496</v>
      </c>
      <c r="AW140" s="11">
        <v>119.41800000000001</v>
      </c>
      <c r="AX140" s="11">
        <v>107.19</v>
      </c>
      <c r="AY140" s="11">
        <v>467.88900000000001</v>
      </c>
      <c r="AZ140" s="11">
        <v>575.07899999999995</v>
      </c>
      <c r="BA140" s="11">
        <v>694.49699999999996</v>
      </c>
      <c r="BB140" s="11">
        <v>59.037999999999997</v>
      </c>
      <c r="BC140" s="11">
        <v>2.5379999999999998</v>
      </c>
      <c r="BD140" s="11">
        <v>61.576000000000001</v>
      </c>
      <c r="BE140" s="11">
        <v>1081.6880000000001</v>
      </c>
      <c r="BF140" s="11">
        <v>2069.7730000000001</v>
      </c>
      <c r="BG140" s="11">
        <v>46.475999999999999</v>
      </c>
      <c r="BH140" s="11">
        <v>76726.06</v>
      </c>
      <c r="BI140" s="11">
        <v>23334.005499999999</v>
      </c>
      <c r="BJ140" s="11">
        <v>108.247</v>
      </c>
      <c r="BK140" s="11">
        <f>BK139+(BK146-BK134)/12</f>
        <v>75778.500000000029</v>
      </c>
      <c r="BL140" s="7">
        <v>247</v>
      </c>
      <c r="BM140" s="7">
        <v>12150</v>
      </c>
      <c r="BN140" s="7">
        <v>45810.5</v>
      </c>
      <c r="BO140" s="7">
        <v>3520</v>
      </c>
      <c r="BP140" s="7">
        <v>325</v>
      </c>
      <c r="BQ140" s="7">
        <v>36</v>
      </c>
      <c r="BR140" s="7">
        <v>53</v>
      </c>
      <c r="BS140" s="7">
        <v>1197</v>
      </c>
      <c r="BT140" s="7">
        <v>2703</v>
      </c>
      <c r="BU140" s="7">
        <v>1753</v>
      </c>
      <c r="BV140" s="7">
        <v>1941</v>
      </c>
      <c r="BW140" s="7">
        <v>666.5</v>
      </c>
      <c r="BX140" s="7">
        <v>5376</v>
      </c>
      <c r="BY140" s="7">
        <v>1043.5</v>
      </c>
      <c r="BZ140" s="7">
        <v>21528</v>
      </c>
      <c r="CA140" s="7">
        <v>121287.5</v>
      </c>
      <c r="CB140" s="7">
        <v>18175.5</v>
      </c>
      <c r="CC140" s="7">
        <v>43</v>
      </c>
      <c r="CD140" s="7">
        <v>256</v>
      </c>
      <c r="CE140" s="7">
        <v>226</v>
      </c>
      <c r="CF140" s="7">
        <v>6375.5</v>
      </c>
      <c r="CG140" s="7">
        <v>12606</v>
      </c>
      <c r="CH140" s="7">
        <v>4250.5</v>
      </c>
      <c r="CI140" s="7">
        <v>2396.5</v>
      </c>
      <c r="CJ140" s="7">
        <v>776.5</v>
      </c>
      <c r="CK140" s="7">
        <v>10603</v>
      </c>
      <c r="CL140" s="7">
        <v>0.48227127354740901</v>
      </c>
      <c r="CM140" s="7">
        <v>0.202266193133773</v>
      </c>
      <c r="CN140" s="7">
        <v>0.302236496498205</v>
      </c>
      <c r="CO140" s="7">
        <v>0.58943999066002395</v>
      </c>
      <c r="CP140" s="7">
        <v>1.5103617843343801E-2</v>
      </c>
      <c r="CQ140" s="7">
        <v>0.81177067478437304</v>
      </c>
      <c r="CR140" s="7">
        <v>0.486775221848884</v>
      </c>
      <c r="CS140" s="7">
        <v>0.60801737982704096</v>
      </c>
      <c r="CT140" s="7">
        <v>0.53238664294872695</v>
      </c>
      <c r="CU140" s="7">
        <v>0.27679229605086603</v>
      </c>
      <c r="CV140" s="12">
        <v>41091</v>
      </c>
      <c r="CW140" s="7">
        <v>0.14094438916060301</v>
      </c>
      <c r="CX140" s="7">
        <v>0.13299557766153799</v>
      </c>
      <c r="CY140" s="7">
        <v>0.22514660116329599</v>
      </c>
      <c r="CZ140" s="15">
        <v>75778.500000000029</v>
      </c>
      <c r="DA140" s="15">
        <v>199567.49999999994</v>
      </c>
      <c r="DB140" s="1">
        <v>2.95</v>
      </c>
      <c r="DC140" s="12">
        <v>41091</v>
      </c>
      <c r="DD140" s="17">
        <v>10</v>
      </c>
      <c r="DE140" s="17">
        <v>10</v>
      </c>
      <c r="DF140" s="17">
        <f t="shared" si="1"/>
        <v>20</v>
      </c>
      <c r="DG140" s="17">
        <f t="shared" si="2"/>
        <v>20</v>
      </c>
      <c r="DH140">
        <v>2.1246956521739127</v>
      </c>
      <c r="DI140">
        <v>2.29995652173913</v>
      </c>
      <c r="DJ140" s="19">
        <v>45.549999</v>
      </c>
      <c r="DK140" s="19">
        <v>46.540000999999997</v>
      </c>
      <c r="DL140" s="19">
        <v>44.169998</v>
      </c>
      <c r="DM140" s="19">
        <v>46.16</v>
      </c>
      <c r="DN140" s="19">
        <v>38.062584000000001</v>
      </c>
      <c r="DO140" s="19">
        <v>39308100</v>
      </c>
      <c r="DP140" s="19">
        <v>69.099997999999999</v>
      </c>
      <c r="DQ140" s="19">
        <v>71.330001999999993</v>
      </c>
      <c r="DR140" s="19">
        <v>67.709998999999996</v>
      </c>
      <c r="DS140" s="19">
        <v>70.410004000000001</v>
      </c>
      <c r="DT140" s="19">
        <v>59.524898999999998</v>
      </c>
      <c r="DU140" s="19">
        <v>18805900</v>
      </c>
      <c r="DV140" s="19">
        <v>25.620000999999998</v>
      </c>
      <c r="DW140" s="19">
        <v>26.85</v>
      </c>
      <c r="DX140" s="19">
        <v>24.910101000000001</v>
      </c>
      <c r="DY140" s="19">
        <v>25.15</v>
      </c>
      <c r="DZ140" s="19">
        <v>21.440401000000001</v>
      </c>
      <c r="EA140" s="19">
        <v>12489</v>
      </c>
      <c r="EB140" s="19">
        <v>0.16</v>
      </c>
      <c r="EC140" s="20">
        <v>1.41E-2</v>
      </c>
      <c r="ED140" s="19">
        <v>66.370002999999997</v>
      </c>
      <c r="EE140" s="19">
        <v>70.680000000000007</v>
      </c>
      <c r="EF140" s="19">
        <v>64.639999000000003</v>
      </c>
      <c r="EG140" s="19">
        <v>69.650002000000001</v>
      </c>
      <c r="EH140" s="19">
        <v>60.349758000000001</v>
      </c>
      <c r="EI140" s="19">
        <v>291007200</v>
      </c>
    </row>
    <row r="141" spans="1:139" ht="15.75" customHeight="1" x14ac:dyDescent="0.2">
      <c r="A141" s="11">
        <v>21409.185679999999</v>
      </c>
      <c r="B141" s="11">
        <v>135.59981999999999</v>
      </c>
      <c r="C141" s="11">
        <v>11.5769</v>
      </c>
      <c r="D141" s="11">
        <v>13518.69</v>
      </c>
      <c r="E141" s="11">
        <v>130.99340000000001</v>
      </c>
      <c r="F141" s="11">
        <v>1672.7650000000001</v>
      </c>
      <c r="G141" s="11">
        <v>2974.8795399999999</v>
      </c>
      <c r="H141" s="11">
        <v>2777.0432999999998</v>
      </c>
      <c r="I141" s="11">
        <v>111.34690999999999</v>
      </c>
      <c r="J141" s="11">
        <v>69.417619999999999</v>
      </c>
      <c r="K141" s="11">
        <v>1058.3696299999999</v>
      </c>
      <c r="L141" s="11">
        <v>983.42663000000005</v>
      </c>
      <c r="M141" s="11">
        <v>1996.7131280000001</v>
      </c>
      <c r="N141" s="11">
        <v>80.69</v>
      </c>
      <c r="O141" s="11">
        <v>98.06</v>
      </c>
      <c r="P141" s="11">
        <v>40.340000000000003</v>
      </c>
      <c r="Q141" s="11">
        <v>15.2</v>
      </c>
      <c r="R141" s="11">
        <v>219.19200000000001</v>
      </c>
      <c r="S141" s="11">
        <v>17.786000000000001</v>
      </c>
      <c r="T141" s="11">
        <v>16.279</v>
      </c>
      <c r="U141" s="11">
        <v>80.59</v>
      </c>
      <c r="V141" s="11">
        <v>173.25899999999999</v>
      </c>
      <c r="W141" s="11">
        <v>39.276000000000003</v>
      </c>
      <c r="X141" s="11">
        <v>166.44300000000001</v>
      </c>
      <c r="Y141" s="11">
        <v>378.97899999999998</v>
      </c>
      <c r="Z141" s="11">
        <v>712.82600000000002</v>
      </c>
      <c r="AA141" s="11">
        <v>5.13</v>
      </c>
      <c r="AB141" s="11">
        <v>15.82</v>
      </c>
      <c r="AC141" s="11">
        <v>8.7100000000000009</v>
      </c>
      <c r="AD141" s="11">
        <v>3.83</v>
      </c>
      <c r="AE141" s="11">
        <v>3.61</v>
      </c>
      <c r="AF141" s="11">
        <v>381.49400000000003</v>
      </c>
      <c r="AG141" s="11">
        <v>1.046</v>
      </c>
      <c r="AH141" s="11">
        <v>13.16</v>
      </c>
      <c r="AI141" s="11">
        <v>395.7</v>
      </c>
      <c r="AJ141" s="11">
        <v>6.3470000000000004</v>
      </c>
      <c r="AK141" s="11">
        <v>0.85</v>
      </c>
      <c r="AL141" s="11">
        <v>5.4969999999999999</v>
      </c>
      <c r="AM141" s="11">
        <v>23.989000000000001</v>
      </c>
      <c r="AN141" s="11">
        <v>364.78500000000003</v>
      </c>
      <c r="AO141" s="11">
        <v>12.423</v>
      </c>
      <c r="AP141" s="11">
        <v>377.20800000000003</v>
      </c>
      <c r="AQ141" s="11">
        <v>12.17</v>
      </c>
      <c r="AR141" s="11">
        <v>10.39</v>
      </c>
      <c r="AS141" s="11">
        <v>7.08</v>
      </c>
      <c r="AT141" s="11">
        <v>10.32</v>
      </c>
      <c r="AU141" s="11">
        <v>105.604</v>
      </c>
      <c r="AV141" s="11">
        <v>133.47499999999999</v>
      </c>
      <c r="AW141" s="11">
        <v>118.83</v>
      </c>
      <c r="AX141" s="11">
        <v>104.789</v>
      </c>
      <c r="AY141" s="11">
        <v>482.43</v>
      </c>
      <c r="AZ141" s="11">
        <v>587.21900000000005</v>
      </c>
      <c r="BA141" s="11">
        <v>706.04899999999998</v>
      </c>
      <c r="BB141" s="11">
        <v>57.21</v>
      </c>
      <c r="BC141" s="11">
        <v>2.5379999999999998</v>
      </c>
      <c r="BD141" s="11">
        <v>59.749000000000002</v>
      </c>
      <c r="BE141" s="11">
        <v>1003.938</v>
      </c>
      <c r="BF141" s="11">
        <v>2008.8150000000001</v>
      </c>
      <c r="BG141" s="11">
        <v>51.595999999999997</v>
      </c>
      <c r="BH141" s="11">
        <v>105130.32399999999</v>
      </c>
      <c r="BI141" s="11">
        <v>26232.374810000001</v>
      </c>
      <c r="BJ141" s="11">
        <v>111.697</v>
      </c>
      <c r="BK141" s="11">
        <f>BK140+(BK146-BK134)/12</f>
        <v>76111.416666666701</v>
      </c>
      <c r="BL141" s="7">
        <v>247</v>
      </c>
      <c r="BM141" s="7">
        <v>12150.8</v>
      </c>
      <c r="BN141" s="7">
        <v>46023.6</v>
      </c>
      <c r="BO141" s="7">
        <v>3332.2</v>
      </c>
      <c r="BP141" s="7">
        <v>325</v>
      </c>
      <c r="BQ141" s="7">
        <v>36</v>
      </c>
      <c r="BR141" s="7">
        <v>53</v>
      </c>
      <c r="BS141" s="7">
        <v>1199.5</v>
      </c>
      <c r="BT141" s="7">
        <v>2703</v>
      </c>
      <c r="BU141" s="7">
        <v>1752.5</v>
      </c>
      <c r="BV141" s="7">
        <v>2134.5</v>
      </c>
      <c r="BW141" s="7">
        <v>709.6</v>
      </c>
      <c r="BX141" s="7">
        <v>5444.2</v>
      </c>
      <c r="BY141" s="7">
        <v>1006.9</v>
      </c>
      <c r="BZ141" s="7">
        <v>21326.5</v>
      </c>
      <c r="CA141" s="7">
        <v>121216.9</v>
      </c>
      <c r="CB141" s="7">
        <v>18122.900000000001</v>
      </c>
      <c r="CC141" s="7">
        <v>42.2</v>
      </c>
      <c r="CD141" s="7">
        <v>245.7</v>
      </c>
      <c r="CE141" s="7">
        <v>226.7</v>
      </c>
      <c r="CF141" s="7">
        <v>6404.6</v>
      </c>
      <c r="CG141" s="7">
        <v>12584.8</v>
      </c>
      <c r="CH141" s="7">
        <v>4171.8</v>
      </c>
      <c r="CI141" s="7">
        <v>2626.3</v>
      </c>
      <c r="CJ141" s="7">
        <v>761.4</v>
      </c>
      <c r="CK141" s="7">
        <v>10829.8</v>
      </c>
      <c r="CL141" s="7">
        <v>0.46535596103007698</v>
      </c>
      <c r="CM141" s="7">
        <v>0.20035980869328099</v>
      </c>
      <c r="CN141" s="7">
        <v>0.30066195738926199</v>
      </c>
      <c r="CO141" s="7">
        <v>0.620858352113691</v>
      </c>
      <c r="CP141" s="7">
        <v>1.4822620302072299E-2</v>
      </c>
      <c r="CQ141" s="7">
        <v>0.77910958904109495</v>
      </c>
      <c r="CR141" s="7">
        <v>0.48828293271301698</v>
      </c>
      <c r="CS141" s="7">
        <v>0.60951956770419902</v>
      </c>
      <c r="CT141" s="7">
        <v>0.531491307645656</v>
      </c>
      <c r="CU141" s="7">
        <v>0.27174486545639298</v>
      </c>
      <c r="CV141" s="12">
        <v>41122</v>
      </c>
      <c r="CW141" s="7">
        <v>0.14045721999206301</v>
      </c>
      <c r="CX141" s="7">
        <v>0.122488455776744</v>
      </c>
      <c r="CY141" s="7">
        <v>0.22708176386113299</v>
      </c>
      <c r="CZ141" s="15">
        <v>76111.416666666701</v>
      </c>
      <c r="DA141" s="15">
        <v>199566.4166666666</v>
      </c>
      <c r="DB141" s="1">
        <v>2.84</v>
      </c>
      <c r="DC141" s="12">
        <v>41122</v>
      </c>
      <c r="DD141" s="17">
        <v>10</v>
      </c>
      <c r="DE141" s="17">
        <v>10</v>
      </c>
      <c r="DF141" s="17">
        <f t="shared" si="1"/>
        <v>20</v>
      </c>
      <c r="DG141" s="17">
        <f t="shared" si="2"/>
        <v>20</v>
      </c>
      <c r="DH141">
        <v>2.8701904761904764</v>
      </c>
      <c r="DI141">
        <v>2.2086315789473692</v>
      </c>
      <c r="DJ141" s="19">
        <v>46.330002</v>
      </c>
      <c r="DK141" s="19">
        <v>47.029998999999997</v>
      </c>
      <c r="DL141" s="19">
        <v>43.220001000000003</v>
      </c>
      <c r="DM141" s="19">
        <v>43.41</v>
      </c>
      <c r="DN141" s="19">
        <v>35.795001999999997</v>
      </c>
      <c r="DO141" s="19">
        <v>47572000</v>
      </c>
      <c r="DP141" s="19">
        <v>70.650002000000001</v>
      </c>
      <c r="DQ141" s="19">
        <v>72.319999999999993</v>
      </c>
      <c r="DR141" s="19">
        <v>66.019997000000004</v>
      </c>
      <c r="DS141" s="19">
        <v>66.199996999999996</v>
      </c>
      <c r="DT141" s="19">
        <v>55.965752000000002</v>
      </c>
      <c r="DU141" s="19">
        <v>17628800</v>
      </c>
      <c r="DV141" s="19">
        <v>25.1</v>
      </c>
      <c r="DW141" s="19">
        <v>25.49</v>
      </c>
      <c r="DX141" s="19">
        <v>24.52</v>
      </c>
      <c r="DY141" s="19">
        <v>25.049999</v>
      </c>
      <c r="DZ141" s="19">
        <v>21.355148</v>
      </c>
      <c r="EA141" s="19">
        <v>84490</v>
      </c>
      <c r="EB141" s="19">
        <v>0.13</v>
      </c>
      <c r="EC141" s="20">
        <v>1.6899999999999998E-2</v>
      </c>
      <c r="ED141" s="19">
        <v>69.910004000000001</v>
      </c>
      <c r="EE141" s="19">
        <v>73.029999000000004</v>
      </c>
      <c r="EF141" s="19">
        <v>68.160004000000001</v>
      </c>
      <c r="EG141" s="19">
        <v>71.529999000000004</v>
      </c>
      <c r="EH141" s="19">
        <v>61.978732999999998</v>
      </c>
      <c r="EI141" s="19">
        <v>212709700</v>
      </c>
    </row>
    <row r="142" spans="1:139" ht="15.75" customHeight="1" x14ac:dyDescent="0.2">
      <c r="A142" s="11">
        <v>19230.211520000001</v>
      </c>
      <c r="B142" s="11">
        <v>126.13274</v>
      </c>
      <c r="C142" s="11">
        <v>10.796049999999999</v>
      </c>
      <c r="D142" s="11">
        <v>12311.1657</v>
      </c>
      <c r="E142" s="11">
        <v>97.913970000000006</v>
      </c>
      <c r="F142" s="11">
        <v>1603.8109999999999</v>
      </c>
      <c r="G142" s="11">
        <v>2439.4928799999998</v>
      </c>
      <c r="H142" s="11">
        <v>2442.43408</v>
      </c>
      <c r="I142" s="11">
        <v>130.17019999999999</v>
      </c>
      <c r="J142" s="11">
        <v>61.034100000000002</v>
      </c>
      <c r="K142" s="11">
        <v>1040.9772</v>
      </c>
      <c r="L142" s="11">
        <v>967.28819999999996</v>
      </c>
      <c r="M142" s="11">
        <v>2000.9367090000001</v>
      </c>
      <c r="N142" s="11">
        <v>79.209999999999994</v>
      </c>
      <c r="O142" s="11">
        <v>94.27</v>
      </c>
      <c r="P142" s="11">
        <v>36.630000000000003</v>
      </c>
      <c r="Q142" s="11">
        <v>15.51</v>
      </c>
      <c r="R142" s="11">
        <v>167.517</v>
      </c>
      <c r="S142" s="11">
        <v>17.576000000000001</v>
      </c>
      <c r="T142" s="11">
        <v>15.202</v>
      </c>
      <c r="U142" s="11">
        <v>83.641999999999996</v>
      </c>
      <c r="V142" s="11">
        <v>167.65</v>
      </c>
      <c r="W142" s="11">
        <v>37.262999999999998</v>
      </c>
      <c r="X142" s="11">
        <v>148.90799999999999</v>
      </c>
      <c r="Y142" s="11">
        <v>353.82100000000003</v>
      </c>
      <c r="Z142" s="11">
        <v>637.75900000000001</v>
      </c>
      <c r="AA142" s="11">
        <v>4.76</v>
      </c>
      <c r="AB142" s="11">
        <v>14.72</v>
      </c>
      <c r="AC142" s="11">
        <v>8.35</v>
      </c>
      <c r="AD142" s="11">
        <v>3.56</v>
      </c>
      <c r="AE142" s="11">
        <v>3.54</v>
      </c>
      <c r="AF142" s="11">
        <v>321.58600000000001</v>
      </c>
      <c r="AG142" s="11">
        <v>0.93</v>
      </c>
      <c r="AH142" s="11">
        <v>12.069000000000001</v>
      </c>
      <c r="AI142" s="11">
        <v>334.58499999999998</v>
      </c>
      <c r="AJ142" s="11">
        <v>4.9080000000000004</v>
      </c>
      <c r="AK142" s="11">
        <v>0.90600000000000003</v>
      </c>
      <c r="AL142" s="11">
        <v>4.0019999999999998</v>
      </c>
      <c r="AM142" s="11">
        <v>9.1289999999999996</v>
      </c>
      <c r="AN142" s="11">
        <v>318.08999999999997</v>
      </c>
      <c r="AO142" s="11">
        <v>11.368</v>
      </c>
      <c r="AP142" s="11">
        <v>329.45699999999999</v>
      </c>
      <c r="AQ142" s="11">
        <v>12.3</v>
      </c>
      <c r="AR142" s="11">
        <v>10.5</v>
      </c>
      <c r="AS142" s="11">
        <v>6.97</v>
      </c>
      <c r="AT142" s="11">
        <v>10.26</v>
      </c>
      <c r="AU142" s="11">
        <v>118.611</v>
      </c>
      <c r="AV142" s="11">
        <v>141.65700000000001</v>
      </c>
      <c r="AW142" s="11">
        <v>115.658</v>
      </c>
      <c r="AX142" s="11">
        <v>95.572000000000003</v>
      </c>
      <c r="AY142" s="11">
        <v>479.46199999999999</v>
      </c>
      <c r="AZ142" s="11">
        <v>575.03399999999999</v>
      </c>
      <c r="BA142" s="11">
        <v>690.69200000000001</v>
      </c>
      <c r="BB142" s="11">
        <v>51.204000000000001</v>
      </c>
      <c r="BC142" s="11">
        <v>2.4569999999999999</v>
      </c>
      <c r="BD142" s="11">
        <v>53.66</v>
      </c>
      <c r="BE142" s="11">
        <v>802.58799999999997</v>
      </c>
      <c r="BF142" s="11">
        <v>1807.2080000000001</v>
      </c>
      <c r="BG142" s="11">
        <v>47.959000000000003</v>
      </c>
      <c r="BH142" s="11">
        <v>93131.956999999995</v>
      </c>
      <c r="BI142" s="11">
        <v>24117.855820000001</v>
      </c>
      <c r="BJ142" s="11">
        <v>106.38500000000001</v>
      </c>
      <c r="BK142" s="11">
        <f>BK141+(BK146-BK134)/12</f>
        <v>76444.333333333372</v>
      </c>
      <c r="BL142" s="7">
        <v>247</v>
      </c>
      <c r="BM142" s="7">
        <v>12151.7</v>
      </c>
      <c r="BN142" s="7">
        <v>46236.7</v>
      </c>
      <c r="BO142" s="7">
        <v>3144.3</v>
      </c>
      <c r="BP142" s="7">
        <v>325</v>
      </c>
      <c r="BQ142" s="7">
        <v>36</v>
      </c>
      <c r="BR142" s="7">
        <v>53</v>
      </c>
      <c r="BS142" s="7">
        <v>1202</v>
      </c>
      <c r="BT142" s="7">
        <v>2703</v>
      </c>
      <c r="BU142" s="7">
        <v>1752</v>
      </c>
      <c r="BV142" s="7">
        <v>2328</v>
      </c>
      <c r="BW142" s="7">
        <v>752.7</v>
      </c>
      <c r="BX142" s="7">
        <v>5512.3</v>
      </c>
      <c r="BY142" s="7">
        <v>970.3</v>
      </c>
      <c r="BZ142" s="7">
        <v>21125</v>
      </c>
      <c r="CA142" s="7">
        <v>121146.3</v>
      </c>
      <c r="CB142" s="7">
        <v>18070.3</v>
      </c>
      <c r="CC142" s="7">
        <v>41.3</v>
      </c>
      <c r="CD142" s="7">
        <v>235.3</v>
      </c>
      <c r="CE142" s="7">
        <v>227.3</v>
      </c>
      <c r="CF142" s="7">
        <v>6433.7</v>
      </c>
      <c r="CG142" s="7">
        <v>12563.7</v>
      </c>
      <c r="CH142" s="7">
        <v>4093</v>
      </c>
      <c r="CI142" s="7">
        <v>2856</v>
      </c>
      <c r="CJ142" s="7">
        <v>746.3</v>
      </c>
      <c r="CK142" s="7">
        <v>11056.7</v>
      </c>
      <c r="CL142" s="7">
        <v>0.44844064851274601</v>
      </c>
      <c r="CM142" s="7">
        <v>0.19845204213116599</v>
      </c>
      <c r="CN142" s="7">
        <v>0.299101932044671</v>
      </c>
      <c r="CO142" s="7">
        <v>0.656050515123619</v>
      </c>
      <c r="CP142" s="7">
        <v>1.45064980681419E-2</v>
      </c>
      <c r="CQ142" s="7">
        <v>0.74613140537797995</v>
      </c>
      <c r="CR142" s="7">
        <v>0.48957525631084597</v>
      </c>
      <c r="CS142" s="7">
        <v>0.61101550687970496</v>
      </c>
      <c r="CT142" s="7">
        <v>0.53060019562231697</v>
      </c>
      <c r="CU142" s="7">
        <v>0.26668803819770198</v>
      </c>
      <c r="CV142" s="12">
        <v>41153</v>
      </c>
      <c r="CW142" s="7">
        <v>0.14004613284376</v>
      </c>
      <c r="CX142" s="7">
        <v>0.11318462060175399</v>
      </c>
      <c r="CY142" s="7">
        <v>0.228975267183717</v>
      </c>
      <c r="CZ142" s="15">
        <v>76444.333333333372</v>
      </c>
      <c r="DA142" s="15">
        <v>199565.33333333326</v>
      </c>
      <c r="DB142" s="1">
        <v>2.85</v>
      </c>
      <c r="DC142" s="12">
        <v>41153</v>
      </c>
      <c r="DD142" s="17">
        <v>10</v>
      </c>
      <c r="DE142" s="17">
        <v>10</v>
      </c>
      <c r="DF142" s="17">
        <f t="shared" si="1"/>
        <v>20</v>
      </c>
      <c r="DG142" s="17">
        <f t="shared" si="2"/>
        <v>20</v>
      </c>
      <c r="DH142">
        <v>3.0725238095238092</v>
      </c>
      <c r="DI142">
        <v>2.2687727272727267</v>
      </c>
      <c r="DJ142" s="19">
        <v>43.450001</v>
      </c>
      <c r="DK142" s="19">
        <v>43.669998</v>
      </c>
      <c r="DL142" s="19">
        <v>42.119999</v>
      </c>
      <c r="DM142" s="19">
        <v>42.669998</v>
      </c>
      <c r="DN142" s="19">
        <v>35.184814000000003</v>
      </c>
      <c r="DO142" s="19">
        <v>41295500</v>
      </c>
      <c r="DP142" s="19">
        <v>66.099997999999999</v>
      </c>
      <c r="DQ142" s="19">
        <v>67.220000999999996</v>
      </c>
      <c r="DR142" s="19">
        <v>63.869999</v>
      </c>
      <c r="DS142" s="19">
        <v>64.489998</v>
      </c>
      <c r="DT142" s="19">
        <v>54.520119000000001</v>
      </c>
      <c r="DU142" s="19">
        <v>28364700</v>
      </c>
      <c r="DV142" s="19">
        <v>25.24</v>
      </c>
      <c r="DW142" s="19">
        <v>26.459999</v>
      </c>
      <c r="DX142" s="19">
        <v>25.004999000000002</v>
      </c>
      <c r="DY142" s="19">
        <v>25.48</v>
      </c>
      <c r="DZ142" s="19">
        <v>21.721723999999998</v>
      </c>
      <c r="EA142" s="19">
        <v>21161</v>
      </c>
      <c r="EB142" s="19">
        <v>0.14000000000000001</v>
      </c>
      <c r="EC142" s="20">
        <v>1.9900000000000001E-2</v>
      </c>
      <c r="ED142" s="19">
        <v>71.459998999999996</v>
      </c>
      <c r="EE142" s="19">
        <v>77.349997999999999</v>
      </c>
      <c r="EF142" s="19">
        <v>70.400002000000001</v>
      </c>
      <c r="EG142" s="19">
        <v>73.430000000000007</v>
      </c>
      <c r="EH142" s="19">
        <v>63.625038000000004</v>
      </c>
      <c r="EI142" s="19">
        <v>206863800</v>
      </c>
    </row>
    <row r="143" spans="1:139" ht="15.75" customHeight="1" x14ac:dyDescent="0.2">
      <c r="A143" s="11">
        <v>17602.938259999999</v>
      </c>
      <c r="B143" s="11">
        <v>97.995220000000003</v>
      </c>
      <c r="C143" s="11">
        <v>15.028119999999999</v>
      </c>
      <c r="D143" s="11">
        <v>11408.71293</v>
      </c>
      <c r="E143" s="11">
        <v>125.42910000000001</v>
      </c>
      <c r="F143" s="11">
        <v>1520.721</v>
      </c>
      <c r="G143" s="11">
        <v>1890.1872900000001</v>
      </c>
      <c r="H143" s="11">
        <v>2483.5487899999998</v>
      </c>
      <c r="I143" s="11">
        <v>-1.34124</v>
      </c>
      <c r="J143" s="11">
        <v>55.61741</v>
      </c>
      <c r="K143" s="11">
        <v>1058.41146</v>
      </c>
      <c r="L143" s="11">
        <v>982.88646000000006</v>
      </c>
      <c r="M143" s="11">
        <v>2005.16029</v>
      </c>
      <c r="N143" s="11">
        <v>69.31</v>
      </c>
      <c r="O143" s="11">
        <v>82.94</v>
      </c>
      <c r="P143" s="11">
        <v>48.79</v>
      </c>
      <c r="Q143" s="11">
        <v>13.29</v>
      </c>
      <c r="R143" s="11">
        <v>157.02000000000001</v>
      </c>
      <c r="S143" s="11">
        <v>18.027000000000001</v>
      </c>
      <c r="T143" s="11">
        <v>13.988</v>
      </c>
      <c r="U143" s="11">
        <v>120.241</v>
      </c>
      <c r="V143" s="11">
        <v>168.30199999999999</v>
      </c>
      <c r="W143" s="11">
        <v>40.765999999999998</v>
      </c>
      <c r="X143" s="11">
        <v>158.24100000000001</v>
      </c>
      <c r="Y143" s="11">
        <v>367.30900000000003</v>
      </c>
      <c r="Z143" s="11">
        <v>676.58399999999995</v>
      </c>
      <c r="AA143" s="11">
        <v>4.6500000000000004</v>
      </c>
      <c r="AB143" s="11">
        <v>11.68</v>
      </c>
      <c r="AC143" s="11">
        <v>8.07</v>
      </c>
      <c r="AD143" s="11">
        <v>3.94</v>
      </c>
      <c r="AE143" s="11">
        <v>4</v>
      </c>
      <c r="AF143" s="11">
        <v>298.90499999999997</v>
      </c>
      <c r="AG143" s="11">
        <v>0.90400000000000003</v>
      </c>
      <c r="AH143" s="11">
        <v>11.840999999999999</v>
      </c>
      <c r="AI143" s="11">
        <v>311.65100000000001</v>
      </c>
      <c r="AJ143" s="11">
        <v>4.4050000000000002</v>
      </c>
      <c r="AK143" s="11">
        <v>0.74399999999999999</v>
      </c>
      <c r="AL143" s="11">
        <v>3.661</v>
      </c>
      <c r="AM143" s="11">
        <v>13.43</v>
      </c>
      <c r="AN143" s="11">
        <v>290.73500000000001</v>
      </c>
      <c r="AO143" s="11">
        <v>11.146000000000001</v>
      </c>
      <c r="AP143" s="11">
        <v>301.88200000000001</v>
      </c>
      <c r="AQ143" s="11">
        <v>12.03</v>
      </c>
      <c r="AR143" s="11">
        <v>10.08</v>
      </c>
      <c r="AS143" s="11">
        <v>6.62</v>
      </c>
      <c r="AT143" s="11">
        <v>9.74</v>
      </c>
      <c r="AU143" s="11">
        <v>240.10499999999999</v>
      </c>
      <c r="AV143" s="11">
        <v>212.768</v>
      </c>
      <c r="AW143" s="11">
        <v>119.771</v>
      </c>
      <c r="AX143" s="11">
        <v>93.512</v>
      </c>
      <c r="AY143" s="11">
        <v>509.274</v>
      </c>
      <c r="AZ143" s="11">
        <v>602.78599999999994</v>
      </c>
      <c r="BA143" s="11">
        <v>722.55700000000002</v>
      </c>
      <c r="BB143" s="11">
        <v>53.920999999999999</v>
      </c>
      <c r="BC143" s="11">
        <v>2.5379999999999998</v>
      </c>
      <c r="BD143" s="11">
        <v>56.459000000000003</v>
      </c>
      <c r="BE143" s="11">
        <v>669.19500000000005</v>
      </c>
      <c r="BF143" s="11">
        <v>1901.0840000000001</v>
      </c>
      <c r="BG143" s="11">
        <v>35.536000000000001</v>
      </c>
      <c r="BH143" s="11">
        <v>85123.346999999994</v>
      </c>
      <c r="BI143" s="11">
        <v>23816.738519999999</v>
      </c>
      <c r="BJ143" s="11">
        <v>95.045000000000002</v>
      </c>
      <c r="BK143" s="11">
        <f>BK142+(BK146-BK134)/12</f>
        <v>76777.250000000044</v>
      </c>
      <c r="BL143" s="7">
        <v>247</v>
      </c>
      <c r="BM143" s="7">
        <v>12152.5</v>
      </c>
      <c r="BN143" s="7">
        <v>46449.8</v>
      </c>
      <c r="BO143" s="7">
        <v>2956.5</v>
      </c>
      <c r="BP143" s="7">
        <v>325</v>
      </c>
      <c r="BQ143" s="7">
        <v>36</v>
      </c>
      <c r="BR143" s="7">
        <v>53</v>
      </c>
      <c r="BS143" s="7">
        <v>1204.5</v>
      </c>
      <c r="BT143" s="7">
        <v>2703</v>
      </c>
      <c r="BU143" s="7">
        <v>1751.5</v>
      </c>
      <c r="BV143" s="7">
        <v>2521.5</v>
      </c>
      <c r="BW143" s="7">
        <v>795.8</v>
      </c>
      <c r="BX143" s="7">
        <v>5580.5</v>
      </c>
      <c r="BY143" s="7">
        <v>933.8</v>
      </c>
      <c r="BZ143" s="7">
        <v>20923.5</v>
      </c>
      <c r="CA143" s="7">
        <v>121075.8</v>
      </c>
      <c r="CB143" s="7">
        <v>18017.8</v>
      </c>
      <c r="CC143" s="7">
        <v>40.5</v>
      </c>
      <c r="CD143" s="7">
        <v>225</v>
      </c>
      <c r="CE143" s="7">
        <v>228</v>
      </c>
      <c r="CF143" s="7">
        <v>6462.8</v>
      </c>
      <c r="CG143" s="7">
        <v>12542.5</v>
      </c>
      <c r="CH143" s="7">
        <v>4014.3</v>
      </c>
      <c r="CI143" s="7">
        <v>3085.8</v>
      </c>
      <c r="CJ143" s="7">
        <v>731.3</v>
      </c>
      <c r="CK143" s="7">
        <v>11283.5</v>
      </c>
      <c r="CL143" s="7">
        <v>0.431571552696282</v>
      </c>
      <c r="CM143" s="7">
        <v>0.19654617545857</v>
      </c>
      <c r="CN143" s="7">
        <v>0.29755646646841</v>
      </c>
      <c r="CO143" s="7">
        <v>0.69569642618578198</v>
      </c>
      <c r="CP143" s="7">
        <v>1.4225500526870299E-2</v>
      </c>
      <c r="CQ143" s="7">
        <v>0.71347031963470298</v>
      </c>
      <c r="CR143" s="7">
        <v>0.49108296717498001</v>
      </c>
      <c r="CS143" s="7">
        <v>0.61250523626203801</v>
      </c>
      <c r="CT143" s="7">
        <v>0.52970486031924602</v>
      </c>
      <c r="CU143" s="7">
        <v>0.26163484136884602</v>
      </c>
      <c r="CV143" s="12">
        <v>41183</v>
      </c>
      <c r="CW143" s="7">
        <v>0.139702666655801</v>
      </c>
      <c r="CX143" s="7">
        <v>0.10490290922319299</v>
      </c>
      <c r="CY143" s="7">
        <v>0.230816374205843</v>
      </c>
      <c r="CZ143" s="15">
        <v>76777.250000000044</v>
      </c>
      <c r="DA143" s="15">
        <v>199564.24999999991</v>
      </c>
      <c r="DB143" s="1">
        <v>3.32</v>
      </c>
      <c r="DC143" s="12">
        <v>41183</v>
      </c>
      <c r="DD143" s="17">
        <v>10</v>
      </c>
      <c r="DE143" s="17">
        <v>10</v>
      </c>
      <c r="DF143" s="17">
        <f t="shared" si="1"/>
        <v>20</v>
      </c>
      <c r="DG143" s="17">
        <f t="shared" si="2"/>
        <v>20</v>
      </c>
      <c r="DH143">
        <v>3.2858181818181817</v>
      </c>
      <c r="DI143">
        <v>2.389045454545454</v>
      </c>
      <c r="DJ143" s="19">
        <v>42.68</v>
      </c>
      <c r="DK143" s="19">
        <v>44.110000999999997</v>
      </c>
      <c r="DL143" s="19">
        <v>41.830002</v>
      </c>
      <c r="DM143" s="19">
        <v>42.52</v>
      </c>
      <c r="DN143" s="19">
        <v>35.436081000000001</v>
      </c>
      <c r="DO143" s="19">
        <v>56575200</v>
      </c>
      <c r="DP143" s="19">
        <v>64.669998000000007</v>
      </c>
      <c r="DQ143" s="19">
        <v>70</v>
      </c>
      <c r="DR143" s="19">
        <v>64.470000999999996</v>
      </c>
      <c r="DS143" s="19">
        <v>69.75</v>
      </c>
      <c r="DT143" s="19">
        <v>59.516148000000001</v>
      </c>
      <c r="DU143" s="19">
        <v>20096400</v>
      </c>
      <c r="DV143" s="19">
        <v>25.48</v>
      </c>
      <c r="DW143" s="19">
        <v>25.48</v>
      </c>
      <c r="DX143" s="19">
        <v>24.822901000000002</v>
      </c>
      <c r="DY143" s="19">
        <v>25.17</v>
      </c>
      <c r="DZ143" s="19">
        <v>21.457446999999998</v>
      </c>
      <c r="EA143" s="19">
        <v>21819</v>
      </c>
      <c r="EB143" s="19">
        <v>0.16</v>
      </c>
      <c r="EC143" s="20">
        <v>2.1600000000000001E-2</v>
      </c>
      <c r="ED143" s="19">
        <v>73.940002000000007</v>
      </c>
      <c r="EE143" s="19">
        <v>75.190002000000007</v>
      </c>
      <c r="EF143" s="19">
        <v>71.019997000000004</v>
      </c>
      <c r="EG143" s="19">
        <v>71.940002000000007</v>
      </c>
      <c r="EH143" s="19">
        <v>62.613087</v>
      </c>
      <c r="EI143" s="19">
        <v>236902800</v>
      </c>
    </row>
    <row r="144" spans="1:139" ht="15.75" customHeight="1" x14ac:dyDescent="0.2">
      <c r="A144" s="11">
        <v>15152.93708</v>
      </c>
      <c r="B144" s="11">
        <v>60.176749999999998</v>
      </c>
      <c r="C144" s="11">
        <v>8.7330299999999994</v>
      </c>
      <c r="D144" s="11">
        <v>9862.5605400000004</v>
      </c>
      <c r="E144" s="11">
        <v>93.992670000000004</v>
      </c>
      <c r="F144" s="11">
        <v>1541.2529999999999</v>
      </c>
      <c r="G144" s="11">
        <v>1521.0752500000001</v>
      </c>
      <c r="H144" s="11">
        <v>2031.62455</v>
      </c>
      <c r="I144" s="11">
        <v>-31.198029999999999</v>
      </c>
      <c r="J144" s="11">
        <v>60.012259999999998</v>
      </c>
      <c r="K144" s="11">
        <v>1053.74721</v>
      </c>
      <c r="L144" s="11">
        <v>981.37621000000001</v>
      </c>
      <c r="M144" s="11">
        <v>2009.383871</v>
      </c>
      <c r="N144" s="11">
        <v>61.48</v>
      </c>
      <c r="O144" s="11">
        <v>72.400000000000006</v>
      </c>
      <c r="P144" s="11">
        <v>53.2</v>
      </c>
      <c r="Q144" s="11">
        <v>12.88</v>
      </c>
      <c r="R144" s="11">
        <v>178.25700000000001</v>
      </c>
      <c r="S144" s="11">
        <v>18.023</v>
      </c>
      <c r="T144" s="11">
        <v>11.411</v>
      </c>
      <c r="U144" s="11">
        <v>110.848</v>
      </c>
      <c r="V144" s="11">
        <v>167.166</v>
      </c>
      <c r="W144" s="11">
        <v>40.670999999999999</v>
      </c>
      <c r="X144" s="11">
        <v>149.268</v>
      </c>
      <c r="Y144" s="11">
        <v>357.10599999999999</v>
      </c>
      <c r="Z144" s="11">
        <v>675.64499999999998</v>
      </c>
      <c r="AA144" s="11">
        <v>4.79</v>
      </c>
      <c r="AB144" s="11">
        <v>9.99</v>
      </c>
      <c r="AC144" s="11">
        <v>7.99</v>
      </c>
      <c r="AD144" s="11">
        <v>4.46</v>
      </c>
      <c r="AE144" s="11">
        <v>4.43</v>
      </c>
      <c r="AF144" s="11">
        <v>293.04599999999999</v>
      </c>
      <c r="AG144" s="11">
        <v>0.876</v>
      </c>
      <c r="AH144" s="11">
        <v>12.052</v>
      </c>
      <c r="AI144" s="11">
        <v>305.97500000000002</v>
      </c>
      <c r="AJ144" s="11">
        <v>4.6950000000000003</v>
      </c>
      <c r="AK144" s="11">
        <v>0.8</v>
      </c>
      <c r="AL144" s="11">
        <v>3.895</v>
      </c>
      <c r="AM144" s="11">
        <v>20.350999999999999</v>
      </c>
      <c r="AN144" s="11">
        <v>278.21199999999999</v>
      </c>
      <c r="AO144" s="11">
        <v>11.305999999999999</v>
      </c>
      <c r="AP144" s="11">
        <v>289.51799999999997</v>
      </c>
      <c r="AQ144" s="11">
        <v>11.75</v>
      </c>
      <c r="AR144" s="11">
        <v>9.89</v>
      </c>
      <c r="AS144" s="11">
        <v>6.5</v>
      </c>
      <c r="AT144" s="11">
        <v>9.58</v>
      </c>
      <c r="AU144" s="11">
        <v>482.13400000000001</v>
      </c>
      <c r="AV144" s="11">
        <v>308.07600000000002</v>
      </c>
      <c r="AW144" s="11">
        <v>116.074</v>
      </c>
      <c r="AX144" s="11">
        <v>92.894000000000005</v>
      </c>
      <c r="AY144" s="11">
        <v>524.35299999999995</v>
      </c>
      <c r="AZ144" s="11">
        <v>617.24699999999996</v>
      </c>
      <c r="BA144" s="11">
        <v>733.32100000000003</v>
      </c>
      <c r="BB144" s="11">
        <v>62.106999999999999</v>
      </c>
      <c r="BC144" s="11">
        <v>2.4569999999999999</v>
      </c>
      <c r="BD144" s="11">
        <v>64.563999999999993</v>
      </c>
      <c r="BE144" s="11">
        <v>579.745</v>
      </c>
      <c r="BF144" s="11">
        <v>2167.8409999999999</v>
      </c>
      <c r="BG144" s="11">
        <v>16.667999999999999</v>
      </c>
      <c r="BH144" s="11">
        <v>72003.019</v>
      </c>
      <c r="BI144" s="11">
        <v>20023.561249999999</v>
      </c>
      <c r="BJ144" s="11">
        <v>69.465000000000003</v>
      </c>
      <c r="BK144" s="11">
        <f>BK143+(BK146-BK134)/12</f>
        <v>77110.166666666715</v>
      </c>
      <c r="BL144" s="7">
        <v>247</v>
      </c>
      <c r="BM144" s="7">
        <v>12153.3</v>
      </c>
      <c r="BN144" s="7">
        <v>46662.8</v>
      </c>
      <c r="BO144" s="7">
        <v>2768.7</v>
      </c>
      <c r="BP144" s="7">
        <v>325</v>
      </c>
      <c r="BQ144" s="7">
        <v>36</v>
      </c>
      <c r="BR144" s="7">
        <v>53</v>
      </c>
      <c r="BS144" s="7">
        <v>1207</v>
      </c>
      <c r="BT144" s="7">
        <v>2703</v>
      </c>
      <c r="BU144" s="7">
        <v>1751</v>
      </c>
      <c r="BV144" s="7">
        <v>2715</v>
      </c>
      <c r="BW144" s="7">
        <v>838.8</v>
      </c>
      <c r="BX144" s="7">
        <v>5648.7</v>
      </c>
      <c r="BY144" s="7">
        <v>897.2</v>
      </c>
      <c r="BZ144" s="7">
        <v>20722</v>
      </c>
      <c r="CA144" s="7">
        <v>121005.2</v>
      </c>
      <c r="CB144" s="7">
        <v>17965.2</v>
      </c>
      <c r="CC144" s="7">
        <v>39.700000000000003</v>
      </c>
      <c r="CD144" s="7">
        <v>214.7</v>
      </c>
      <c r="CE144" s="7">
        <v>228.7</v>
      </c>
      <c r="CF144" s="7">
        <v>6491.8</v>
      </c>
      <c r="CG144" s="7">
        <v>12521.3</v>
      </c>
      <c r="CH144" s="7">
        <v>3935.5</v>
      </c>
      <c r="CI144" s="7">
        <v>3315.5</v>
      </c>
      <c r="CJ144" s="7">
        <v>716.2</v>
      </c>
      <c r="CK144" s="7">
        <v>11510.3</v>
      </c>
      <c r="CL144" s="7">
        <v>0.41465624017895097</v>
      </c>
      <c r="CM144" s="7">
        <v>0.19464055969615199</v>
      </c>
      <c r="CN144" s="7">
        <v>0.29602550630124602</v>
      </c>
      <c r="CO144" s="7">
        <v>0.74071655210323195</v>
      </c>
      <c r="CP144" s="7">
        <v>1.39445029855988E-2</v>
      </c>
      <c r="CQ144" s="7">
        <v>0.680809233891425</v>
      </c>
      <c r="CR144" s="7">
        <v>0.49259067803911399</v>
      </c>
      <c r="CS144" s="7">
        <v>0.61397933667003302</v>
      </c>
      <c r="CT144" s="7">
        <v>0.52880952501617495</v>
      </c>
      <c r="CU144" s="7">
        <v>0.25657223921620698</v>
      </c>
      <c r="CV144" s="12">
        <v>41214</v>
      </c>
      <c r="CW144" s="7">
        <v>0.13940395401834799</v>
      </c>
      <c r="CX144" s="7">
        <v>9.7470184629923504E-2</v>
      </c>
      <c r="CY144" s="7">
        <v>0.23261302374256199</v>
      </c>
      <c r="CZ144" s="15">
        <v>77110.166666666715</v>
      </c>
      <c r="DA144" s="15">
        <v>199563.16666666657</v>
      </c>
      <c r="DB144" s="1">
        <v>3.54</v>
      </c>
      <c r="DC144" s="12">
        <v>41214</v>
      </c>
      <c r="DD144" s="17">
        <v>10</v>
      </c>
      <c r="DE144" s="17">
        <v>10</v>
      </c>
      <c r="DF144" s="17">
        <f t="shared" si="1"/>
        <v>20</v>
      </c>
      <c r="DG144" s="17">
        <f t="shared" si="2"/>
        <v>20</v>
      </c>
      <c r="DH144">
        <v>3.6940952380952385</v>
      </c>
      <c r="DI144">
        <v>2.2775263157894741</v>
      </c>
      <c r="DJ144" s="19">
        <v>42.52</v>
      </c>
      <c r="DK144" s="19">
        <v>42.669998</v>
      </c>
      <c r="DL144" s="19">
        <v>39.599997999999999</v>
      </c>
      <c r="DM144" s="19">
        <v>40.950001</v>
      </c>
      <c r="DN144" s="19">
        <v>34.127647000000003</v>
      </c>
      <c r="DO144" s="19">
        <v>51077000</v>
      </c>
      <c r="DP144" s="19">
        <v>69.169998000000007</v>
      </c>
      <c r="DQ144" s="19">
        <v>69.860000999999997</v>
      </c>
      <c r="DR144" s="19">
        <v>64.959998999999996</v>
      </c>
      <c r="DS144" s="19">
        <v>68.419998000000007</v>
      </c>
      <c r="DT144" s="19">
        <v>58.38129</v>
      </c>
      <c r="DU144" s="19">
        <v>20911900</v>
      </c>
      <c r="DV144" s="19">
        <v>25.099899000000001</v>
      </c>
      <c r="DW144" s="19">
        <v>25.6</v>
      </c>
      <c r="DX144" s="19">
        <v>23.5</v>
      </c>
      <c r="DY144" s="19">
        <v>24.92</v>
      </c>
      <c r="DZ144" s="19">
        <v>21.244323999999999</v>
      </c>
      <c r="EA144" s="19">
        <v>45941</v>
      </c>
      <c r="EB144" s="19">
        <v>0.16</v>
      </c>
      <c r="EC144" s="20">
        <v>1.7600000000000001E-2</v>
      </c>
      <c r="ED144" s="19">
        <v>71.660004000000001</v>
      </c>
      <c r="EE144" s="19">
        <v>73.059997999999993</v>
      </c>
      <c r="EF144" s="19">
        <v>67.769997000000004</v>
      </c>
      <c r="EG144" s="19">
        <v>71.059997999999993</v>
      </c>
      <c r="EH144" s="19">
        <v>61.847175999999997</v>
      </c>
      <c r="EI144" s="19">
        <v>234855900</v>
      </c>
    </row>
    <row r="145" spans="1:139" ht="15.75" customHeight="1" x14ac:dyDescent="0.2">
      <c r="A145" s="11">
        <v>15350.765079999999</v>
      </c>
      <c r="B145" s="11">
        <v>81.518109999999993</v>
      </c>
      <c r="C145" s="11">
        <v>9.4575200000000006</v>
      </c>
      <c r="D145" s="11">
        <v>9317.8801000000003</v>
      </c>
      <c r="E145" s="11">
        <v>75.924779999999998</v>
      </c>
      <c r="F145" s="11">
        <v>1523.855</v>
      </c>
      <c r="G145" s="11">
        <v>1967.61283</v>
      </c>
      <c r="H145" s="11">
        <v>2389.2800499999998</v>
      </c>
      <c r="I145" s="11">
        <v>-91.692999999999998</v>
      </c>
      <c r="J145" s="11">
        <v>71.95187</v>
      </c>
      <c r="K145" s="11">
        <v>1091.0889</v>
      </c>
      <c r="L145" s="11">
        <v>1016.2829</v>
      </c>
      <c r="M145" s="11">
        <v>2013.607452</v>
      </c>
      <c r="N145" s="11">
        <v>52.23</v>
      </c>
      <c r="O145" s="11">
        <v>61.1</v>
      </c>
      <c r="P145" s="11">
        <v>64.59</v>
      </c>
      <c r="Q145" s="11">
        <v>12.67</v>
      </c>
      <c r="R145" s="11">
        <v>218.71299999999999</v>
      </c>
      <c r="S145" s="11">
        <v>18.608000000000001</v>
      </c>
      <c r="T145" s="11">
        <v>11.013999999999999</v>
      </c>
      <c r="U145" s="11">
        <v>138.215</v>
      </c>
      <c r="V145" s="11">
        <v>174.43299999999999</v>
      </c>
      <c r="W145" s="11">
        <v>42.283000000000001</v>
      </c>
      <c r="X145" s="11">
        <v>151.96100000000001</v>
      </c>
      <c r="Y145" s="11">
        <v>368.67700000000002</v>
      </c>
      <c r="Z145" s="11">
        <v>755.226</v>
      </c>
      <c r="AA145" s="11">
        <v>4.79</v>
      </c>
      <c r="AB145" s="11">
        <v>9.8000000000000007</v>
      </c>
      <c r="AC145" s="11">
        <v>8.18</v>
      </c>
      <c r="AD145" s="11">
        <v>4.7300000000000004</v>
      </c>
      <c r="AE145" s="11">
        <v>4.3499999999999996</v>
      </c>
      <c r="AF145" s="11">
        <v>320.99599999999998</v>
      </c>
      <c r="AG145" s="11">
        <v>0.88800000000000001</v>
      </c>
      <c r="AH145" s="11">
        <v>12.750999999999999</v>
      </c>
      <c r="AI145" s="11">
        <v>334.63499999999999</v>
      </c>
      <c r="AJ145" s="11">
        <v>4.3970000000000002</v>
      </c>
      <c r="AK145" s="11">
        <v>1.07</v>
      </c>
      <c r="AL145" s="11">
        <v>3.327</v>
      </c>
      <c r="AM145" s="11">
        <v>28.745999999999999</v>
      </c>
      <c r="AN145" s="11">
        <v>297.28800000000001</v>
      </c>
      <c r="AO145" s="11">
        <v>11.927</v>
      </c>
      <c r="AP145" s="11">
        <v>309.21600000000001</v>
      </c>
      <c r="AQ145" s="11">
        <v>11.62</v>
      </c>
      <c r="AR145" s="11">
        <v>9.81</v>
      </c>
      <c r="AS145" s="11">
        <v>6.52</v>
      </c>
      <c r="AT145" s="11">
        <v>9.64</v>
      </c>
      <c r="AU145" s="11">
        <v>670.34400000000005</v>
      </c>
      <c r="AV145" s="11">
        <v>390.83499999999998</v>
      </c>
      <c r="AW145" s="11">
        <v>118.88</v>
      </c>
      <c r="AX145" s="11">
        <v>97.92</v>
      </c>
      <c r="AY145" s="11">
        <v>551.69200000000001</v>
      </c>
      <c r="AZ145" s="11">
        <v>649.61300000000006</v>
      </c>
      <c r="BA145" s="11">
        <v>768.49199999999996</v>
      </c>
      <c r="BB145" s="11">
        <v>72.194999999999993</v>
      </c>
      <c r="BC145" s="11">
        <v>2.5379999999999998</v>
      </c>
      <c r="BD145" s="11">
        <v>74.733999999999995</v>
      </c>
      <c r="BE145" s="11">
        <v>599.50199999999995</v>
      </c>
      <c r="BF145" s="11">
        <v>2503.9070000000002</v>
      </c>
      <c r="BG145" s="11">
        <v>27.931000000000001</v>
      </c>
      <c r="BH145" s="11">
        <v>66795.41</v>
      </c>
      <c r="BI145" s="11">
        <v>20333.685089999999</v>
      </c>
      <c r="BJ145" s="11">
        <v>85.01</v>
      </c>
      <c r="BK145" s="11">
        <f>BK144+(BK146-BK134)/12</f>
        <v>77443.083333333387</v>
      </c>
      <c r="BL145" s="7">
        <v>247</v>
      </c>
      <c r="BM145" s="7">
        <v>12154.2</v>
      </c>
      <c r="BN145" s="7">
        <v>46875.9</v>
      </c>
      <c r="BO145" s="7">
        <v>2580.8000000000002</v>
      </c>
      <c r="BP145" s="7">
        <v>325</v>
      </c>
      <c r="BQ145" s="7">
        <v>36</v>
      </c>
      <c r="BR145" s="7">
        <v>53</v>
      </c>
      <c r="BS145" s="7">
        <v>1209.5</v>
      </c>
      <c r="BT145" s="7">
        <v>2703</v>
      </c>
      <c r="BU145" s="7">
        <v>1750.5</v>
      </c>
      <c r="BV145" s="7">
        <v>2908.5</v>
      </c>
      <c r="BW145" s="7">
        <v>881.9</v>
      </c>
      <c r="BX145" s="7">
        <v>5716.8</v>
      </c>
      <c r="BY145" s="7">
        <v>860.6</v>
      </c>
      <c r="BZ145" s="7">
        <v>20520.5</v>
      </c>
      <c r="CA145" s="7">
        <v>120934.6</v>
      </c>
      <c r="CB145" s="7">
        <v>17912.599999999999</v>
      </c>
      <c r="CC145" s="7">
        <v>38.799999999999997</v>
      </c>
      <c r="CD145" s="7">
        <v>204.3</v>
      </c>
      <c r="CE145" s="7">
        <v>229.3</v>
      </c>
      <c r="CF145" s="7">
        <v>6520.9</v>
      </c>
      <c r="CG145" s="7">
        <v>12500.2</v>
      </c>
      <c r="CH145" s="7">
        <v>3856.8</v>
      </c>
      <c r="CI145" s="7">
        <v>3545.3</v>
      </c>
      <c r="CJ145" s="7">
        <v>701.1</v>
      </c>
      <c r="CK145" s="7">
        <v>11737.2</v>
      </c>
      <c r="CL145" s="7">
        <v>0.397740927661619</v>
      </c>
      <c r="CM145" s="7">
        <v>0.192733609044628</v>
      </c>
      <c r="CN145" s="7">
        <v>0.29450783098997901</v>
      </c>
      <c r="CO145" s="7">
        <v>0.79231918459321604</v>
      </c>
      <c r="CP145" s="7">
        <v>1.36283807516684E-2</v>
      </c>
      <c r="CQ145" s="7">
        <v>0.64783105022831</v>
      </c>
      <c r="CR145" s="7">
        <v>0.49388300163694299</v>
      </c>
      <c r="CS145" s="7">
        <v>0.61545678145427796</v>
      </c>
      <c r="CT145" s="7">
        <v>0.52791841299283504</v>
      </c>
      <c r="CU145" s="7">
        <v>0.25151326626834603</v>
      </c>
      <c r="CV145" s="12">
        <v>41244</v>
      </c>
      <c r="CW145" s="7">
        <v>0.13914891245389199</v>
      </c>
      <c r="CX145" s="7">
        <v>9.0752065512351099E-2</v>
      </c>
      <c r="CY145" s="7">
        <v>0.23437290331979899</v>
      </c>
      <c r="CZ145" s="15">
        <v>77443.083333333387</v>
      </c>
      <c r="DA145" s="15">
        <v>199562.08333333323</v>
      </c>
      <c r="DB145" s="1">
        <v>3.34</v>
      </c>
      <c r="DC145" s="12">
        <v>41244</v>
      </c>
      <c r="DD145" s="17">
        <v>15</v>
      </c>
      <c r="DE145" s="17">
        <v>20</v>
      </c>
      <c r="DF145" s="17">
        <f t="shared" si="1"/>
        <v>35</v>
      </c>
      <c r="DG145" s="17">
        <f t="shared" si="2"/>
        <v>35</v>
      </c>
      <c r="DH145">
        <v>3.3115238095238091</v>
      </c>
      <c r="DI145">
        <v>1.9909999999999994</v>
      </c>
      <c r="DJ145" s="19">
        <v>40.93</v>
      </c>
      <c r="DK145" s="19">
        <v>41.919998</v>
      </c>
      <c r="DL145" s="19">
        <v>39.400002000000001</v>
      </c>
      <c r="DM145" s="19">
        <v>40.18</v>
      </c>
      <c r="DN145" s="19">
        <v>33.485939000000002</v>
      </c>
      <c r="DO145" s="19">
        <v>51913900</v>
      </c>
      <c r="DP145" s="19">
        <v>68.410004000000001</v>
      </c>
      <c r="DQ145" s="19">
        <v>72.870002999999997</v>
      </c>
      <c r="DR145" s="19">
        <v>68.040001000000004</v>
      </c>
      <c r="DS145" s="19">
        <v>70.940002000000007</v>
      </c>
      <c r="DT145" s="19">
        <v>60.531543999999997</v>
      </c>
      <c r="DU145" s="19">
        <v>23750800</v>
      </c>
      <c r="DV145" s="19">
        <v>24.91</v>
      </c>
      <c r="DW145" s="19">
        <v>25.379999000000002</v>
      </c>
      <c r="DX145" s="19">
        <v>24.1</v>
      </c>
      <c r="DY145" s="19">
        <v>24.799999</v>
      </c>
      <c r="DZ145" s="19">
        <v>21.395976999999998</v>
      </c>
      <c r="EA145" s="19">
        <v>11371</v>
      </c>
      <c r="EB145" s="19">
        <v>0.16</v>
      </c>
      <c r="EC145" s="20">
        <v>1.7399999999999999E-2</v>
      </c>
      <c r="ED145" s="19">
        <v>71.599997999999999</v>
      </c>
      <c r="EE145" s="19">
        <v>73.389999000000003</v>
      </c>
      <c r="EF145" s="19">
        <v>69.569999999999993</v>
      </c>
      <c r="EG145" s="19">
        <v>71.419998000000007</v>
      </c>
      <c r="EH145" s="19">
        <v>62.160496000000002</v>
      </c>
      <c r="EI145" s="19">
        <v>198245000</v>
      </c>
    </row>
    <row r="146" spans="1:139" ht="15.75" customHeight="1" x14ac:dyDescent="0.2">
      <c r="A146" s="11">
        <v>15458.49307</v>
      </c>
      <c r="B146" s="11">
        <v>65.33766</v>
      </c>
      <c r="C146" s="11">
        <v>2.84497</v>
      </c>
      <c r="D146" s="11">
        <v>9693.4113899999993</v>
      </c>
      <c r="E146" s="11">
        <v>110.42359999999999</v>
      </c>
      <c r="F146" s="11">
        <v>1672.5070000000001</v>
      </c>
      <c r="G146" s="11">
        <v>1693.7272800000001</v>
      </c>
      <c r="H146" s="11">
        <v>2174.6692499999999</v>
      </c>
      <c r="I146" s="11">
        <v>-32.630000000000003</v>
      </c>
      <c r="J146" s="11">
        <v>78.201930000000004</v>
      </c>
      <c r="K146" s="11">
        <v>1068.2500399999999</v>
      </c>
      <c r="L146" s="11">
        <v>994.31204000000002</v>
      </c>
      <c r="M146" s="11">
        <v>2017.8528859999999</v>
      </c>
      <c r="N146" s="11">
        <v>54.24</v>
      </c>
      <c r="O146" s="11">
        <v>62.9</v>
      </c>
      <c r="P146" s="11">
        <v>36.03</v>
      </c>
      <c r="Q146" s="11">
        <v>13.03</v>
      </c>
      <c r="R146" s="11">
        <v>236.88900000000001</v>
      </c>
      <c r="S146" s="11">
        <v>18.577999999999999</v>
      </c>
      <c r="T146" s="11">
        <v>10.477</v>
      </c>
      <c r="U146" s="11">
        <v>140.62</v>
      </c>
      <c r="V146" s="11">
        <v>185.32900000000001</v>
      </c>
      <c r="W146" s="11">
        <v>41.432000000000002</v>
      </c>
      <c r="X146" s="11">
        <v>149.124</v>
      </c>
      <c r="Y146" s="11">
        <v>375.88499999999999</v>
      </c>
      <c r="Z146" s="11">
        <v>782.44799999999998</v>
      </c>
      <c r="AA146" s="11">
        <v>4.5199999999999996</v>
      </c>
      <c r="AB146" s="11">
        <v>9.15</v>
      </c>
      <c r="AC146" s="11">
        <v>7.75</v>
      </c>
      <c r="AD146" s="11">
        <v>4.58</v>
      </c>
      <c r="AE146" s="11">
        <v>4.5599999999999996</v>
      </c>
      <c r="AF146" s="11">
        <v>335.06200000000001</v>
      </c>
      <c r="AG146" s="11">
        <v>0.98099999999999998</v>
      </c>
      <c r="AH146" s="11">
        <v>12.923999999999999</v>
      </c>
      <c r="AI146" s="11">
        <v>348.96699999999998</v>
      </c>
      <c r="AJ146" s="11">
        <v>5.3780000000000001</v>
      </c>
      <c r="AK146" s="11">
        <v>1.056</v>
      </c>
      <c r="AL146" s="11">
        <v>4.3220000000000001</v>
      </c>
      <c r="AM146" s="11">
        <v>20.311</v>
      </c>
      <c r="AN146" s="11">
        <v>320.68299999999999</v>
      </c>
      <c r="AO146" s="11">
        <v>12.295999999999999</v>
      </c>
      <c r="AP146" s="11">
        <v>332.97800000000001</v>
      </c>
      <c r="AQ146" s="11">
        <v>11.46</v>
      </c>
      <c r="AR146" s="11">
        <v>9.77</v>
      </c>
      <c r="AS146" s="11">
        <v>6.5</v>
      </c>
      <c r="AT146" s="11">
        <v>9.64</v>
      </c>
      <c r="AU146" s="11">
        <v>872.29100000000005</v>
      </c>
      <c r="AV146" s="11">
        <v>478.98399999999998</v>
      </c>
      <c r="AW146" s="11">
        <v>123.95099999999999</v>
      </c>
      <c r="AX146" s="11">
        <v>100.07899999999999</v>
      </c>
      <c r="AY146" s="11">
        <v>576.22400000000005</v>
      </c>
      <c r="AZ146" s="11">
        <v>676.303</v>
      </c>
      <c r="BA146" s="11">
        <v>800.25400000000002</v>
      </c>
      <c r="BB146" s="11">
        <v>93.018000000000001</v>
      </c>
      <c r="BC146" s="11">
        <v>2.552</v>
      </c>
      <c r="BD146" s="11">
        <v>95.57</v>
      </c>
      <c r="BE146" s="11">
        <v>631.68499999999995</v>
      </c>
      <c r="BF146" s="11">
        <v>2878.7849999999999</v>
      </c>
      <c r="BG146" s="11">
        <v>21.047000000000001</v>
      </c>
      <c r="BH146" s="11">
        <v>69201.289000000004</v>
      </c>
      <c r="BI146" s="11">
        <v>22027.287850000001</v>
      </c>
      <c r="BJ146" s="11">
        <v>74.739999999999995</v>
      </c>
      <c r="BK146" s="11">
        <v>77776</v>
      </c>
      <c r="BL146" s="7">
        <v>247</v>
      </c>
      <c r="BM146" s="7">
        <v>12155</v>
      </c>
      <c r="BN146" s="7">
        <v>47089</v>
      </c>
      <c r="BO146" s="7">
        <v>2393</v>
      </c>
      <c r="BP146" s="7">
        <v>325</v>
      </c>
      <c r="BQ146" s="7">
        <v>36</v>
      </c>
      <c r="BR146" s="7">
        <v>53</v>
      </c>
      <c r="BS146" s="7">
        <v>1212</v>
      </c>
      <c r="BT146" s="7">
        <v>2703</v>
      </c>
      <c r="BU146" s="7">
        <v>1750</v>
      </c>
      <c r="BV146" s="7">
        <v>3102</v>
      </c>
      <c r="BW146" s="7">
        <v>925</v>
      </c>
      <c r="BX146" s="7">
        <v>5785</v>
      </c>
      <c r="BY146" s="7">
        <v>824</v>
      </c>
      <c r="BZ146" s="7">
        <v>20319</v>
      </c>
      <c r="CA146" s="7">
        <v>120864</v>
      </c>
      <c r="CB146" s="7">
        <v>17860</v>
      </c>
      <c r="CC146" s="7">
        <v>38</v>
      </c>
      <c r="CD146" s="7">
        <v>194</v>
      </c>
      <c r="CE146" s="7">
        <v>230</v>
      </c>
      <c r="CF146" s="7">
        <v>6550</v>
      </c>
      <c r="CG146" s="7">
        <v>12479</v>
      </c>
      <c r="CH146" s="7">
        <v>3778</v>
      </c>
      <c r="CI146" s="7">
        <v>3775</v>
      </c>
      <c r="CJ146" s="7">
        <v>686</v>
      </c>
      <c r="CK146" s="7">
        <v>11964</v>
      </c>
      <c r="CL146" s="7">
        <v>0.38082561514428798</v>
      </c>
      <c r="CM146" s="7">
        <v>0.19082851073181401</v>
      </c>
      <c r="CN146" s="7">
        <v>0.29300389207612398</v>
      </c>
      <c r="CO146" s="7">
        <v>0.85199029895032496</v>
      </c>
      <c r="CP146" s="7">
        <v>1.33473832103969E-2</v>
      </c>
      <c r="CQ146" s="7">
        <v>0.61516996448503303</v>
      </c>
      <c r="CR146" s="7">
        <v>0.49539071250107602</v>
      </c>
      <c r="CS146" s="7">
        <v>0.61692813116928102</v>
      </c>
      <c r="CT146" s="7">
        <v>0.52702307768976397</v>
      </c>
      <c r="CU146" s="7">
        <v>0.24644487932159101</v>
      </c>
      <c r="CV146" s="12">
        <v>41275</v>
      </c>
      <c r="CW146" s="7">
        <v>0.13892200936794299</v>
      </c>
      <c r="CX146" s="7">
        <v>8.4660002468221598E-2</v>
      </c>
      <c r="CY146" s="7">
        <v>0.23608529380424001</v>
      </c>
      <c r="CZ146" s="15">
        <v>77776</v>
      </c>
      <c r="DA146" s="15">
        <v>199561</v>
      </c>
      <c r="DB146" s="1">
        <v>3.33</v>
      </c>
      <c r="DC146" s="12">
        <v>41275</v>
      </c>
      <c r="DD146" s="17">
        <v>15</v>
      </c>
      <c r="DE146" s="17">
        <v>20</v>
      </c>
      <c r="DF146" s="17">
        <f t="shared" si="1"/>
        <v>35</v>
      </c>
      <c r="DG146" s="17">
        <f t="shared" si="2"/>
        <v>35</v>
      </c>
      <c r="DH146">
        <v>3.0683636363636357</v>
      </c>
      <c r="DI146">
        <v>1.9008421052631579</v>
      </c>
      <c r="DJ146" s="19">
        <v>40.610000999999997</v>
      </c>
      <c r="DK146" s="19">
        <v>42.709999000000003</v>
      </c>
      <c r="DL146" s="19">
        <v>40.290000999999997</v>
      </c>
      <c r="DM146" s="19">
        <v>42.639999000000003</v>
      </c>
      <c r="DN146" s="19">
        <v>35.942295000000001</v>
      </c>
      <c r="DO146" s="19">
        <v>53993600</v>
      </c>
      <c r="DP146" s="19">
        <v>71.980002999999996</v>
      </c>
      <c r="DQ146" s="19">
        <v>75.400002000000001</v>
      </c>
      <c r="DR146" s="19">
        <v>70.610000999999997</v>
      </c>
      <c r="DS146" s="19">
        <v>75.050003000000004</v>
      </c>
      <c r="DT146" s="19">
        <v>64.578864999999993</v>
      </c>
      <c r="DU146" s="19">
        <v>18044300</v>
      </c>
      <c r="DV146" s="19">
        <v>24.200001</v>
      </c>
      <c r="DW146" s="19">
        <v>25.190000999999999</v>
      </c>
      <c r="DX146" s="19">
        <v>23.6</v>
      </c>
      <c r="DY146" s="19">
        <v>24.85</v>
      </c>
      <c r="DZ146" s="19">
        <v>21.439115999999999</v>
      </c>
      <c r="EA146" s="19">
        <v>33253</v>
      </c>
      <c r="EB146" s="19">
        <v>0.14000000000000001</v>
      </c>
      <c r="EC146" s="20">
        <v>1.5900000000000001E-2</v>
      </c>
      <c r="ED146" s="19">
        <v>72.949996999999996</v>
      </c>
      <c r="EE146" s="19">
        <v>78.589995999999999</v>
      </c>
      <c r="EF146" s="19">
        <v>72</v>
      </c>
      <c r="EG146" s="19">
        <v>77.349997999999999</v>
      </c>
      <c r="EH146" s="19">
        <v>67.664726000000002</v>
      </c>
      <c r="EI146" s="19">
        <v>195100300</v>
      </c>
    </row>
    <row r="147" spans="1:139" ht="15.75" customHeight="1" x14ac:dyDescent="0.2">
      <c r="A147" s="11">
        <v>13761.438609999999</v>
      </c>
      <c r="B147" s="11">
        <v>60.358919999999998</v>
      </c>
      <c r="C147" s="11">
        <v>2.6597300000000001</v>
      </c>
      <c r="D147" s="11">
        <v>8942.4550600000002</v>
      </c>
      <c r="E147" s="11">
        <v>113.25018</v>
      </c>
      <c r="F147" s="11">
        <v>793.29600000000005</v>
      </c>
      <c r="G147" s="11">
        <v>1503.7057400000001</v>
      </c>
      <c r="H147" s="11">
        <v>2283.2142699999999</v>
      </c>
      <c r="I147" s="11">
        <v>-7.4050000000000002</v>
      </c>
      <c r="J147" s="11">
        <v>69.903710000000004</v>
      </c>
      <c r="K147" s="11">
        <v>948.56178999999997</v>
      </c>
      <c r="L147" s="11">
        <v>881.11878999999999</v>
      </c>
      <c r="M147" s="11">
        <v>2022.096299</v>
      </c>
      <c r="N147" s="11">
        <v>54.58</v>
      </c>
      <c r="O147" s="11">
        <v>65.180000000000007</v>
      </c>
      <c r="P147" s="11">
        <v>43.59</v>
      </c>
      <c r="Q147" s="11">
        <v>12.98</v>
      </c>
      <c r="R147" s="11">
        <v>194.81299999999999</v>
      </c>
      <c r="S147" s="11">
        <v>16.666</v>
      </c>
      <c r="T147" s="11">
        <v>12.234999999999999</v>
      </c>
      <c r="U147" s="11">
        <v>134.29499999999999</v>
      </c>
      <c r="V147" s="11">
        <v>166.58799999999999</v>
      </c>
      <c r="W147" s="11">
        <v>36.991999999999997</v>
      </c>
      <c r="X147" s="11">
        <v>139.25700000000001</v>
      </c>
      <c r="Y147" s="11">
        <v>342.83699999999999</v>
      </c>
      <c r="Z147" s="11">
        <v>700.846</v>
      </c>
      <c r="AA147" s="11">
        <v>4.5599999999999996</v>
      </c>
      <c r="AB147" s="11">
        <v>9.23</v>
      </c>
      <c r="AC147" s="11">
        <v>7.78</v>
      </c>
      <c r="AD147" s="11">
        <v>4.54</v>
      </c>
      <c r="AE147" s="11">
        <v>4.59</v>
      </c>
      <c r="AF147" s="11">
        <v>297.19799999999998</v>
      </c>
      <c r="AG147" s="11">
        <v>0.88800000000000001</v>
      </c>
      <c r="AH147" s="11">
        <v>11.641999999999999</v>
      </c>
      <c r="AI147" s="11">
        <v>309.72800000000001</v>
      </c>
      <c r="AJ147" s="11">
        <v>5.0910000000000002</v>
      </c>
      <c r="AK147" s="11">
        <v>0.84499999999999997</v>
      </c>
      <c r="AL147" s="11">
        <v>4.2460000000000004</v>
      </c>
      <c r="AM147" s="11">
        <v>11.414999999999999</v>
      </c>
      <c r="AN147" s="11">
        <v>291.48</v>
      </c>
      <c r="AO147" s="11">
        <v>11.079000000000001</v>
      </c>
      <c r="AP147" s="11">
        <v>302.55900000000003</v>
      </c>
      <c r="AQ147" s="11">
        <v>11.63</v>
      </c>
      <c r="AR147" s="11">
        <v>10.06</v>
      </c>
      <c r="AS147" s="11">
        <v>6.66</v>
      </c>
      <c r="AT147" s="11">
        <v>9.77</v>
      </c>
      <c r="AU147" s="11">
        <v>750.08199999999999</v>
      </c>
      <c r="AV147" s="11">
        <v>429.01400000000001</v>
      </c>
      <c r="AW147" s="11">
        <v>112.282</v>
      </c>
      <c r="AX147" s="11">
        <v>89.412999999999997</v>
      </c>
      <c r="AY147" s="11">
        <v>532.78</v>
      </c>
      <c r="AZ147" s="11">
        <v>622.19299999999998</v>
      </c>
      <c r="BA147" s="11">
        <v>734.47500000000002</v>
      </c>
      <c r="BB147" s="11">
        <v>82.89</v>
      </c>
      <c r="BC147" s="11">
        <v>2.3050000000000002</v>
      </c>
      <c r="BD147" s="11">
        <v>85.194999999999993</v>
      </c>
      <c r="BE147" s="11">
        <v>568.38800000000003</v>
      </c>
      <c r="BF147" s="11">
        <v>2567.1550000000002</v>
      </c>
      <c r="BG147" s="11">
        <v>20.087</v>
      </c>
      <c r="BH147" s="11">
        <v>63679.803999999996</v>
      </c>
      <c r="BI147" s="11">
        <v>19212.525130000002</v>
      </c>
      <c r="BJ147" s="11">
        <v>70.756</v>
      </c>
      <c r="BK147" s="11">
        <f>BK146+(BK158-BK146)/12</f>
        <v>77883.666666666672</v>
      </c>
      <c r="BL147" s="7">
        <v>238</v>
      </c>
      <c r="BM147" s="7">
        <v>12162.4</v>
      </c>
      <c r="BN147" s="7">
        <v>47014.1</v>
      </c>
      <c r="BO147" s="7">
        <v>2393</v>
      </c>
      <c r="BP147" s="7">
        <v>325.10000000000002</v>
      </c>
      <c r="BQ147" s="7">
        <v>36</v>
      </c>
      <c r="BR147" s="7">
        <v>53</v>
      </c>
      <c r="BS147" s="7">
        <v>1219</v>
      </c>
      <c r="BT147" s="7">
        <v>2703</v>
      </c>
      <c r="BU147" s="7">
        <v>1749.9</v>
      </c>
      <c r="BV147" s="7">
        <v>3241.7</v>
      </c>
      <c r="BW147" s="7">
        <v>955.6</v>
      </c>
      <c r="BX147" s="7">
        <v>5792</v>
      </c>
      <c r="BY147" s="7">
        <v>822.2</v>
      </c>
      <c r="BZ147" s="7">
        <v>19770.7</v>
      </c>
      <c r="CA147" s="7">
        <v>120943.8</v>
      </c>
      <c r="CB147" s="7">
        <v>17790.599999999999</v>
      </c>
      <c r="CC147" s="7">
        <v>38.6</v>
      </c>
      <c r="CD147" s="7">
        <v>195.2</v>
      </c>
      <c r="CE147" s="7">
        <v>229.6</v>
      </c>
      <c r="CF147" s="7">
        <v>6568.8</v>
      </c>
      <c r="CG147" s="7">
        <v>12454.6</v>
      </c>
      <c r="CH147" s="7">
        <v>3691.3</v>
      </c>
      <c r="CI147" s="7">
        <v>4218.8999999999996</v>
      </c>
      <c r="CJ147" s="7">
        <v>764.2</v>
      </c>
      <c r="CK147" s="7">
        <v>12056.5</v>
      </c>
      <c r="CL147" s="7">
        <v>0.39436322474195101</v>
      </c>
      <c r="CM147" s="7">
        <v>0.18556610732620901</v>
      </c>
      <c r="CN147" s="7">
        <v>0.29366445094160398</v>
      </c>
      <c r="CO147" s="7">
        <v>0.84867965355574704</v>
      </c>
      <c r="CP147" s="7">
        <v>1.3553960916837599E-2</v>
      </c>
      <c r="CQ147" s="7">
        <v>0.61897513952308403</v>
      </c>
      <c r="CR147" s="7">
        <v>0.49452916343585701</v>
      </c>
      <c r="CS147" s="7">
        <v>0.61514603256655398</v>
      </c>
      <c r="CT147" s="7">
        <v>0.52599259743528604</v>
      </c>
      <c r="CU147" s="7">
        <v>0.24080306219716099</v>
      </c>
      <c r="CV147" s="12">
        <v>41306</v>
      </c>
      <c r="CW147" s="7">
        <v>0.14856698307711799</v>
      </c>
      <c r="CX147" s="7">
        <v>9.1290752325632496E-2</v>
      </c>
      <c r="CY147" s="7">
        <v>0.23762306377557399</v>
      </c>
      <c r="CZ147" s="15">
        <v>77883.666666666672</v>
      </c>
      <c r="DA147" s="15">
        <v>199544.75</v>
      </c>
      <c r="DB147" s="1">
        <v>3.33</v>
      </c>
      <c r="DC147" s="12">
        <v>41306</v>
      </c>
      <c r="DD147" s="17">
        <v>15</v>
      </c>
      <c r="DE147" s="17">
        <v>20</v>
      </c>
      <c r="DF147" s="17">
        <f t="shared" si="1"/>
        <v>35</v>
      </c>
      <c r="DG147" s="17">
        <f t="shared" si="2"/>
        <v>35</v>
      </c>
      <c r="DH147">
        <v>2.7830500000000002</v>
      </c>
      <c r="DI147">
        <v>1.9480999999999997</v>
      </c>
      <c r="DJ147" s="19">
        <v>42.709999000000003</v>
      </c>
      <c r="DK147" s="19">
        <v>43.290000999999997</v>
      </c>
      <c r="DL147" s="19">
        <v>41</v>
      </c>
      <c r="DM147" s="19">
        <v>42.639999000000003</v>
      </c>
      <c r="DN147" s="19">
        <v>35.942295000000001</v>
      </c>
      <c r="DO147" s="19">
        <v>56633200</v>
      </c>
      <c r="DP147" s="19">
        <v>75.220000999999996</v>
      </c>
      <c r="DQ147" s="19">
        <v>78.180000000000007</v>
      </c>
      <c r="DR147" s="19">
        <v>75.199996999999996</v>
      </c>
      <c r="DS147" s="19">
        <v>77.760002</v>
      </c>
      <c r="DT147" s="19">
        <v>66.910743999999994</v>
      </c>
      <c r="DU147" s="19">
        <v>17648000</v>
      </c>
      <c r="DV147" s="19">
        <v>24.879999000000002</v>
      </c>
      <c r="DW147" s="19">
        <v>25</v>
      </c>
      <c r="DX147" s="19">
        <v>24.424999</v>
      </c>
      <c r="DY147" s="19">
        <v>24.9</v>
      </c>
      <c r="DZ147" s="19">
        <v>21.482251999999999</v>
      </c>
      <c r="EA147" s="19">
        <v>23228</v>
      </c>
      <c r="EB147" s="19">
        <v>0.15</v>
      </c>
      <c r="EC147" s="20">
        <v>1.9800000000000002E-2</v>
      </c>
      <c r="ED147" s="19">
        <v>77.760002</v>
      </c>
      <c r="EE147" s="19">
        <v>79.510002</v>
      </c>
      <c r="EF147" s="19">
        <v>75.459998999999996</v>
      </c>
      <c r="EG147" s="19">
        <v>77.690002000000007</v>
      </c>
      <c r="EH147" s="19">
        <v>67.962165999999996</v>
      </c>
      <c r="EI147" s="19">
        <v>199333200</v>
      </c>
    </row>
    <row r="148" spans="1:139" ht="15.75" customHeight="1" x14ac:dyDescent="0.2">
      <c r="A148" s="11">
        <v>14469.717350000001</v>
      </c>
      <c r="B148" s="11">
        <v>29.971109999999999</v>
      </c>
      <c r="C148" s="11">
        <v>3.1251500000000001</v>
      </c>
      <c r="D148" s="11">
        <v>8590.1418300000005</v>
      </c>
      <c r="E148" s="11">
        <v>151.06825000000001</v>
      </c>
      <c r="F148" s="11">
        <v>995.68899999999996</v>
      </c>
      <c r="G148" s="11">
        <v>1786.29115</v>
      </c>
      <c r="H148" s="11">
        <v>2887.1680900000001</v>
      </c>
      <c r="I148" s="11">
        <v>-31.513000000000002</v>
      </c>
      <c r="J148" s="11">
        <v>57.775770000000001</v>
      </c>
      <c r="K148" s="11">
        <v>1078.96126</v>
      </c>
      <c r="L148" s="11">
        <v>1005.55326</v>
      </c>
      <c r="M148" s="11">
        <v>2026.3397130000001</v>
      </c>
      <c r="N148" s="11">
        <v>60.83</v>
      </c>
      <c r="O148" s="11">
        <v>75.23</v>
      </c>
      <c r="P148" s="11">
        <v>50.37</v>
      </c>
      <c r="Q148" s="11">
        <v>12.84</v>
      </c>
      <c r="R148" s="11">
        <v>195.91800000000001</v>
      </c>
      <c r="S148" s="11">
        <v>18.542999999999999</v>
      </c>
      <c r="T148" s="11">
        <v>17.079999999999998</v>
      </c>
      <c r="U148" s="11">
        <v>150.32499999999999</v>
      </c>
      <c r="V148" s="11">
        <v>181.589</v>
      </c>
      <c r="W148" s="11">
        <v>42.16</v>
      </c>
      <c r="X148" s="11">
        <v>160.999</v>
      </c>
      <c r="Y148" s="11">
        <v>384.74799999999999</v>
      </c>
      <c r="Z148" s="11">
        <v>766.61300000000006</v>
      </c>
      <c r="AA148" s="11">
        <v>4.75</v>
      </c>
      <c r="AB148" s="11">
        <v>9.35</v>
      </c>
      <c r="AC148" s="11">
        <v>7.77</v>
      </c>
      <c r="AD148" s="11">
        <v>4.59</v>
      </c>
      <c r="AE148" s="11">
        <v>4.5</v>
      </c>
      <c r="AF148" s="11">
        <v>311.82799999999997</v>
      </c>
      <c r="AG148" s="11">
        <v>0.995</v>
      </c>
      <c r="AH148" s="11">
        <v>12.576000000000001</v>
      </c>
      <c r="AI148" s="11">
        <v>325.399</v>
      </c>
      <c r="AJ148" s="11">
        <v>5.5780000000000003</v>
      </c>
      <c r="AK148" s="11">
        <v>0.95199999999999996</v>
      </c>
      <c r="AL148" s="11">
        <v>4.6260000000000003</v>
      </c>
      <c r="AM148" s="11">
        <v>20.798999999999999</v>
      </c>
      <c r="AN148" s="11">
        <v>297.226</v>
      </c>
      <c r="AO148" s="11">
        <v>12</v>
      </c>
      <c r="AP148" s="11">
        <v>309.226</v>
      </c>
      <c r="AQ148" s="11">
        <v>11.61</v>
      </c>
      <c r="AR148" s="11">
        <v>10.02</v>
      </c>
      <c r="AS148" s="11">
        <v>6.64</v>
      </c>
      <c r="AT148" s="11">
        <v>9.7100000000000009</v>
      </c>
      <c r="AU148" s="11">
        <v>662.26199999999994</v>
      </c>
      <c r="AV148" s="11">
        <v>393.45699999999999</v>
      </c>
      <c r="AW148" s="11">
        <v>123.977</v>
      </c>
      <c r="AX148" s="11">
        <v>97.174000000000007</v>
      </c>
      <c r="AY148" s="11">
        <v>556.83600000000001</v>
      </c>
      <c r="AZ148" s="11">
        <v>654.00900000000001</v>
      </c>
      <c r="BA148" s="11">
        <v>777.98699999999997</v>
      </c>
      <c r="BB148" s="11">
        <v>80.94</v>
      </c>
      <c r="BC148" s="11">
        <v>2.552</v>
      </c>
      <c r="BD148" s="11">
        <v>83.492000000000004</v>
      </c>
      <c r="BE148" s="11">
        <v>603.91</v>
      </c>
      <c r="BF148" s="11">
        <v>2521.1080000000002</v>
      </c>
      <c r="BG148" s="11">
        <v>6.2590000000000003</v>
      </c>
      <c r="BH148" s="11">
        <v>61662.016000000003</v>
      </c>
      <c r="BI148" s="11">
        <v>19826.85673</v>
      </c>
      <c r="BJ148" s="11">
        <v>58.421999999999997</v>
      </c>
      <c r="BK148" s="11">
        <f>BK147+(BK158-BK146)/12</f>
        <v>77991.333333333343</v>
      </c>
      <c r="BL148" s="7">
        <v>229</v>
      </c>
      <c r="BM148" s="7">
        <v>12169.8</v>
      </c>
      <c r="BN148" s="7">
        <v>46939.199999999997</v>
      </c>
      <c r="BO148" s="7">
        <v>2393</v>
      </c>
      <c r="BP148" s="7">
        <v>325.2</v>
      </c>
      <c r="BQ148" s="7">
        <v>36</v>
      </c>
      <c r="BR148" s="7">
        <v>53</v>
      </c>
      <c r="BS148" s="7">
        <v>1226</v>
      </c>
      <c r="BT148" s="7">
        <v>2703</v>
      </c>
      <c r="BU148" s="7">
        <v>1749.8</v>
      </c>
      <c r="BV148" s="7">
        <v>3381.3</v>
      </c>
      <c r="BW148" s="7">
        <v>986.2</v>
      </c>
      <c r="BX148" s="7">
        <v>5799</v>
      </c>
      <c r="BY148" s="7">
        <v>820.3</v>
      </c>
      <c r="BZ148" s="7">
        <v>19222.3</v>
      </c>
      <c r="CA148" s="7">
        <v>121023.5</v>
      </c>
      <c r="CB148" s="7">
        <v>17721.2</v>
      </c>
      <c r="CC148" s="7">
        <v>39.200000000000003</v>
      </c>
      <c r="CD148" s="7">
        <v>196.3</v>
      </c>
      <c r="CE148" s="7">
        <v>229.2</v>
      </c>
      <c r="CF148" s="7">
        <v>6587.7</v>
      </c>
      <c r="CG148" s="7">
        <v>12430.2</v>
      </c>
      <c r="CH148" s="7">
        <v>3604.5</v>
      </c>
      <c r="CI148" s="7">
        <v>4662.8</v>
      </c>
      <c r="CJ148" s="7">
        <v>842.3</v>
      </c>
      <c r="CK148" s="7">
        <v>12149</v>
      </c>
      <c r="CL148" s="7">
        <v>0.408915076469063</v>
      </c>
      <c r="CM148" s="7">
        <v>0.180309165641034</v>
      </c>
      <c r="CN148" s="7">
        <v>0.29432687469172197</v>
      </c>
      <c r="CO148" s="7">
        <v>0.84536900816117</v>
      </c>
      <c r="CP148" s="7">
        <v>1.37604115767185E-2</v>
      </c>
      <c r="CQ148" s="7">
        <v>0.622463216641298</v>
      </c>
      <c r="CR148" s="7">
        <v>0.493667614370638</v>
      </c>
      <c r="CS148" s="7">
        <v>0.61339359538760596</v>
      </c>
      <c r="CT148" s="7">
        <v>0.52496211718080799</v>
      </c>
      <c r="CU148" s="7">
        <v>0.235154076317136</v>
      </c>
      <c r="CV148" s="12">
        <v>41334</v>
      </c>
      <c r="CW148" s="7">
        <v>0.157419662562573</v>
      </c>
      <c r="CX148" s="7">
        <v>9.7498446599604202E-2</v>
      </c>
      <c r="CY148" s="7">
        <v>0.23915712124826999</v>
      </c>
      <c r="CZ148" s="15">
        <v>77991.333333333343</v>
      </c>
      <c r="DA148" s="15">
        <v>199528.5</v>
      </c>
      <c r="DB148" s="1">
        <v>3.81</v>
      </c>
      <c r="DC148" s="12">
        <v>41334</v>
      </c>
      <c r="DD148" s="17">
        <v>15</v>
      </c>
      <c r="DE148" s="17">
        <v>20</v>
      </c>
      <c r="DF148" s="17">
        <f t="shared" si="1"/>
        <v>35</v>
      </c>
      <c r="DG148" s="17">
        <f t="shared" si="2"/>
        <v>35</v>
      </c>
      <c r="DH148">
        <v>2.6087000000000002</v>
      </c>
      <c r="DI148">
        <v>1.751238095238095</v>
      </c>
      <c r="DJ148" s="19">
        <v>42.57</v>
      </c>
      <c r="DK148" s="19">
        <v>44.57</v>
      </c>
      <c r="DL148" s="19">
        <v>42.380001</v>
      </c>
      <c r="DM148" s="19">
        <v>44.529998999999997</v>
      </c>
      <c r="DN148" s="19">
        <v>37.535418999999997</v>
      </c>
      <c r="DO148" s="19">
        <v>63266100</v>
      </c>
      <c r="DP148" s="19">
        <v>77.559997999999993</v>
      </c>
      <c r="DQ148" s="19">
        <v>80.209998999999996</v>
      </c>
      <c r="DR148" s="19">
        <v>77.029999000000004</v>
      </c>
      <c r="DS148" s="19">
        <v>79.940002000000007</v>
      </c>
      <c r="DT148" s="19">
        <v>68.786591000000001</v>
      </c>
      <c r="DU148" s="19">
        <v>18308900</v>
      </c>
      <c r="DV148" s="19">
        <v>24.870000999999998</v>
      </c>
      <c r="DW148" s="19">
        <v>24.9</v>
      </c>
      <c r="DX148" s="19">
        <v>24.02</v>
      </c>
      <c r="DY148" s="19">
        <v>24.889999</v>
      </c>
      <c r="DZ148" s="19">
        <v>21.734923999999999</v>
      </c>
      <c r="EA148" s="19">
        <v>28236</v>
      </c>
      <c r="EB148" s="19">
        <v>0.14000000000000001</v>
      </c>
      <c r="EC148" s="20">
        <v>1.47E-2</v>
      </c>
      <c r="ED148" s="19">
        <v>77.379997000000003</v>
      </c>
      <c r="EE148" s="19">
        <v>80.139999000000003</v>
      </c>
      <c r="EF148" s="19">
        <v>76.849997999999999</v>
      </c>
      <c r="EG148" s="19">
        <v>79.309997999999993</v>
      </c>
      <c r="EH148" s="19">
        <v>69.379294999999999</v>
      </c>
      <c r="EI148" s="19">
        <v>177628200</v>
      </c>
    </row>
    <row r="149" spans="1:139" ht="15.75" customHeight="1" x14ac:dyDescent="0.2">
      <c r="A149" s="11">
        <v>14730.206980000001</v>
      </c>
      <c r="B149" s="11">
        <v>58.318939999999998</v>
      </c>
      <c r="C149" s="11">
        <v>4.9586499999999996</v>
      </c>
      <c r="D149" s="11">
        <v>7392.3849899999996</v>
      </c>
      <c r="E149" s="11">
        <v>127.52788</v>
      </c>
      <c r="F149" s="11">
        <v>1625.682</v>
      </c>
      <c r="G149" s="11">
        <v>2253.9687600000002</v>
      </c>
      <c r="H149" s="11">
        <v>3233.8446399999998</v>
      </c>
      <c r="I149" s="11">
        <v>-0.123</v>
      </c>
      <c r="J149" s="11">
        <v>33.644120000000001</v>
      </c>
      <c r="K149" s="11">
        <v>987.76522999999997</v>
      </c>
      <c r="L149" s="11">
        <v>931.76423</v>
      </c>
      <c r="M149" s="11">
        <v>2030.5831270000001</v>
      </c>
      <c r="N149" s="11">
        <v>61.32</v>
      </c>
      <c r="O149" s="11">
        <v>74.8</v>
      </c>
      <c r="P149" s="11">
        <v>55.01</v>
      </c>
      <c r="Q149" s="11">
        <v>12.98</v>
      </c>
      <c r="R149" s="11">
        <v>239.45099999999999</v>
      </c>
      <c r="S149" s="11">
        <v>17.376000000000001</v>
      </c>
      <c r="T149" s="11">
        <v>18.672000000000001</v>
      </c>
      <c r="U149" s="11">
        <v>166.74100000000001</v>
      </c>
      <c r="V149" s="11">
        <v>171.494</v>
      </c>
      <c r="W149" s="11">
        <v>40.770000000000003</v>
      </c>
      <c r="X149" s="11">
        <v>161.76599999999999</v>
      </c>
      <c r="Y149" s="11">
        <v>374.03</v>
      </c>
      <c r="Z149" s="11">
        <v>816.27099999999996</v>
      </c>
      <c r="AA149" s="11">
        <v>5.16</v>
      </c>
      <c r="AB149" s="11">
        <v>10.43</v>
      </c>
      <c r="AC149" s="11">
        <v>8.15</v>
      </c>
      <c r="AD149" s="11">
        <v>4.95</v>
      </c>
      <c r="AE149" s="11">
        <v>4.84</v>
      </c>
      <c r="AF149" s="11">
        <v>286.80700000000002</v>
      </c>
      <c r="AG149" s="11">
        <v>0.94599999999999995</v>
      </c>
      <c r="AH149" s="11">
        <v>11.58</v>
      </c>
      <c r="AI149" s="11">
        <v>299.33300000000003</v>
      </c>
      <c r="AJ149" s="11">
        <v>5.2240000000000002</v>
      </c>
      <c r="AK149" s="11">
        <v>1.248</v>
      </c>
      <c r="AL149" s="11">
        <v>3.976</v>
      </c>
      <c r="AM149" s="11">
        <v>14.451000000000001</v>
      </c>
      <c r="AN149" s="11">
        <v>277.78199999999998</v>
      </c>
      <c r="AO149" s="11">
        <v>11.076000000000001</v>
      </c>
      <c r="AP149" s="11">
        <v>288.858</v>
      </c>
      <c r="AQ149" s="11">
        <v>11.93</v>
      </c>
      <c r="AR149" s="11">
        <v>9.9600000000000009</v>
      </c>
      <c r="AS149" s="11">
        <v>6.58</v>
      </c>
      <c r="AT149" s="11">
        <v>9.66</v>
      </c>
      <c r="AU149" s="11">
        <v>366.42</v>
      </c>
      <c r="AV149" s="11">
        <v>249.29499999999999</v>
      </c>
      <c r="AW149" s="11">
        <v>121.527</v>
      </c>
      <c r="AX149" s="11">
        <v>92.418999999999997</v>
      </c>
      <c r="AY149" s="11">
        <v>508.17200000000003</v>
      </c>
      <c r="AZ149" s="11">
        <v>600.59100000000001</v>
      </c>
      <c r="BA149" s="11">
        <v>722.11800000000005</v>
      </c>
      <c r="BB149" s="11">
        <v>62.329000000000001</v>
      </c>
      <c r="BC149" s="11">
        <v>2.4689999999999999</v>
      </c>
      <c r="BD149" s="11">
        <v>64.798000000000002</v>
      </c>
      <c r="BE149" s="11">
        <v>564.827</v>
      </c>
      <c r="BF149" s="11">
        <v>1967.4580000000001</v>
      </c>
      <c r="BG149" s="11">
        <v>19.716000000000001</v>
      </c>
      <c r="BH149" s="11">
        <v>53984.544000000002</v>
      </c>
      <c r="BI149" s="11">
        <v>19388.691889999998</v>
      </c>
      <c r="BJ149" s="11">
        <v>64.73</v>
      </c>
      <c r="BK149" s="11">
        <f>BK148+(BK158-BK146)/12</f>
        <v>78099.000000000015</v>
      </c>
      <c r="BL149" s="7">
        <v>220</v>
      </c>
      <c r="BM149" s="7">
        <v>12177.3</v>
      </c>
      <c r="BN149" s="7">
        <v>46864.3</v>
      </c>
      <c r="BO149" s="7">
        <v>2393</v>
      </c>
      <c r="BP149" s="7">
        <v>325.3</v>
      </c>
      <c r="BQ149" s="7">
        <v>36</v>
      </c>
      <c r="BR149" s="7">
        <v>53</v>
      </c>
      <c r="BS149" s="7">
        <v>1233</v>
      </c>
      <c r="BT149" s="7">
        <v>2703</v>
      </c>
      <c r="BU149" s="7">
        <v>1749.8</v>
      </c>
      <c r="BV149" s="7">
        <v>3521</v>
      </c>
      <c r="BW149" s="7">
        <v>1016.8</v>
      </c>
      <c r="BX149" s="7">
        <v>5806</v>
      </c>
      <c r="BY149" s="7">
        <v>818.5</v>
      </c>
      <c r="BZ149" s="7">
        <v>18674</v>
      </c>
      <c r="CA149" s="7">
        <v>121103.3</v>
      </c>
      <c r="CB149" s="7">
        <v>17651.8</v>
      </c>
      <c r="CC149" s="7">
        <v>39.799999999999997</v>
      </c>
      <c r="CD149" s="7">
        <v>197.5</v>
      </c>
      <c r="CE149" s="7">
        <v>228.8</v>
      </c>
      <c r="CF149" s="7">
        <v>6606.5</v>
      </c>
      <c r="CG149" s="7">
        <v>12405.8</v>
      </c>
      <c r="CH149" s="7">
        <v>3517.8</v>
      </c>
      <c r="CI149" s="7">
        <v>5106.8</v>
      </c>
      <c r="CJ149" s="7">
        <v>920.5</v>
      </c>
      <c r="CK149" s="7">
        <v>12241.5</v>
      </c>
      <c r="CL149" s="7">
        <v>0.42470942299709402</v>
      </c>
      <c r="CM149" s="7">
        <v>0.175058113031406</v>
      </c>
      <c r="CN149" s="7">
        <v>0.29499165944163802</v>
      </c>
      <c r="CO149" s="7">
        <v>0.84205836276659196</v>
      </c>
      <c r="CP149" s="7">
        <v>1.3966735307205E-2</v>
      </c>
      <c r="CQ149" s="7">
        <v>0.62626839167935</v>
      </c>
      <c r="CR149" s="7">
        <v>0.49280606530541898</v>
      </c>
      <c r="CS149" s="7">
        <v>0.61165179778318401</v>
      </c>
      <c r="CT149" s="7">
        <v>0.52393163692633005</v>
      </c>
      <c r="CU149" s="7">
        <v>0.22949785259215499</v>
      </c>
      <c r="CV149" s="12">
        <v>41365</v>
      </c>
      <c r="CW149" s="7">
        <v>0.16556888285421101</v>
      </c>
      <c r="CX149" s="7">
        <v>0.10334373394551399</v>
      </c>
      <c r="CY149" s="7">
        <v>0.24068747965024301</v>
      </c>
      <c r="CZ149" s="15">
        <v>78099.000000000015</v>
      </c>
      <c r="DA149" s="15">
        <v>199512.25</v>
      </c>
      <c r="DB149" s="1">
        <v>4.17</v>
      </c>
      <c r="DC149" s="12">
        <v>41365</v>
      </c>
      <c r="DD149" s="17">
        <v>15</v>
      </c>
      <c r="DE149" s="17">
        <v>20</v>
      </c>
      <c r="DF149" s="17">
        <f t="shared" si="1"/>
        <v>35</v>
      </c>
      <c r="DG149" s="17">
        <f t="shared" si="2"/>
        <v>35</v>
      </c>
      <c r="DH149">
        <v>2.3229523809523811</v>
      </c>
      <c r="DI149">
        <v>1.7492999999999999</v>
      </c>
      <c r="DJ149" s="19">
        <v>44.509998000000003</v>
      </c>
      <c r="DK149" s="19">
        <v>48.5</v>
      </c>
      <c r="DL149" s="19">
        <v>44.380001</v>
      </c>
      <c r="DM149" s="19">
        <v>48.439999</v>
      </c>
      <c r="DN149" s="19">
        <v>41.261951000000003</v>
      </c>
      <c r="DO149" s="19">
        <v>55505600</v>
      </c>
      <c r="DP149" s="19">
        <v>79.910004000000001</v>
      </c>
      <c r="DQ149" s="19">
        <v>82.870002999999997</v>
      </c>
      <c r="DR149" s="19">
        <v>79.440002000000007</v>
      </c>
      <c r="DS149" s="19">
        <v>82.849997999999999</v>
      </c>
      <c r="DT149" s="19">
        <v>71.862044999999995</v>
      </c>
      <c r="DU149" s="19">
        <v>23136200</v>
      </c>
      <c r="DV149" s="19">
        <v>24.8475</v>
      </c>
      <c r="DW149" s="19">
        <v>25.34</v>
      </c>
      <c r="DX149" s="19">
        <v>24.549999</v>
      </c>
      <c r="DY149" s="19">
        <v>25.274000000000001</v>
      </c>
      <c r="DZ149" s="19">
        <v>22.070250000000001</v>
      </c>
      <c r="EA149" s="19">
        <v>82206</v>
      </c>
      <c r="EB149" s="19">
        <v>0.15</v>
      </c>
      <c r="EC149" s="20">
        <v>1.06E-2</v>
      </c>
      <c r="ED149" s="19">
        <v>79.309997999999993</v>
      </c>
      <c r="EE149" s="19">
        <v>79.620002999999997</v>
      </c>
      <c r="EF149" s="19">
        <v>73.519997000000004</v>
      </c>
      <c r="EG149" s="19">
        <v>78.269997000000004</v>
      </c>
      <c r="EH149" s="19">
        <v>68.776359999999997</v>
      </c>
      <c r="EI149" s="19">
        <v>304250000</v>
      </c>
    </row>
    <row r="150" spans="1:139" ht="15.75" customHeight="1" x14ac:dyDescent="0.2">
      <c r="A150" s="11">
        <v>15986.828369999999</v>
      </c>
      <c r="B150" s="11">
        <v>54.204569999999997</v>
      </c>
      <c r="C150" s="11">
        <v>8.2939299999999996</v>
      </c>
      <c r="D150" s="11">
        <v>7788.8537900000001</v>
      </c>
      <c r="E150" s="11">
        <v>111.74856</v>
      </c>
      <c r="F150" s="11">
        <v>1677.72</v>
      </c>
      <c r="G150" s="11">
        <v>2707.4143600000002</v>
      </c>
      <c r="H150" s="11">
        <v>3575.20712</v>
      </c>
      <c r="I150" s="11">
        <v>16.390999999999998</v>
      </c>
      <c r="J150" s="11">
        <v>44.247140000000002</v>
      </c>
      <c r="K150" s="11">
        <v>1040.7633800000001</v>
      </c>
      <c r="L150" s="11">
        <v>979.37238000000002</v>
      </c>
      <c r="M150" s="11">
        <v>2034.82654</v>
      </c>
      <c r="N150" s="11">
        <v>67.19</v>
      </c>
      <c r="O150" s="11">
        <v>81.319999999999993</v>
      </c>
      <c r="P150" s="11">
        <v>53.66</v>
      </c>
      <c r="Q150" s="11">
        <v>13.8</v>
      </c>
      <c r="R150" s="11">
        <v>271.44200000000001</v>
      </c>
      <c r="S150" s="11">
        <v>17.87</v>
      </c>
      <c r="T150" s="11">
        <v>20.771999999999998</v>
      </c>
      <c r="U150" s="11">
        <v>154.93299999999999</v>
      </c>
      <c r="V150" s="11">
        <v>178.791</v>
      </c>
      <c r="W150" s="11">
        <v>41.47</v>
      </c>
      <c r="X150" s="11">
        <v>169.89699999999999</v>
      </c>
      <c r="Y150" s="11">
        <v>390.15800000000002</v>
      </c>
      <c r="Z150" s="11">
        <v>855.17600000000004</v>
      </c>
      <c r="AA150" s="11">
        <v>5.55</v>
      </c>
      <c r="AB150" s="11">
        <v>12.61</v>
      </c>
      <c r="AC150" s="11">
        <v>8.7100000000000009</v>
      </c>
      <c r="AD150" s="11">
        <v>5</v>
      </c>
      <c r="AE150" s="11">
        <v>4.79</v>
      </c>
      <c r="AF150" s="11">
        <v>309.02800000000002</v>
      </c>
      <c r="AG150" s="11">
        <v>0.98099999999999998</v>
      </c>
      <c r="AH150" s="11">
        <v>12.147</v>
      </c>
      <c r="AI150" s="11">
        <v>322.15600000000001</v>
      </c>
      <c r="AJ150" s="11">
        <v>5.9720000000000004</v>
      </c>
      <c r="AK150" s="11">
        <v>0.95799999999999996</v>
      </c>
      <c r="AL150" s="11">
        <v>5.0140000000000002</v>
      </c>
      <c r="AM150" s="11">
        <v>26.164000000000001</v>
      </c>
      <c r="AN150" s="11">
        <v>289.39800000000002</v>
      </c>
      <c r="AO150" s="11">
        <v>11.608000000000001</v>
      </c>
      <c r="AP150" s="11">
        <v>301.00599999999997</v>
      </c>
      <c r="AQ150" s="11">
        <v>12.4</v>
      </c>
      <c r="AR150" s="11">
        <v>10.220000000000001</v>
      </c>
      <c r="AS150" s="11">
        <v>6.75</v>
      </c>
      <c r="AT150" s="11">
        <v>9.92</v>
      </c>
      <c r="AU150" s="11">
        <v>193.22200000000001</v>
      </c>
      <c r="AV150" s="11">
        <v>168.85</v>
      </c>
      <c r="AW150" s="11">
        <v>125.149</v>
      </c>
      <c r="AX150" s="11">
        <v>93.41</v>
      </c>
      <c r="AY150" s="11">
        <v>499.53199999999998</v>
      </c>
      <c r="AZ150" s="11">
        <v>592.94200000000001</v>
      </c>
      <c r="BA150" s="11">
        <v>718.09100000000001</v>
      </c>
      <c r="BB150" s="11">
        <v>54.947000000000003</v>
      </c>
      <c r="BC150" s="11">
        <v>2.552</v>
      </c>
      <c r="BD150" s="11">
        <v>57.499000000000002</v>
      </c>
      <c r="BE150" s="11">
        <v>614.80799999999999</v>
      </c>
      <c r="BF150" s="11">
        <v>1752.4690000000001</v>
      </c>
      <c r="BG150" s="11">
        <v>18.738</v>
      </c>
      <c r="BH150" s="11">
        <v>58001.152999999998</v>
      </c>
      <c r="BI150" s="11">
        <v>21327.50374</v>
      </c>
      <c r="BJ150" s="11">
        <v>71.093999999999994</v>
      </c>
      <c r="BK150" s="11">
        <f>BK149+(BK158-BK146)/12</f>
        <v>78206.666666666686</v>
      </c>
      <c r="BL150" s="7">
        <v>211</v>
      </c>
      <c r="BM150" s="7">
        <v>12184.7</v>
      </c>
      <c r="BN150" s="7">
        <v>46789.3</v>
      </c>
      <c r="BO150" s="7">
        <v>2393</v>
      </c>
      <c r="BP150" s="7">
        <v>325.3</v>
      </c>
      <c r="BQ150" s="7">
        <v>36</v>
      </c>
      <c r="BR150" s="7">
        <v>53</v>
      </c>
      <c r="BS150" s="7">
        <v>1240</v>
      </c>
      <c r="BT150" s="7">
        <v>2703</v>
      </c>
      <c r="BU150" s="7">
        <v>1749.7</v>
      </c>
      <c r="BV150" s="7">
        <v>3660.7</v>
      </c>
      <c r="BW150" s="7">
        <v>1047.3</v>
      </c>
      <c r="BX150" s="7">
        <v>5813</v>
      </c>
      <c r="BY150" s="7">
        <v>816.7</v>
      </c>
      <c r="BZ150" s="7">
        <v>18125.7</v>
      </c>
      <c r="CA150" s="7">
        <v>121183</v>
      </c>
      <c r="CB150" s="7">
        <v>17582.3</v>
      </c>
      <c r="CC150" s="7">
        <v>40.299999999999997</v>
      </c>
      <c r="CD150" s="7">
        <v>198.7</v>
      </c>
      <c r="CE150" s="7">
        <v>228.3</v>
      </c>
      <c r="CF150" s="7">
        <v>6625.3</v>
      </c>
      <c r="CG150" s="7">
        <v>12381.3</v>
      </c>
      <c r="CH150" s="7">
        <v>3431</v>
      </c>
      <c r="CI150" s="7">
        <v>5550.7</v>
      </c>
      <c r="CJ150" s="7">
        <v>998.7</v>
      </c>
      <c r="CK150" s="7">
        <v>12334</v>
      </c>
      <c r="CL150" s="7">
        <v>0.44185115453699397</v>
      </c>
      <c r="CM150" s="7">
        <v>0.169814918349769</v>
      </c>
      <c r="CN150" s="7">
        <v>0.29565896046931101</v>
      </c>
      <c r="CO150" s="7">
        <v>0.83874294698960195</v>
      </c>
      <c r="CP150" s="7">
        <v>1.41421968060392E-2</v>
      </c>
      <c r="CQ150" s="7">
        <v>0.630073566717402</v>
      </c>
      <c r="CR150" s="7">
        <v>0.49172912897389498</v>
      </c>
      <c r="CS150" s="7">
        <v>0.60992966563558604</v>
      </c>
      <c r="CT150" s="7">
        <v>0.52289693339212096</v>
      </c>
      <c r="CU150" s="7">
        <v>0.22384789773484901</v>
      </c>
      <c r="CV150" s="12">
        <v>41395</v>
      </c>
      <c r="CW150" s="7">
        <v>0.17309300202458899</v>
      </c>
      <c r="CX150" s="7">
        <v>0.10885787197084699</v>
      </c>
      <c r="CY150" s="7">
        <v>0.24221415234472801</v>
      </c>
      <c r="CZ150" s="15">
        <v>78206.666666666686</v>
      </c>
      <c r="DA150" s="15">
        <v>199496</v>
      </c>
      <c r="DB150" s="1">
        <v>4.04</v>
      </c>
      <c r="DC150" s="12">
        <v>41395</v>
      </c>
      <c r="DD150" s="17">
        <v>15</v>
      </c>
      <c r="DE150" s="17">
        <v>20</v>
      </c>
      <c r="DF150" s="17">
        <f t="shared" si="1"/>
        <v>35</v>
      </c>
      <c r="DG150" s="17">
        <f t="shared" si="2"/>
        <v>35</v>
      </c>
      <c r="DH150">
        <v>2.4497000000000004</v>
      </c>
      <c r="DI150">
        <v>2.1787619047619047</v>
      </c>
      <c r="DJ150" s="19">
        <v>48.369999</v>
      </c>
      <c r="DK150" s="19">
        <v>48.450001</v>
      </c>
      <c r="DL150" s="19">
        <v>44.75</v>
      </c>
      <c r="DM150" s="19">
        <v>44.91</v>
      </c>
      <c r="DN150" s="19">
        <v>38.255054000000001</v>
      </c>
      <c r="DO150" s="19">
        <v>55246100</v>
      </c>
      <c r="DP150" s="19">
        <v>82.839995999999999</v>
      </c>
      <c r="DQ150" s="19">
        <v>84.849997999999999</v>
      </c>
      <c r="DR150" s="19">
        <v>78.110000999999997</v>
      </c>
      <c r="DS150" s="19">
        <v>81.300003000000004</v>
      </c>
      <c r="DT150" s="19">
        <v>70.517623999999998</v>
      </c>
      <c r="DU150" s="19">
        <v>35405200</v>
      </c>
      <c r="DV150" s="19">
        <v>25.030000999999999</v>
      </c>
      <c r="DW150" s="19">
        <v>26</v>
      </c>
      <c r="DX150" s="19">
        <v>24.799999</v>
      </c>
      <c r="DY150" s="19">
        <v>25.9</v>
      </c>
      <c r="DZ150" s="19">
        <v>22.616897999999999</v>
      </c>
      <c r="EA150" s="19">
        <v>51022</v>
      </c>
      <c r="EB150" s="19">
        <v>0.11</v>
      </c>
      <c r="EC150" s="20">
        <v>1.3599999999999999E-2</v>
      </c>
      <c r="ED150" s="19">
        <v>77.599997999999999</v>
      </c>
      <c r="EE150" s="19">
        <v>83.949996999999996</v>
      </c>
      <c r="EF150" s="19">
        <v>76.959998999999996</v>
      </c>
      <c r="EG150" s="19">
        <v>80.5</v>
      </c>
      <c r="EH150" s="19">
        <v>70.735870000000006</v>
      </c>
      <c r="EI150" s="19">
        <v>262859500</v>
      </c>
    </row>
    <row r="151" spans="1:139" ht="15.75" customHeight="1" x14ac:dyDescent="0.2">
      <c r="A151" s="11">
        <v>17518.19339</v>
      </c>
      <c r="B151" s="11">
        <v>119.60669</v>
      </c>
      <c r="C151" s="11">
        <v>2.9635600000000002</v>
      </c>
      <c r="D151" s="11">
        <v>9217.1020100000005</v>
      </c>
      <c r="E151" s="11">
        <v>111.29816</v>
      </c>
      <c r="F151" s="11">
        <v>1483.963</v>
      </c>
      <c r="G151" s="11">
        <v>2861.1178799999998</v>
      </c>
      <c r="H151" s="11">
        <v>3553.4727699999999</v>
      </c>
      <c r="I151" s="11">
        <v>85.543000000000006</v>
      </c>
      <c r="J151" s="11">
        <v>77.6477</v>
      </c>
      <c r="K151" s="11">
        <v>1009.7236799999999</v>
      </c>
      <c r="L151" s="11">
        <v>938.40668000000005</v>
      </c>
      <c r="M151" s="11">
        <v>2039.0699540000001</v>
      </c>
      <c r="N151" s="11">
        <v>70.2</v>
      </c>
      <c r="O151" s="11">
        <v>86.3</v>
      </c>
      <c r="P151" s="11">
        <v>57.47</v>
      </c>
      <c r="Q151" s="11">
        <v>15.84</v>
      </c>
      <c r="R151" s="11">
        <v>261.27100000000002</v>
      </c>
      <c r="S151" s="11">
        <v>17.414999999999999</v>
      </c>
      <c r="T151" s="11">
        <v>22.02</v>
      </c>
      <c r="U151" s="11">
        <v>131.17099999999999</v>
      </c>
      <c r="V151" s="11">
        <v>179.12799999999999</v>
      </c>
      <c r="W151" s="11">
        <v>40.436999999999998</v>
      </c>
      <c r="X151" s="11">
        <v>172.553</v>
      </c>
      <c r="Y151" s="11">
        <v>392.11700000000002</v>
      </c>
      <c r="Z151" s="11">
        <v>823.995</v>
      </c>
      <c r="AA151" s="11">
        <v>5.74</v>
      </c>
      <c r="AB151" s="11">
        <v>15.02</v>
      </c>
      <c r="AC151" s="11">
        <v>9.07</v>
      </c>
      <c r="AD151" s="11">
        <v>4.9000000000000004</v>
      </c>
      <c r="AE151" s="11">
        <v>4.5599999999999996</v>
      </c>
      <c r="AF151" s="11">
        <v>343.286</v>
      </c>
      <c r="AG151" s="11">
        <v>1.026</v>
      </c>
      <c r="AH151" s="11">
        <v>12.510999999999999</v>
      </c>
      <c r="AI151" s="11">
        <v>356.82299999999998</v>
      </c>
      <c r="AJ151" s="11">
        <v>6.2919999999999998</v>
      </c>
      <c r="AK151" s="11">
        <v>0.77900000000000003</v>
      </c>
      <c r="AL151" s="11">
        <v>5.5140000000000002</v>
      </c>
      <c r="AM151" s="11">
        <v>30.167000000000002</v>
      </c>
      <c r="AN151" s="11">
        <v>320.20100000000002</v>
      </c>
      <c r="AO151" s="11">
        <v>11.968999999999999</v>
      </c>
      <c r="AP151" s="11">
        <v>332.17</v>
      </c>
      <c r="AQ151" s="11">
        <v>12.54</v>
      </c>
      <c r="AR151" s="11">
        <v>10.65</v>
      </c>
      <c r="AS151" s="11">
        <v>7.25</v>
      </c>
      <c r="AT151" s="11">
        <v>10.45</v>
      </c>
      <c r="AU151" s="11">
        <v>127.65900000000001</v>
      </c>
      <c r="AV151" s="11">
        <v>136.047</v>
      </c>
      <c r="AW151" s="11">
        <v>120.934</v>
      </c>
      <c r="AX151" s="11">
        <v>95.700999999999993</v>
      </c>
      <c r="AY151" s="11">
        <v>468.19</v>
      </c>
      <c r="AZ151" s="11">
        <v>563.89</v>
      </c>
      <c r="BA151" s="11">
        <v>684.82399999999996</v>
      </c>
      <c r="BB151" s="11">
        <v>54.767000000000003</v>
      </c>
      <c r="BC151" s="11">
        <v>2.4689999999999999</v>
      </c>
      <c r="BD151" s="11">
        <v>57.235999999999997</v>
      </c>
      <c r="BE151" s="11">
        <v>737.15</v>
      </c>
      <c r="BF151" s="11">
        <v>1742.9169999999999</v>
      </c>
      <c r="BG151" s="11">
        <v>47.616999999999997</v>
      </c>
      <c r="BH151" s="11">
        <v>67821.539000000004</v>
      </c>
      <c r="BI151" s="11">
        <v>21981.277669999999</v>
      </c>
      <c r="BJ151" s="11">
        <v>104.36199999999999</v>
      </c>
      <c r="BK151" s="11">
        <f>BK150+(BK158-BK146)/12</f>
        <v>78314.333333333358</v>
      </c>
      <c r="BL151" s="7">
        <v>202</v>
      </c>
      <c r="BM151" s="7">
        <v>12192.1</v>
      </c>
      <c r="BN151" s="7">
        <v>46714.400000000001</v>
      </c>
      <c r="BO151" s="7">
        <v>2393</v>
      </c>
      <c r="BP151" s="7">
        <v>325.39999999999998</v>
      </c>
      <c r="BQ151" s="7">
        <v>36</v>
      </c>
      <c r="BR151" s="7">
        <v>53</v>
      </c>
      <c r="BS151" s="7">
        <v>1247</v>
      </c>
      <c r="BT151" s="7">
        <v>2703</v>
      </c>
      <c r="BU151" s="7">
        <v>1749.6</v>
      </c>
      <c r="BV151" s="7">
        <v>3800.3</v>
      </c>
      <c r="BW151" s="7">
        <v>1077.9000000000001</v>
      </c>
      <c r="BX151" s="7">
        <v>5820</v>
      </c>
      <c r="BY151" s="7">
        <v>814.8</v>
      </c>
      <c r="BZ151" s="7">
        <v>17577.3</v>
      </c>
      <c r="CA151" s="7">
        <v>121262.8</v>
      </c>
      <c r="CB151" s="7">
        <v>17512.900000000001</v>
      </c>
      <c r="CC151" s="7">
        <v>40.9</v>
      </c>
      <c r="CD151" s="7">
        <v>199.8</v>
      </c>
      <c r="CE151" s="7">
        <v>227.9</v>
      </c>
      <c r="CF151" s="7">
        <v>6644.2</v>
      </c>
      <c r="CG151" s="7">
        <v>12356.9</v>
      </c>
      <c r="CH151" s="7">
        <v>3344.3</v>
      </c>
      <c r="CI151" s="7">
        <v>5994.6</v>
      </c>
      <c r="CJ151" s="7">
        <v>1076.8</v>
      </c>
      <c r="CK151" s="7">
        <v>12426.5</v>
      </c>
      <c r="CL151" s="7">
        <v>0.46046385460463801</v>
      </c>
      <c r="CM151" s="7">
        <v>0.164577152081299</v>
      </c>
      <c r="CN151" s="7">
        <v>0.29632801423389399</v>
      </c>
      <c r="CO151" s="7">
        <v>0.83543230159502502</v>
      </c>
      <c r="CP151" s="7">
        <v>1.4348339802364701E-2</v>
      </c>
      <c r="CQ151" s="7">
        <v>0.63356164383561597</v>
      </c>
      <c r="CR151" s="7">
        <v>0.49086757990867502</v>
      </c>
      <c r="CS151" s="7">
        <v>0.60823602216094796</v>
      </c>
      <c r="CT151" s="7">
        <v>0.52186645313764302</v>
      </c>
      <c r="CU151" s="7">
        <v>0.21820382166934901</v>
      </c>
      <c r="CV151" s="12">
        <v>41426</v>
      </c>
      <c r="CW151" s="7">
        <v>0.180068696811607</v>
      </c>
      <c r="CX151" s="7">
        <v>0.114038755384751</v>
      </c>
      <c r="CY151" s="7">
        <v>0.24373715263067</v>
      </c>
      <c r="CZ151" s="15">
        <v>78314.333333333358</v>
      </c>
      <c r="DA151" s="15">
        <v>199479.75</v>
      </c>
      <c r="DB151" s="1">
        <v>3.83</v>
      </c>
      <c r="DC151" s="12">
        <v>41426</v>
      </c>
      <c r="DD151" s="17">
        <v>15</v>
      </c>
      <c r="DE151" s="17">
        <v>20</v>
      </c>
      <c r="DF151" s="17">
        <f t="shared" si="1"/>
        <v>35</v>
      </c>
      <c r="DG151" s="17">
        <f t="shared" si="2"/>
        <v>35</v>
      </c>
      <c r="DH151">
        <v>2.5589523809523804</v>
      </c>
      <c r="DI151">
        <v>2.2349047619047622</v>
      </c>
      <c r="DJ151" s="19">
        <v>44.900002000000001</v>
      </c>
      <c r="DK151" s="19">
        <v>46.330002</v>
      </c>
      <c r="DL151" s="19">
        <v>43.200001</v>
      </c>
      <c r="DM151" s="19">
        <v>45.73</v>
      </c>
      <c r="DN151" s="19">
        <v>38.953529000000003</v>
      </c>
      <c r="DO151" s="19">
        <v>70324400</v>
      </c>
      <c r="DP151" s="19">
        <v>81.110000999999997</v>
      </c>
      <c r="DQ151" s="19">
        <v>83.459998999999996</v>
      </c>
      <c r="DR151" s="19">
        <v>77.489998</v>
      </c>
      <c r="DS151" s="19">
        <v>81.760002</v>
      </c>
      <c r="DT151" s="19">
        <v>70.916625999999994</v>
      </c>
      <c r="DU151" s="19">
        <v>25446600</v>
      </c>
      <c r="DV151" s="19">
        <v>25.77</v>
      </c>
      <c r="DW151" s="19">
        <v>26</v>
      </c>
      <c r="DX151" s="19">
        <v>23.299999</v>
      </c>
      <c r="DY151" s="19">
        <v>24.200001</v>
      </c>
      <c r="DZ151" s="19">
        <v>21.385172000000001</v>
      </c>
      <c r="EA151" s="19">
        <v>31979</v>
      </c>
      <c r="EB151" s="19">
        <v>0.09</v>
      </c>
      <c r="EC151" s="20">
        <v>1.7500000000000002E-2</v>
      </c>
      <c r="ED151" s="19">
        <v>80.800003000000004</v>
      </c>
      <c r="EE151" s="19">
        <v>81.900002000000001</v>
      </c>
      <c r="EF151" s="19">
        <v>76.019997000000004</v>
      </c>
      <c r="EG151" s="19">
        <v>78.300003000000004</v>
      </c>
      <c r="EH151" s="19">
        <v>68.802727000000004</v>
      </c>
      <c r="EI151" s="19">
        <v>273290600</v>
      </c>
    </row>
    <row r="152" spans="1:139" ht="15.75" customHeight="1" x14ac:dyDescent="0.2">
      <c r="A152" s="11">
        <v>20221.00993</v>
      </c>
      <c r="B152" s="11">
        <v>118.02983</v>
      </c>
      <c r="C152" s="11">
        <v>4.1269499999999999</v>
      </c>
      <c r="D152" s="11">
        <v>11679.53674</v>
      </c>
      <c r="E152" s="11">
        <v>116.41448</v>
      </c>
      <c r="F152" s="11">
        <v>1485.846</v>
      </c>
      <c r="G152" s="11">
        <v>3192.6663400000002</v>
      </c>
      <c r="H152" s="11">
        <v>3422.2457399999998</v>
      </c>
      <c r="I152" s="11">
        <v>118.09699999999999</v>
      </c>
      <c r="J152" s="11">
        <v>80.544229999999999</v>
      </c>
      <c r="K152" s="11">
        <v>1072.8434299999999</v>
      </c>
      <c r="L152" s="11">
        <v>999.08042999999998</v>
      </c>
      <c r="M152" s="11">
        <v>2043.313367</v>
      </c>
      <c r="N152" s="11">
        <v>74.56</v>
      </c>
      <c r="O152" s="11">
        <v>91.26</v>
      </c>
      <c r="P152" s="11">
        <v>52.47</v>
      </c>
      <c r="Q152" s="11">
        <v>15.78</v>
      </c>
      <c r="R152" s="11">
        <v>260.036</v>
      </c>
      <c r="S152" s="11">
        <v>18.148</v>
      </c>
      <c r="T152" s="11">
        <v>22.303999999999998</v>
      </c>
      <c r="U152" s="11">
        <v>105.84399999999999</v>
      </c>
      <c r="V152" s="11">
        <v>190.452</v>
      </c>
      <c r="W152" s="11">
        <v>41.963000000000001</v>
      </c>
      <c r="X152" s="11">
        <v>170.614</v>
      </c>
      <c r="Y152" s="11">
        <v>403.029</v>
      </c>
      <c r="Z152" s="11">
        <v>809.36099999999999</v>
      </c>
      <c r="AA152" s="11">
        <v>5.51</v>
      </c>
      <c r="AB152" s="11">
        <v>16.3</v>
      </c>
      <c r="AC152" s="11">
        <v>9.0399999999999991</v>
      </c>
      <c r="AD152" s="11">
        <v>4.47</v>
      </c>
      <c r="AE152" s="11">
        <v>4.34</v>
      </c>
      <c r="AF152" s="11">
        <v>380.108</v>
      </c>
      <c r="AG152" s="11">
        <v>1.236</v>
      </c>
      <c r="AH152" s="11">
        <v>13.502000000000001</v>
      </c>
      <c r="AI152" s="11">
        <v>394.846</v>
      </c>
      <c r="AJ152" s="11">
        <v>6.8550000000000004</v>
      </c>
      <c r="AK152" s="11">
        <v>0.98299999999999998</v>
      </c>
      <c r="AL152" s="11">
        <v>5.8719999999999999</v>
      </c>
      <c r="AM152" s="11">
        <v>28.986000000000001</v>
      </c>
      <c r="AN152" s="11">
        <v>358.70100000000002</v>
      </c>
      <c r="AO152" s="11">
        <v>13.031000000000001</v>
      </c>
      <c r="AP152" s="11">
        <v>371.73200000000003</v>
      </c>
      <c r="AQ152" s="11">
        <v>12.65</v>
      </c>
      <c r="AR152" s="11">
        <v>10.7</v>
      </c>
      <c r="AS152" s="11">
        <v>7.45</v>
      </c>
      <c r="AT152" s="11">
        <v>10.69</v>
      </c>
      <c r="AU152" s="11">
        <v>111.509</v>
      </c>
      <c r="AV152" s="11">
        <v>135.05699999999999</v>
      </c>
      <c r="AW152" s="11">
        <v>127.432</v>
      </c>
      <c r="AX152" s="11">
        <v>104.529</v>
      </c>
      <c r="AY152" s="11">
        <v>473.387</v>
      </c>
      <c r="AZ152" s="11">
        <v>577.91499999999996</v>
      </c>
      <c r="BA152" s="11">
        <v>705.34699999999998</v>
      </c>
      <c r="BB152" s="11">
        <v>60.741</v>
      </c>
      <c r="BC152" s="11">
        <v>2.552</v>
      </c>
      <c r="BD152" s="11">
        <v>63.292000000000002</v>
      </c>
      <c r="BE152" s="11">
        <v>911.12400000000002</v>
      </c>
      <c r="BF152" s="11">
        <v>1926.33</v>
      </c>
      <c r="BG152" s="11">
        <v>47.52</v>
      </c>
      <c r="BH152" s="11">
        <v>86114.581999999995</v>
      </c>
      <c r="BI152" s="11">
        <v>25635.015289999999</v>
      </c>
      <c r="BJ152" s="11">
        <v>105.10899999999999</v>
      </c>
      <c r="BK152" s="11">
        <f>BK151+(BK158-BK146)/12</f>
        <v>78422.000000000029</v>
      </c>
      <c r="BL152" s="7">
        <v>193</v>
      </c>
      <c r="BM152" s="7">
        <v>12199.5</v>
      </c>
      <c r="BN152" s="7">
        <v>46639.5</v>
      </c>
      <c r="BO152" s="7">
        <v>2393</v>
      </c>
      <c r="BP152" s="7">
        <v>325.5</v>
      </c>
      <c r="BQ152" s="7">
        <v>36</v>
      </c>
      <c r="BR152" s="7">
        <v>53</v>
      </c>
      <c r="BS152" s="7">
        <v>1254</v>
      </c>
      <c r="BT152" s="7">
        <v>2703</v>
      </c>
      <c r="BU152" s="7">
        <v>1749.5</v>
      </c>
      <c r="BV152" s="7">
        <v>3940</v>
      </c>
      <c r="BW152" s="7">
        <v>1108.5</v>
      </c>
      <c r="BX152" s="7">
        <v>5827</v>
      </c>
      <c r="BY152" s="7">
        <v>813</v>
      </c>
      <c r="BZ152" s="7">
        <v>17029</v>
      </c>
      <c r="CA152" s="7">
        <v>121342.5</v>
      </c>
      <c r="CB152" s="7">
        <v>17443.5</v>
      </c>
      <c r="CC152" s="7">
        <v>41.5</v>
      </c>
      <c r="CD152" s="7">
        <v>201</v>
      </c>
      <c r="CE152" s="7">
        <v>227.5</v>
      </c>
      <c r="CF152" s="7">
        <v>6663</v>
      </c>
      <c r="CG152" s="7">
        <v>12332.5</v>
      </c>
      <c r="CH152" s="7">
        <v>3257.5</v>
      </c>
      <c r="CI152" s="7">
        <v>6438.5</v>
      </c>
      <c r="CJ152" s="7">
        <v>1155</v>
      </c>
      <c r="CK152" s="7">
        <v>12519</v>
      </c>
      <c r="CL152" s="7">
        <v>0.48087160195897499</v>
      </c>
      <c r="CM152" s="7">
        <v>0.159346675821918</v>
      </c>
      <c r="CN152" s="7">
        <v>0.29699897215115501</v>
      </c>
      <c r="CO152" s="7">
        <v>0.83212165620044698</v>
      </c>
      <c r="CP152" s="7">
        <v>1.45543561363269E-2</v>
      </c>
      <c r="CQ152" s="7">
        <v>0.63736681887366797</v>
      </c>
      <c r="CR152" s="7">
        <v>0.49000603084345601</v>
      </c>
      <c r="CS152" s="7">
        <v>0.60655218369709996</v>
      </c>
      <c r="CT152" s="7">
        <v>0.52083597288316497</v>
      </c>
      <c r="CU152" s="7">
        <v>0.21255257536073499</v>
      </c>
      <c r="CV152" s="12">
        <v>41456</v>
      </c>
      <c r="CW152" s="7">
        <v>0.18654532600885401</v>
      </c>
      <c r="CX152" s="7">
        <v>0.118943901730711</v>
      </c>
      <c r="CY152" s="7">
        <v>0.24525649374310801</v>
      </c>
      <c r="CZ152" s="15">
        <v>78422.000000000029</v>
      </c>
      <c r="DA152" s="15">
        <v>199463.5</v>
      </c>
      <c r="DB152" s="1">
        <v>3.62</v>
      </c>
      <c r="DC152" s="12">
        <v>41456</v>
      </c>
      <c r="DD152" s="17">
        <v>15</v>
      </c>
      <c r="DE152" s="17">
        <v>20</v>
      </c>
      <c r="DF152" s="17">
        <f t="shared" si="1"/>
        <v>35</v>
      </c>
      <c r="DG152" s="17">
        <f t="shared" si="2"/>
        <v>35</v>
      </c>
      <c r="DH152">
        <v>2.3938695652173907</v>
      </c>
      <c r="DI152">
        <v>2.12</v>
      </c>
      <c r="DJ152" s="19">
        <v>46.080002</v>
      </c>
      <c r="DK152" s="19">
        <v>47.299999</v>
      </c>
      <c r="DL152" s="19">
        <v>44.110000999999997</v>
      </c>
      <c r="DM152" s="19">
        <v>45.889999000000003</v>
      </c>
      <c r="DN152" s="19">
        <v>39.486159999999998</v>
      </c>
      <c r="DO152" s="19">
        <v>59240000</v>
      </c>
      <c r="DP152" s="19">
        <v>81.620002999999997</v>
      </c>
      <c r="DQ152" s="19">
        <v>88.110000999999997</v>
      </c>
      <c r="DR152" s="19">
        <v>78.669998000000007</v>
      </c>
      <c r="DS152" s="19">
        <v>87.629997000000003</v>
      </c>
      <c r="DT152" s="19">
        <v>76.604011999999997</v>
      </c>
      <c r="DU152" s="19">
        <v>20966500</v>
      </c>
      <c r="DV152" s="19">
        <v>23.6</v>
      </c>
      <c r="DW152" s="19">
        <v>25</v>
      </c>
      <c r="DX152" s="19">
        <v>23.469999000000001</v>
      </c>
      <c r="DY152" s="19">
        <v>23.85</v>
      </c>
      <c r="DZ152" s="19">
        <v>21.075882</v>
      </c>
      <c r="EA152" s="19">
        <v>23545</v>
      </c>
      <c r="EB152" s="19">
        <v>0.09</v>
      </c>
      <c r="EC152" s="20">
        <v>1.9599999999999999E-2</v>
      </c>
      <c r="ED152" s="19">
        <v>78.790001000000004</v>
      </c>
      <c r="EE152" s="19">
        <v>83.959998999999996</v>
      </c>
      <c r="EF152" s="19">
        <v>78.349997999999999</v>
      </c>
      <c r="EG152" s="19">
        <v>82.419998000000007</v>
      </c>
      <c r="EH152" s="19">
        <v>72.770111</v>
      </c>
      <c r="EI152" s="19">
        <v>202353100</v>
      </c>
    </row>
    <row r="153" spans="1:139" ht="15.75" customHeight="1" x14ac:dyDescent="0.2">
      <c r="A153" s="11">
        <v>19948.2186</v>
      </c>
      <c r="B153" s="11">
        <v>111.2612</v>
      </c>
      <c r="C153" s="11">
        <v>4.1538399999999998</v>
      </c>
      <c r="D153" s="11">
        <v>11937.3963</v>
      </c>
      <c r="E153" s="11">
        <v>115.43859999999999</v>
      </c>
      <c r="F153" s="11">
        <v>1688.18</v>
      </c>
      <c r="G153" s="11">
        <v>2628.51037</v>
      </c>
      <c r="H153" s="11">
        <v>3433.4788600000002</v>
      </c>
      <c r="I153" s="11">
        <v>-52.61</v>
      </c>
      <c r="J153" s="11">
        <v>78.131659999999997</v>
      </c>
      <c r="K153" s="11">
        <v>1062.5543399999999</v>
      </c>
      <c r="L153" s="11">
        <v>993.21433999999999</v>
      </c>
      <c r="M153" s="11">
        <v>2047.556781</v>
      </c>
      <c r="N153" s="11">
        <v>75.430000000000007</v>
      </c>
      <c r="O153" s="11">
        <v>92.42</v>
      </c>
      <c r="P153" s="11">
        <v>47.73</v>
      </c>
      <c r="Q153" s="11">
        <v>15.66</v>
      </c>
      <c r="R153" s="11">
        <v>206.40299999999999</v>
      </c>
      <c r="S153" s="11">
        <v>18.010999999999999</v>
      </c>
      <c r="T153" s="11">
        <v>23.254000000000001</v>
      </c>
      <c r="U153" s="11">
        <v>91.917000000000002</v>
      </c>
      <c r="V153" s="11">
        <v>188.04300000000001</v>
      </c>
      <c r="W153" s="11">
        <v>42.198</v>
      </c>
      <c r="X153" s="11">
        <v>170.07300000000001</v>
      </c>
      <c r="Y153" s="11">
        <v>400.31299999999999</v>
      </c>
      <c r="Z153" s="11">
        <v>739.89800000000002</v>
      </c>
      <c r="AA153" s="11">
        <v>5.24</v>
      </c>
      <c r="AB153" s="11">
        <v>16.43</v>
      </c>
      <c r="AC153" s="11">
        <v>9.0399999999999991</v>
      </c>
      <c r="AD153" s="11">
        <v>4.3099999999999996</v>
      </c>
      <c r="AE153" s="11">
        <v>4.03</v>
      </c>
      <c r="AF153" s="11">
        <v>370.94299999999998</v>
      </c>
      <c r="AG153" s="11">
        <v>1.147</v>
      </c>
      <c r="AH153" s="11">
        <v>13.195</v>
      </c>
      <c r="AI153" s="11">
        <v>385.286</v>
      </c>
      <c r="AJ153" s="11">
        <v>6.9909999999999997</v>
      </c>
      <c r="AK153" s="11">
        <v>0.84799999999999998</v>
      </c>
      <c r="AL153" s="11">
        <v>6.1420000000000003</v>
      </c>
      <c r="AM153" s="11">
        <v>25.167000000000002</v>
      </c>
      <c r="AN153" s="11">
        <v>353.58</v>
      </c>
      <c r="AO153" s="11">
        <v>12.682</v>
      </c>
      <c r="AP153" s="11">
        <v>366.262</v>
      </c>
      <c r="AQ153" s="11">
        <v>12.53</v>
      </c>
      <c r="AR153" s="11">
        <v>10.69</v>
      </c>
      <c r="AS153" s="11">
        <v>7.37</v>
      </c>
      <c r="AT153" s="11">
        <v>10.58</v>
      </c>
      <c r="AU153" s="11">
        <v>107.73099999999999</v>
      </c>
      <c r="AV153" s="11">
        <v>137.01900000000001</v>
      </c>
      <c r="AW153" s="11">
        <v>127.158</v>
      </c>
      <c r="AX153" s="11">
        <v>103.614</v>
      </c>
      <c r="AY153" s="11">
        <v>487.99</v>
      </c>
      <c r="AZ153" s="11">
        <v>591.60299999999995</v>
      </c>
      <c r="BA153" s="11">
        <v>718.76099999999997</v>
      </c>
      <c r="BB153" s="11">
        <v>60.784999999999997</v>
      </c>
      <c r="BC153" s="11">
        <v>2.552</v>
      </c>
      <c r="BD153" s="11">
        <v>63.337000000000003</v>
      </c>
      <c r="BE153" s="11">
        <v>900.53</v>
      </c>
      <c r="BF153" s="11">
        <v>1927.3789999999999</v>
      </c>
      <c r="BG153" s="11">
        <v>45.645000000000003</v>
      </c>
      <c r="BH153" s="11">
        <v>87267.451000000001</v>
      </c>
      <c r="BI153" s="11">
        <v>25147.417730000001</v>
      </c>
      <c r="BJ153" s="11">
        <v>99.018000000000001</v>
      </c>
      <c r="BK153" s="11">
        <f>BK152+(BK158-BK146)/12</f>
        <v>78529.666666666701</v>
      </c>
      <c r="BL153" s="7">
        <v>184</v>
      </c>
      <c r="BM153" s="7">
        <v>12206.9</v>
      </c>
      <c r="BN153" s="7">
        <v>46564.6</v>
      </c>
      <c r="BO153" s="7">
        <v>2393</v>
      </c>
      <c r="BP153" s="7">
        <v>325.60000000000002</v>
      </c>
      <c r="BQ153" s="7">
        <v>36</v>
      </c>
      <c r="BR153" s="7">
        <v>53</v>
      </c>
      <c r="BS153" s="7">
        <v>1261</v>
      </c>
      <c r="BT153" s="7">
        <v>2703</v>
      </c>
      <c r="BU153" s="7">
        <v>1749.4</v>
      </c>
      <c r="BV153" s="7">
        <v>4079.7</v>
      </c>
      <c r="BW153" s="7">
        <v>1139.0999999999999</v>
      </c>
      <c r="BX153" s="7">
        <v>5834</v>
      </c>
      <c r="BY153" s="7">
        <v>811.2</v>
      </c>
      <c r="BZ153" s="7">
        <v>16480.7</v>
      </c>
      <c r="CA153" s="7">
        <v>121422.3</v>
      </c>
      <c r="CB153" s="7">
        <v>17374.099999999999</v>
      </c>
      <c r="CC153" s="7">
        <v>42.1</v>
      </c>
      <c r="CD153" s="7">
        <v>202.2</v>
      </c>
      <c r="CE153" s="7">
        <v>227.1</v>
      </c>
      <c r="CF153" s="7">
        <v>6681.8</v>
      </c>
      <c r="CG153" s="7">
        <v>12308.1</v>
      </c>
      <c r="CH153" s="7">
        <v>3170.8</v>
      </c>
      <c r="CI153" s="7">
        <v>6882.4</v>
      </c>
      <c r="CJ153" s="7">
        <v>1233.2</v>
      </c>
      <c r="CK153" s="7">
        <v>12611.5</v>
      </c>
      <c r="CL153" s="7">
        <v>0.503275759380583</v>
      </c>
      <c r="CM153" s="7">
        <v>0.15412254114382701</v>
      </c>
      <c r="CN153" s="7">
        <v>0.29767233371885299</v>
      </c>
      <c r="CO153" s="7">
        <v>0.82881101080587005</v>
      </c>
      <c r="CP153" s="7">
        <v>1.4760245924629401E-2</v>
      </c>
      <c r="CQ153" s="7">
        <v>0.64117199391171897</v>
      </c>
      <c r="CR153" s="7">
        <v>0.48914448177823699</v>
      </c>
      <c r="CS153" s="7">
        <v>0.60488703971262903</v>
      </c>
      <c r="CT153" s="7">
        <v>0.51980549262868703</v>
      </c>
      <c r="CU153" s="7">
        <v>0.20690720836837401</v>
      </c>
      <c r="CV153" s="12">
        <v>41487</v>
      </c>
      <c r="CW153" s="7">
        <v>0.19257840048450101</v>
      </c>
      <c r="CX153" s="7">
        <v>0.123585511112073</v>
      </c>
      <c r="CY153" s="7">
        <v>0.246772188853563</v>
      </c>
      <c r="CZ153" s="15">
        <v>78529.666666666701</v>
      </c>
      <c r="DA153" s="15">
        <v>199447.25</v>
      </c>
      <c r="DB153" s="1">
        <v>3.43</v>
      </c>
      <c r="DC153" s="12">
        <v>41487</v>
      </c>
      <c r="DD153" s="17">
        <v>15</v>
      </c>
      <c r="DE153" s="17">
        <v>20</v>
      </c>
      <c r="DF153" s="17">
        <f t="shared" si="1"/>
        <v>35</v>
      </c>
      <c r="DG153" s="17">
        <f t="shared" si="2"/>
        <v>35</v>
      </c>
      <c r="DH153">
        <v>2.2079523809523809</v>
      </c>
      <c r="DI153">
        <v>1.8089000000000002</v>
      </c>
      <c r="DJ153" s="19">
        <v>46.240001999999997</v>
      </c>
      <c r="DK153" s="19">
        <v>46.900002000000001</v>
      </c>
      <c r="DL153" s="19">
        <v>41.080002</v>
      </c>
      <c r="DM153" s="19">
        <v>41.360000999999997</v>
      </c>
      <c r="DN153" s="19">
        <v>35.588326000000002</v>
      </c>
      <c r="DO153" s="19">
        <v>50040400</v>
      </c>
      <c r="DP153" s="19">
        <v>88.040001000000004</v>
      </c>
      <c r="DQ153" s="19">
        <v>88.779999000000004</v>
      </c>
      <c r="DR153" s="19">
        <v>81.769997000000004</v>
      </c>
      <c r="DS153" s="19">
        <v>84.419998000000007</v>
      </c>
      <c r="DT153" s="19">
        <v>73.797912999999994</v>
      </c>
      <c r="DU153" s="19">
        <v>16805600</v>
      </c>
      <c r="DV153" s="19">
        <v>23.429001</v>
      </c>
      <c r="DW153" s="19">
        <v>24.75</v>
      </c>
      <c r="DX153" s="19">
        <v>22.110001</v>
      </c>
      <c r="DY153" s="19">
        <v>23.6</v>
      </c>
      <c r="DZ153" s="19">
        <v>20.854959000000001</v>
      </c>
      <c r="EA153" s="19">
        <v>32792</v>
      </c>
      <c r="EB153" s="19">
        <v>0.08</v>
      </c>
      <c r="EC153" s="20">
        <v>1.52E-2</v>
      </c>
      <c r="ED153" s="19">
        <v>83.089995999999999</v>
      </c>
      <c r="EE153" s="19">
        <v>83.849997999999999</v>
      </c>
      <c r="EF153" s="19">
        <v>79.830001999999993</v>
      </c>
      <c r="EG153" s="19">
        <v>81.569999999999993</v>
      </c>
      <c r="EH153" s="19">
        <v>72.019608000000005</v>
      </c>
      <c r="EI153" s="19">
        <v>187728600</v>
      </c>
    </row>
    <row r="154" spans="1:139" ht="15.75" customHeight="1" x14ac:dyDescent="0.2">
      <c r="A154" s="11">
        <v>18906.168290000001</v>
      </c>
      <c r="B154" s="11">
        <v>100.76612</v>
      </c>
      <c r="C154" s="11">
        <v>4.2255700000000003</v>
      </c>
      <c r="D154" s="11">
        <v>11891.25556</v>
      </c>
      <c r="E154" s="11">
        <v>137.66118</v>
      </c>
      <c r="F154" s="11">
        <v>1634.2809999999999</v>
      </c>
      <c r="G154" s="11">
        <v>1766.0846799999999</v>
      </c>
      <c r="H154" s="11">
        <v>3222.70921</v>
      </c>
      <c r="I154" s="11">
        <v>66.125</v>
      </c>
      <c r="J154" s="11">
        <v>79.164919999999995</v>
      </c>
      <c r="K154" s="11">
        <v>1034.47723</v>
      </c>
      <c r="L154" s="11">
        <v>964.10523000000001</v>
      </c>
      <c r="M154" s="11">
        <v>2051.8001949999998</v>
      </c>
      <c r="N154" s="11">
        <v>75.040000000000006</v>
      </c>
      <c r="O154" s="11">
        <v>89.9</v>
      </c>
      <c r="P154" s="11">
        <v>42.68</v>
      </c>
      <c r="Q154" s="11">
        <v>15.66</v>
      </c>
      <c r="R154" s="11">
        <v>161.82599999999999</v>
      </c>
      <c r="S154" s="11">
        <v>17.616</v>
      </c>
      <c r="T154" s="11">
        <v>22.045999999999999</v>
      </c>
      <c r="U154" s="11">
        <v>111.38200000000001</v>
      </c>
      <c r="V154" s="11">
        <v>176.63399999999999</v>
      </c>
      <c r="W154" s="11">
        <v>39.914000000000001</v>
      </c>
      <c r="X154" s="11">
        <v>169.99199999999999</v>
      </c>
      <c r="Y154" s="11">
        <v>386.54</v>
      </c>
      <c r="Z154" s="11">
        <v>699.41</v>
      </c>
      <c r="AA154" s="11">
        <v>5.21</v>
      </c>
      <c r="AB154" s="11">
        <v>15.69</v>
      </c>
      <c r="AC154" s="11">
        <v>8.8000000000000007</v>
      </c>
      <c r="AD154" s="11">
        <v>4.3600000000000003</v>
      </c>
      <c r="AE154" s="11">
        <v>4.22</v>
      </c>
      <c r="AF154" s="11">
        <v>327.63799999999998</v>
      </c>
      <c r="AG154" s="11">
        <v>1.073</v>
      </c>
      <c r="AH154" s="11">
        <v>12.23</v>
      </c>
      <c r="AI154" s="11">
        <v>340.94099999999997</v>
      </c>
      <c r="AJ154" s="11">
        <v>5.6580000000000004</v>
      </c>
      <c r="AK154" s="11">
        <v>0.72599999999999998</v>
      </c>
      <c r="AL154" s="11">
        <v>4.9320000000000004</v>
      </c>
      <c r="AM154" s="11">
        <v>10.632999999999999</v>
      </c>
      <c r="AN154" s="11">
        <v>323.47800000000001</v>
      </c>
      <c r="AO154" s="11">
        <v>11.762</v>
      </c>
      <c r="AP154" s="11">
        <v>335.24</v>
      </c>
      <c r="AQ154" s="11">
        <v>12.51</v>
      </c>
      <c r="AR154" s="11">
        <v>10.53</v>
      </c>
      <c r="AS154" s="11">
        <v>7.22</v>
      </c>
      <c r="AT154" s="11">
        <v>10.43</v>
      </c>
      <c r="AU154" s="11">
        <v>117.803</v>
      </c>
      <c r="AV154" s="11">
        <v>141.92599999999999</v>
      </c>
      <c r="AW154" s="11">
        <v>122.736</v>
      </c>
      <c r="AX154" s="11">
        <v>95.656999999999996</v>
      </c>
      <c r="AY154" s="11">
        <v>479.38</v>
      </c>
      <c r="AZ154" s="11">
        <v>575.03800000000001</v>
      </c>
      <c r="BA154" s="11">
        <v>697.774</v>
      </c>
      <c r="BB154" s="11">
        <v>55.518000000000001</v>
      </c>
      <c r="BC154" s="11">
        <v>2.4689999999999999</v>
      </c>
      <c r="BD154" s="11">
        <v>57.988</v>
      </c>
      <c r="BE154" s="11">
        <v>751.48199999999997</v>
      </c>
      <c r="BF154" s="11">
        <v>1766.973</v>
      </c>
      <c r="BG154" s="11">
        <v>39.567999999999998</v>
      </c>
      <c r="BH154" s="11">
        <v>87096.191999999995</v>
      </c>
      <c r="BI154" s="11">
        <v>24297.237069999999</v>
      </c>
      <c r="BJ154" s="11">
        <v>95.379000000000005</v>
      </c>
      <c r="BK154" s="11">
        <f>BK153+(BK158-BK146)/12</f>
        <v>78637.333333333372</v>
      </c>
      <c r="BL154" s="7">
        <v>175</v>
      </c>
      <c r="BM154" s="7">
        <v>12214.3</v>
      </c>
      <c r="BN154" s="7">
        <v>46489.7</v>
      </c>
      <c r="BO154" s="7">
        <v>2393</v>
      </c>
      <c r="BP154" s="7">
        <v>325.7</v>
      </c>
      <c r="BQ154" s="7">
        <v>36</v>
      </c>
      <c r="BR154" s="7">
        <v>53</v>
      </c>
      <c r="BS154" s="7">
        <v>1268</v>
      </c>
      <c r="BT154" s="7">
        <v>2703</v>
      </c>
      <c r="BU154" s="7">
        <v>1749.3</v>
      </c>
      <c r="BV154" s="7">
        <v>4219.3</v>
      </c>
      <c r="BW154" s="7">
        <v>1169.7</v>
      </c>
      <c r="BX154" s="7">
        <v>5841</v>
      </c>
      <c r="BY154" s="7">
        <v>809.3</v>
      </c>
      <c r="BZ154" s="7">
        <v>15932.3</v>
      </c>
      <c r="CA154" s="7">
        <v>121502</v>
      </c>
      <c r="CB154" s="7">
        <v>17304.7</v>
      </c>
      <c r="CC154" s="7">
        <v>42.7</v>
      </c>
      <c r="CD154" s="7">
        <v>203.3</v>
      </c>
      <c r="CE154" s="7">
        <v>226.7</v>
      </c>
      <c r="CF154" s="7">
        <v>6700.7</v>
      </c>
      <c r="CG154" s="7">
        <v>12283.7</v>
      </c>
      <c r="CH154" s="7">
        <v>3084</v>
      </c>
      <c r="CI154" s="7">
        <v>7326.3</v>
      </c>
      <c r="CJ154" s="7">
        <v>1311.3</v>
      </c>
      <c r="CK154" s="7">
        <v>12704</v>
      </c>
      <c r="CL154" s="7">
        <v>0.52791911285061899</v>
      </c>
      <c r="CM154" s="7">
        <v>0.148903801917634</v>
      </c>
      <c r="CN154" s="7">
        <v>0.29834761945551103</v>
      </c>
      <c r="CO154" s="7">
        <v>0.82550036541129201</v>
      </c>
      <c r="CP154" s="7">
        <v>1.49660092838326E-2</v>
      </c>
      <c r="CQ154" s="7">
        <v>0.64466007102993395</v>
      </c>
      <c r="CR154" s="7">
        <v>0.48828293271301698</v>
      </c>
      <c r="CS154" s="7">
        <v>0.60324928337870698</v>
      </c>
      <c r="CT154" s="7">
        <v>0.51877501237420898</v>
      </c>
      <c r="CU154" s="7">
        <v>0.20125467016552201</v>
      </c>
      <c r="CV154" s="12">
        <v>41518</v>
      </c>
      <c r="CW154" s="7">
        <v>0.19821667490777001</v>
      </c>
      <c r="CX154" s="7">
        <v>0.127974506986336</v>
      </c>
      <c r="CY154" s="7">
        <v>0.24828425107041299</v>
      </c>
      <c r="CZ154" s="15">
        <v>78637.333333333372</v>
      </c>
      <c r="DA154" s="15">
        <v>199431</v>
      </c>
      <c r="DB154" s="1">
        <v>3.62</v>
      </c>
      <c r="DC154" s="12">
        <v>41518</v>
      </c>
      <c r="DD154" s="17">
        <v>15</v>
      </c>
      <c r="DE154" s="17">
        <v>20</v>
      </c>
      <c r="DF154" s="17">
        <f t="shared" si="1"/>
        <v>35</v>
      </c>
      <c r="DG154" s="17">
        <f t="shared" si="2"/>
        <v>35</v>
      </c>
      <c r="DH154">
        <v>2.0493043478260873</v>
      </c>
      <c r="DI154">
        <v>1.722409090909091</v>
      </c>
      <c r="DJ154" s="19">
        <v>41.560001</v>
      </c>
      <c r="DK154" s="19">
        <v>42.470001000000003</v>
      </c>
      <c r="DL154" s="19">
        <v>40.560001</v>
      </c>
      <c r="DM154" s="19">
        <v>40.919998</v>
      </c>
      <c r="DN154" s="19">
        <v>35.209721000000002</v>
      </c>
      <c r="DO154" s="19">
        <v>73975400</v>
      </c>
      <c r="DP154" s="19">
        <v>85.190002000000007</v>
      </c>
      <c r="DQ154" s="19">
        <v>89.459998999999996</v>
      </c>
      <c r="DR154" s="19">
        <v>82.129997000000003</v>
      </c>
      <c r="DS154" s="19">
        <v>85.599997999999999</v>
      </c>
      <c r="DT154" s="19">
        <v>74.829445000000007</v>
      </c>
      <c r="DU154" s="19">
        <v>20913800</v>
      </c>
      <c r="DV154" s="19">
        <v>23.6</v>
      </c>
      <c r="DW154" s="19">
        <v>23.940000999999999</v>
      </c>
      <c r="DX154" s="19">
        <v>22.799999</v>
      </c>
      <c r="DY154" s="19">
        <v>22.799999</v>
      </c>
      <c r="DZ154" s="19">
        <v>20.403593000000001</v>
      </c>
      <c r="EA154" s="19">
        <v>12715</v>
      </c>
      <c r="EB154" s="19">
        <v>0.08</v>
      </c>
      <c r="EC154" s="20">
        <v>1.18E-2</v>
      </c>
      <c r="ED154" s="19">
        <v>82.389999000000003</v>
      </c>
      <c r="EE154" s="19">
        <v>85.739998</v>
      </c>
      <c r="EF154" s="19">
        <v>81.769997000000004</v>
      </c>
      <c r="EG154" s="19">
        <v>82.910004000000001</v>
      </c>
      <c r="EH154" s="19">
        <v>73.202736000000002</v>
      </c>
      <c r="EI154" s="19">
        <v>173557100</v>
      </c>
    </row>
    <row r="155" spans="1:139" ht="15.75" customHeight="1" x14ac:dyDescent="0.2">
      <c r="A155" s="11">
        <v>16374.074420000001</v>
      </c>
      <c r="B155" s="11">
        <v>46.361939999999997</v>
      </c>
      <c r="C155" s="11">
        <v>2.8896299999999999</v>
      </c>
      <c r="D155" s="11">
        <v>10315.60771</v>
      </c>
      <c r="E155" s="11">
        <v>101.22472999999999</v>
      </c>
      <c r="F155" s="11">
        <v>1581.357</v>
      </c>
      <c r="G155" s="11">
        <v>1409.26611</v>
      </c>
      <c r="H155" s="11">
        <v>2807.2719099999999</v>
      </c>
      <c r="I155" s="11">
        <v>37.718000000000004</v>
      </c>
      <c r="J155" s="11">
        <v>71.445449999999994</v>
      </c>
      <c r="K155" s="11">
        <v>1060.7694300000001</v>
      </c>
      <c r="L155" s="11">
        <v>997.96942999999999</v>
      </c>
      <c r="M155" s="11">
        <v>2056.0436079999999</v>
      </c>
      <c r="N155" s="11">
        <v>65.260000000000005</v>
      </c>
      <c r="O155" s="11">
        <v>79.06</v>
      </c>
      <c r="P155" s="11">
        <v>48.2</v>
      </c>
      <c r="Q155" s="11">
        <v>14.64</v>
      </c>
      <c r="R155" s="11">
        <v>164.09200000000001</v>
      </c>
      <c r="S155" s="11">
        <v>18.402000000000001</v>
      </c>
      <c r="T155" s="11">
        <v>21.263999999999999</v>
      </c>
      <c r="U155" s="11">
        <v>130.09200000000001</v>
      </c>
      <c r="V155" s="11">
        <v>180.83099999999999</v>
      </c>
      <c r="W155" s="11">
        <v>41.975999999999999</v>
      </c>
      <c r="X155" s="11">
        <v>182.74600000000001</v>
      </c>
      <c r="Y155" s="11">
        <v>405.553</v>
      </c>
      <c r="Z155" s="11">
        <v>739.40300000000002</v>
      </c>
      <c r="AA155" s="11">
        <v>4.88</v>
      </c>
      <c r="AB155" s="11">
        <v>12.38</v>
      </c>
      <c r="AC155" s="11">
        <v>8.2799999999999994</v>
      </c>
      <c r="AD155" s="11">
        <v>4.3600000000000003</v>
      </c>
      <c r="AE155" s="11">
        <v>4.26</v>
      </c>
      <c r="AF155" s="11">
        <v>301.78199999999998</v>
      </c>
      <c r="AG155" s="11">
        <v>0.96099999999999997</v>
      </c>
      <c r="AH155" s="11">
        <v>12.182</v>
      </c>
      <c r="AI155" s="11">
        <v>314.92500000000001</v>
      </c>
      <c r="AJ155" s="11">
        <v>5.319</v>
      </c>
      <c r="AK155" s="11">
        <v>0.97099999999999997</v>
      </c>
      <c r="AL155" s="11">
        <v>4.3479999999999999</v>
      </c>
      <c r="AM155" s="11">
        <v>13.282</v>
      </c>
      <c r="AN155" s="11">
        <v>294.37</v>
      </c>
      <c r="AO155" s="11">
        <v>11.621</v>
      </c>
      <c r="AP155" s="11">
        <v>305.99200000000002</v>
      </c>
      <c r="AQ155" s="11">
        <v>12.36</v>
      </c>
      <c r="AR155" s="11">
        <v>10.28</v>
      </c>
      <c r="AS155" s="11">
        <v>6.87</v>
      </c>
      <c r="AT155" s="11">
        <v>10.02</v>
      </c>
      <c r="AU155" s="11">
        <v>222.66800000000001</v>
      </c>
      <c r="AV155" s="11">
        <v>206.67099999999999</v>
      </c>
      <c r="AW155" s="11">
        <v>127.212</v>
      </c>
      <c r="AX155" s="11">
        <v>95.691000000000003</v>
      </c>
      <c r="AY155" s="11">
        <v>516.19399999999996</v>
      </c>
      <c r="AZ155" s="11">
        <v>611.88400000000001</v>
      </c>
      <c r="BA155" s="11">
        <v>739.096</v>
      </c>
      <c r="BB155" s="11">
        <v>58.737000000000002</v>
      </c>
      <c r="BC155" s="11">
        <v>2.552</v>
      </c>
      <c r="BD155" s="11">
        <v>61.287999999999997</v>
      </c>
      <c r="BE155" s="11">
        <v>637.03800000000001</v>
      </c>
      <c r="BF155" s="11">
        <v>1866.7619999999999</v>
      </c>
      <c r="BG155" s="11">
        <v>15.045999999999999</v>
      </c>
      <c r="BH155" s="11">
        <v>73632.168999999994</v>
      </c>
      <c r="BI155" s="11">
        <v>22151.80762</v>
      </c>
      <c r="BJ155" s="11">
        <v>64.141000000000005</v>
      </c>
      <c r="BK155" s="11">
        <f>BK154+(BK158-BK146)/12</f>
        <v>78745.000000000044</v>
      </c>
      <c r="BL155" s="7">
        <v>166</v>
      </c>
      <c r="BM155" s="7">
        <v>12221.8</v>
      </c>
      <c r="BN155" s="7">
        <v>46414.8</v>
      </c>
      <c r="BO155" s="7">
        <v>2393</v>
      </c>
      <c r="BP155" s="7">
        <v>325.8</v>
      </c>
      <c r="BQ155" s="7">
        <v>36</v>
      </c>
      <c r="BR155" s="7">
        <v>53</v>
      </c>
      <c r="BS155" s="7">
        <v>1275</v>
      </c>
      <c r="BT155" s="7">
        <v>2703</v>
      </c>
      <c r="BU155" s="7">
        <v>1749.3</v>
      </c>
      <c r="BV155" s="7">
        <v>4359</v>
      </c>
      <c r="BW155" s="7">
        <v>1200.3</v>
      </c>
      <c r="BX155" s="7">
        <v>5848</v>
      </c>
      <c r="BY155" s="7">
        <v>807.5</v>
      </c>
      <c r="BZ155" s="7">
        <v>15384</v>
      </c>
      <c r="CA155" s="7">
        <v>121581.8</v>
      </c>
      <c r="CB155" s="7">
        <v>17235.3</v>
      </c>
      <c r="CC155" s="7">
        <v>43.3</v>
      </c>
      <c r="CD155" s="7">
        <v>204.5</v>
      </c>
      <c r="CE155" s="7">
        <v>226.3</v>
      </c>
      <c r="CF155" s="7">
        <v>6719.5</v>
      </c>
      <c r="CG155" s="7">
        <v>12259.3</v>
      </c>
      <c r="CH155" s="7">
        <v>2997.3</v>
      </c>
      <c r="CI155" s="7">
        <v>7770.3</v>
      </c>
      <c r="CJ155" s="7">
        <v>1389.5</v>
      </c>
      <c r="CK155" s="7">
        <v>12796.5</v>
      </c>
      <c r="CL155" s="7">
        <v>0.55530340540243095</v>
      </c>
      <c r="CM155" s="7">
        <v>0.143691140712631</v>
      </c>
      <c r="CN155" s="7">
        <v>0.299025330567879</v>
      </c>
      <c r="CO155" s="7">
        <v>0.82218972001671498</v>
      </c>
      <c r="CP155" s="7">
        <v>1.5171646330353601E-2</v>
      </c>
      <c r="CQ155" s="7">
        <v>0.64846524606798495</v>
      </c>
      <c r="CR155" s="7">
        <v>0.48742138364779802</v>
      </c>
      <c r="CS155" s="7">
        <v>0.60162055689855798</v>
      </c>
      <c r="CT155" s="7">
        <v>0.51774453211973104</v>
      </c>
      <c r="CU155" s="7">
        <v>0.195596829729935</v>
      </c>
      <c r="CV155" s="12">
        <v>41548</v>
      </c>
      <c r="CW155" s="7">
        <v>0.20349175222418101</v>
      </c>
      <c r="CX155" s="7">
        <v>0.13214923057667799</v>
      </c>
      <c r="CY155" s="7">
        <v>0.24979269343927399</v>
      </c>
      <c r="CZ155" s="15">
        <v>78745.000000000044</v>
      </c>
      <c r="DA155" s="15">
        <v>199414.75</v>
      </c>
      <c r="DB155" s="1">
        <v>3.68</v>
      </c>
      <c r="DC155" s="12">
        <v>41548</v>
      </c>
      <c r="DD155" s="17">
        <v>30</v>
      </c>
      <c r="DE155" s="17">
        <v>40</v>
      </c>
      <c r="DF155" s="17">
        <f t="shared" si="1"/>
        <v>70</v>
      </c>
      <c r="DG155" s="17">
        <f t="shared" si="2"/>
        <v>70</v>
      </c>
      <c r="DH155">
        <v>2.3106190476190474</v>
      </c>
      <c r="DI155">
        <v>1.5971428571428574</v>
      </c>
      <c r="DJ155" s="19">
        <v>40.900002000000001</v>
      </c>
      <c r="DK155" s="19">
        <v>42.450001</v>
      </c>
      <c r="DL155" s="19">
        <v>39.950001</v>
      </c>
      <c r="DM155" s="19">
        <v>41.849997999999999</v>
      </c>
      <c r="DN155" s="19">
        <v>36.405563000000001</v>
      </c>
      <c r="DO155" s="19">
        <v>52644900</v>
      </c>
      <c r="DP155" s="19">
        <v>85.57</v>
      </c>
      <c r="DQ155" s="19">
        <v>92.739998</v>
      </c>
      <c r="DR155" s="19">
        <v>84.550003000000004</v>
      </c>
      <c r="DS155" s="19">
        <v>91.139999000000003</v>
      </c>
      <c r="DT155" s="19">
        <v>80.248763999999994</v>
      </c>
      <c r="DU155" s="19">
        <v>22887400</v>
      </c>
      <c r="DV155" s="19">
        <v>22.940000999999999</v>
      </c>
      <c r="DW155" s="19">
        <v>23.819901000000002</v>
      </c>
      <c r="DX155" s="19">
        <v>21.26</v>
      </c>
      <c r="DY155" s="19">
        <v>22.85</v>
      </c>
      <c r="DZ155" s="19">
        <v>20.448340999999999</v>
      </c>
      <c r="EA155" s="19">
        <v>13194</v>
      </c>
      <c r="EB155" s="19">
        <v>0.09</v>
      </c>
      <c r="EC155" s="20">
        <v>9.5999999999999992E-3</v>
      </c>
      <c r="ED155" s="19">
        <v>82.68</v>
      </c>
      <c r="EE155" s="19">
        <v>87.620002999999997</v>
      </c>
      <c r="EF155" s="19">
        <v>81.309997999999993</v>
      </c>
      <c r="EG155" s="19">
        <v>86.389999000000003</v>
      </c>
      <c r="EH155" s="19">
        <v>76.629088999999993</v>
      </c>
      <c r="EI155" s="19">
        <v>242185700</v>
      </c>
    </row>
    <row r="156" spans="1:139" ht="15.75" customHeight="1" x14ac:dyDescent="0.2">
      <c r="A156" s="11">
        <v>15509.50258</v>
      </c>
      <c r="B156" s="11">
        <v>30.41019</v>
      </c>
      <c r="C156" s="11">
        <v>3.03301</v>
      </c>
      <c r="D156" s="11">
        <v>10189.72896</v>
      </c>
      <c r="E156" s="11">
        <v>117.34295</v>
      </c>
      <c r="F156" s="11">
        <v>1595.4939999999999</v>
      </c>
      <c r="G156" s="11">
        <v>1033.0618899999999</v>
      </c>
      <c r="H156" s="11">
        <v>2470.9745499999999</v>
      </c>
      <c r="I156" s="11">
        <v>-1.056</v>
      </c>
      <c r="J156" s="11">
        <v>70.513019999999997</v>
      </c>
      <c r="K156" s="11">
        <v>923.56979000000001</v>
      </c>
      <c r="L156" s="11">
        <v>923.48478999999998</v>
      </c>
      <c r="M156" s="11">
        <v>2060.287022</v>
      </c>
      <c r="N156" s="11">
        <v>62.1</v>
      </c>
      <c r="O156" s="11">
        <v>72.8</v>
      </c>
      <c r="P156" s="11">
        <v>46.03</v>
      </c>
      <c r="Q156" s="11">
        <v>14.02</v>
      </c>
      <c r="R156" s="11">
        <v>168.655</v>
      </c>
      <c r="S156" s="11">
        <v>16.959</v>
      </c>
      <c r="T156" s="11">
        <v>17.579000000000001</v>
      </c>
      <c r="U156" s="11">
        <v>150.779</v>
      </c>
      <c r="V156" s="11">
        <v>181.209</v>
      </c>
      <c r="W156" s="11">
        <v>42.268000000000001</v>
      </c>
      <c r="X156" s="11">
        <v>174.953</v>
      </c>
      <c r="Y156" s="11">
        <v>398.42899999999997</v>
      </c>
      <c r="Z156" s="11">
        <v>752.40099999999995</v>
      </c>
      <c r="AA156" s="11">
        <v>4.78</v>
      </c>
      <c r="AB156" s="11">
        <v>10.039999999999999</v>
      </c>
      <c r="AC156" s="11">
        <v>7.94</v>
      </c>
      <c r="AD156" s="11">
        <v>4.62</v>
      </c>
      <c r="AE156" s="11">
        <v>4.3600000000000003</v>
      </c>
      <c r="AF156" s="11">
        <v>301.28699999999998</v>
      </c>
      <c r="AG156" s="11">
        <v>0.93600000000000005</v>
      </c>
      <c r="AH156" s="11">
        <v>12.317</v>
      </c>
      <c r="AI156" s="11">
        <v>314.54000000000002</v>
      </c>
      <c r="AJ156" s="11">
        <v>5.5590000000000002</v>
      </c>
      <c r="AK156" s="11">
        <v>0.89600000000000002</v>
      </c>
      <c r="AL156" s="11">
        <v>4.6639999999999997</v>
      </c>
      <c r="AM156" s="11">
        <v>25.991</v>
      </c>
      <c r="AN156" s="11">
        <v>281.49400000000003</v>
      </c>
      <c r="AO156" s="11">
        <v>11.718</v>
      </c>
      <c r="AP156" s="11">
        <v>293.21199999999999</v>
      </c>
      <c r="AQ156" s="11">
        <v>12.1</v>
      </c>
      <c r="AR156" s="11">
        <v>10.029999999999999</v>
      </c>
      <c r="AS156" s="11">
        <v>6.65</v>
      </c>
      <c r="AT156" s="11">
        <v>9.7899999999999991</v>
      </c>
      <c r="AU156" s="11">
        <v>517.529</v>
      </c>
      <c r="AV156" s="11">
        <v>345.13200000000001</v>
      </c>
      <c r="AW156" s="11">
        <v>124.369</v>
      </c>
      <c r="AX156" s="11">
        <v>97.537000000000006</v>
      </c>
      <c r="AY156" s="11">
        <v>554.82100000000003</v>
      </c>
      <c r="AZ156" s="11">
        <v>652.35799999999995</v>
      </c>
      <c r="BA156" s="11">
        <v>776.72699999999998</v>
      </c>
      <c r="BB156" s="11">
        <v>74.031999999999996</v>
      </c>
      <c r="BC156" s="11">
        <v>2.4689999999999999</v>
      </c>
      <c r="BD156" s="11">
        <v>76.501999999999995</v>
      </c>
      <c r="BE156" s="11">
        <v>601.01900000000001</v>
      </c>
      <c r="BF156" s="11">
        <v>2316.9090000000001</v>
      </c>
      <c r="BG156" s="11">
        <v>6.2590000000000003</v>
      </c>
      <c r="BH156" s="11">
        <v>73455.127999999997</v>
      </c>
      <c r="BI156" s="11">
        <v>18993.755880000001</v>
      </c>
      <c r="BJ156" s="11">
        <v>56.119</v>
      </c>
      <c r="BK156" s="11">
        <f>BK155+(BK158-BK146)/12</f>
        <v>78852.666666666715</v>
      </c>
      <c r="BL156" s="7">
        <v>157</v>
      </c>
      <c r="BM156" s="7">
        <v>12229.2</v>
      </c>
      <c r="BN156" s="7">
        <v>46339.8</v>
      </c>
      <c r="BO156" s="7">
        <v>2393</v>
      </c>
      <c r="BP156" s="7">
        <v>325.8</v>
      </c>
      <c r="BQ156" s="7">
        <v>36</v>
      </c>
      <c r="BR156" s="7">
        <v>53</v>
      </c>
      <c r="BS156" s="7">
        <v>1282</v>
      </c>
      <c r="BT156" s="7">
        <v>2703</v>
      </c>
      <c r="BU156" s="7">
        <v>1749.2</v>
      </c>
      <c r="BV156" s="7">
        <v>4498.7</v>
      </c>
      <c r="BW156" s="7">
        <v>1230.8</v>
      </c>
      <c r="BX156" s="7">
        <v>5855</v>
      </c>
      <c r="BY156" s="7">
        <v>805.7</v>
      </c>
      <c r="BZ156" s="7">
        <v>14835.7</v>
      </c>
      <c r="CA156" s="7">
        <v>121661.5</v>
      </c>
      <c r="CB156" s="7">
        <v>17165.8</v>
      </c>
      <c r="CC156" s="7">
        <v>43.8</v>
      </c>
      <c r="CD156" s="7">
        <v>205.7</v>
      </c>
      <c r="CE156" s="7">
        <v>225.8</v>
      </c>
      <c r="CF156" s="7">
        <v>6738.3</v>
      </c>
      <c r="CG156" s="7">
        <v>12234.8</v>
      </c>
      <c r="CH156" s="7">
        <v>2910.5</v>
      </c>
      <c r="CI156" s="7">
        <v>8214.2000000000007</v>
      </c>
      <c r="CJ156" s="7">
        <v>1467.7</v>
      </c>
      <c r="CK156" s="7">
        <v>12889</v>
      </c>
      <c r="CL156" s="7">
        <v>0.585827298374196</v>
      </c>
      <c r="CM156" s="7">
        <v>0.13848600557360499</v>
      </c>
      <c r="CN156" s="7">
        <v>0.29970563288486302</v>
      </c>
      <c r="CO156" s="7">
        <v>0.81887430423972496</v>
      </c>
      <c r="CP156" s="7">
        <v>1.53468385512584E-2</v>
      </c>
      <c r="CQ156" s="7">
        <v>0.65227042110603695</v>
      </c>
      <c r="CR156" s="7">
        <v>0.48634444731627402</v>
      </c>
      <c r="CS156" s="7">
        <v>0.600009616823029</v>
      </c>
      <c r="CT156" s="7">
        <v>0.51670982858552195</v>
      </c>
      <c r="CU156" s="7">
        <v>0.18994332177423301</v>
      </c>
      <c r="CV156" s="12">
        <v>41579</v>
      </c>
      <c r="CW156" s="7">
        <v>0.208436673689497</v>
      </c>
      <c r="CX156" s="7">
        <v>0.13612744727043899</v>
      </c>
      <c r="CY156" s="7">
        <v>0.25129752894337598</v>
      </c>
      <c r="CZ156" s="15">
        <v>78852.666666666715</v>
      </c>
      <c r="DA156" s="15">
        <v>199398.5</v>
      </c>
      <c r="DB156" s="1">
        <v>3.64</v>
      </c>
      <c r="DC156" s="12">
        <v>41579</v>
      </c>
      <c r="DD156" s="17">
        <v>30</v>
      </c>
      <c r="DE156" s="17">
        <v>40</v>
      </c>
      <c r="DF156" s="17">
        <f t="shared" si="1"/>
        <v>70</v>
      </c>
      <c r="DG156" s="17">
        <f t="shared" si="2"/>
        <v>70</v>
      </c>
      <c r="DH156">
        <v>2.3540000000000001</v>
      </c>
      <c r="DI156">
        <v>1.7900476190476191</v>
      </c>
      <c r="DJ156" s="19">
        <v>42.009998000000003</v>
      </c>
      <c r="DK156" s="19">
        <v>42.950001</v>
      </c>
      <c r="DL156" s="19">
        <v>39.909999999999997</v>
      </c>
      <c r="DM156" s="19">
        <v>40.369999</v>
      </c>
      <c r="DN156" s="19">
        <v>35.118102999999998</v>
      </c>
      <c r="DO156" s="19">
        <v>57669500</v>
      </c>
      <c r="DP156" s="19">
        <v>91.309997999999993</v>
      </c>
      <c r="DQ156" s="19">
        <v>93</v>
      </c>
      <c r="DR156" s="19">
        <v>87.610000999999997</v>
      </c>
      <c r="DS156" s="19">
        <v>88.440002000000007</v>
      </c>
      <c r="DT156" s="19">
        <v>77.871444999999994</v>
      </c>
      <c r="DU156" s="19">
        <v>23258500</v>
      </c>
      <c r="DV156" s="19">
        <v>22.85</v>
      </c>
      <c r="DW156" s="19">
        <v>23.52</v>
      </c>
      <c r="DX156" s="19">
        <v>22.6</v>
      </c>
      <c r="DY156" s="19">
        <v>22.639999</v>
      </c>
      <c r="DZ156" s="19">
        <v>20.260408000000002</v>
      </c>
      <c r="EA156" s="19">
        <v>10312</v>
      </c>
      <c r="EB156" s="19">
        <v>0.08</v>
      </c>
      <c r="EC156" s="20">
        <v>1.24E-2</v>
      </c>
      <c r="ED156" s="19">
        <v>86.360000999999997</v>
      </c>
      <c r="EE156" s="19">
        <v>88.239998</v>
      </c>
      <c r="EF156" s="19">
        <v>85</v>
      </c>
      <c r="EG156" s="19">
        <v>86.440002000000007</v>
      </c>
      <c r="EH156" s="19">
        <v>76.673430999999994</v>
      </c>
      <c r="EI156" s="19">
        <v>191308800</v>
      </c>
    </row>
    <row r="157" spans="1:139" ht="15.75" customHeight="1" x14ac:dyDescent="0.2">
      <c r="A157" s="11">
        <v>17193.263029999998</v>
      </c>
      <c r="B157" s="11">
        <v>28.543780000000002</v>
      </c>
      <c r="C157" s="11">
        <v>4.7458799999999997</v>
      </c>
      <c r="D157" s="11">
        <v>11884.98495</v>
      </c>
      <c r="E157" s="11">
        <v>92.321610000000007</v>
      </c>
      <c r="F157" s="11">
        <v>1677.9280000000001</v>
      </c>
      <c r="G157" s="11">
        <v>918.78492000000006</v>
      </c>
      <c r="H157" s="11">
        <v>2513.3757999999998</v>
      </c>
      <c r="I157" s="11">
        <v>-2.2469999999999999</v>
      </c>
      <c r="J157" s="11">
        <v>74.825100000000006</v>
      </c>
      <c r="K157" s="11">
        <v>1018.33141</v>
      </c>
      <c r="L157" s="11">
        <v>944.26341000000002</v>
      </c>
      <c r="M157" s="11">
        <v>2064.5304350000001</v>
      </c>
      <c r="N157" s="11">
        <v>58.11</v>
      </c>
      <c r="O157" s="11">
        <v>68.260000000000005</v>
      </c>
      <c r="P157" s="11">
        <v>30.73</v>
      </c>
      <c r="Q157" s="11">
        <v>13.23</v>
      </c>
      <c r="R157" s="11">
        <v>201.58500000000001</v>
      </c>
      <c r="S157" s="11">
        <v>18.422999999999998</v>
      </c>
      <c r="T157" s="11">
        <v>17.331</v>
      </c>
      <c r="U157" s="11">
        <v>133.26</v>
      </c>
      <c r="V157" s="11">
        <v>189.45699999999999</v>
      </c>
      <c r="W157" s="11">
        <v>44.856999999999999</v>
      </c>
      <c r="X157" s="11">
        <v>185.20099999999999</v>
      </c>
      <c r="Y157" s="11">
        <v>419.51499999999999</v>
      </c>
      <c r="Z157" s="11">
        <v>790.11300000000006</v>
      </c>
      <c r="AA157" s="11">
        <v>4.93</v>
      </c>
      <c r="AB157" s="11">
        <v>9.14</v>
      </c>
      <c r="AC157" s="11">
        <v>7.81</v>
      </c>
      <c r="AD157" s="11">
        <v>4.97</v>
      </c>
      <c r="AE157" s="11">
        <v>5.1100000000000003</v>
      </c>
      <c r="AF157" s="11">
        <v>338.74799999999999</v>
      </c>
      <c r="AG157" s="11">
        <v>1.0640000000000001</v>
      </c>
      <c r="AH157" s="11">
        <v>13.21</v>
      </c>
      <c r="AI157" s="11">
        <v>353.02100000000002</v>
      </c>
      <c r="AJ157" s="11">
        <v>5.33</v>
      </c>
      <c r="AK157" s="11">
        <v>1.1120000000000001</v>
      </c>
      <c r="AL157" s="11">
        <v>4.218</v>
      </c>
      <c r="AM157" s="11">
        <v>28.143999999999998</v>
      </c>
      <c r="AN157" s="11">
        <v>316.47500000000002</v>
      </c>
      <c r="AO157" s="11">
        <v>12.621</v>
      </c>
      <c r="AP157" s="11">
        <v>329.09500000000003</v>
      </c>
      <c r="AQ157" s="11">
        <v>11.72</v>
      </c>
      <c r="AR157" s="11">
        <v>9.9600000000000009</v>
      </c>
      <c r="AS157" s="11">
        <v>6.66</v>
      </c>
      <c r="AT157" s="11">
        <v>9.86</v>
      </c>
      <c r="AU157" s="11">
        <v>848.19500000000005</v>
      </c>
      <c r="AV157" s="11">
        <v>473.84800000000001</v>
      </c>
      <c r="AW157" s="11">
        <v>126.358</v>
      </c>
      <c r="AX157" s="11">
        <v>105.081</v>
      </c>
      <c r="AY157" s="11">
        <v>601.64400000000001</v>
      </c>
      <c r="AZ157" s="11">
        <v>706.72400000000005</v>
      </c>
      <c r="BA157" s="11">
        <v>833.08199999999999</v>
      </c>
      <c r="BB157" s="11">
        <v>94.356999999999999</v>
      </c>
      <c r="BC157" s="11">
        <v>2.552</v>
      </c>
      <c r="BD157" s="11">
        <v>96.908000000000001</v>
      </c>
      <c r="BE157" s="11">
        <v>668.79200000000003</v>
      </c>
      <c r="BF157" s="11">
        <v>2920.826</v>
      </c>
      <c r="BG157" s="11">
        <v>5.78</v>
      </c>
      <c r="BH157" s="11">
        <v>85695.006999999998</v>
      </c>
      <c r="BI157" s="11">
        <v>21343.08239</v>
      </c>
      <c r="BJ157" s="11">
        <v>51.375999999999998</v>
      </c>
      <c r="BK157" s="11">
        <f>BK156+(BK158-BK146)/12</f>
        <v>78960.333333333387</v>
      </c>
      <c r="BL157" s="7">
        <v>148</v>
      </c>
      <c r="BM157" s="7">
        <v>12236.6</v>
      </c>
      <c r="BN157" s="7">
        <v>46264.9</v>
      </c>
      <c r="BO157" s="7">
        <v>2393</v>
      </c>
      <c r="BP157" s="7">
        <v>325.89999999999998</v>
      </c>
      <c r="BQ157" s="7">
        <v>36</v>
      </c>
      <c r="BR157" s="7">
        <v>53</v>
      </c>
      <c r="BS157" s="7">
        <v>1289</v>
      </c>
      <c r="BT157" s="7">
        <v>2703</v>
      </c>
      <c r="BU157" s="7">
        <v>1749.1</v>
      </c>
      <c r="BV157" s="7">
        <v>4638.3</v>
      </c>
      <c r="BW157" s="7">
        <v>1261.4000000000001</v>
      </c>
      <c r="BX157" s="7">
        <v>5862</v>
      </c>
      <c r="BY157" s="7">
        <v>803.8</v>
      </c>
      <c r="BZ157" s="7">
        <v>14287.3</v>
      </c>
      <c r="CA157" s="7">
        <v>121741.3</v>
      </c>
      <c r="CB157" s="7">
        <v>17096.400000000001</v>
      </c>
      <c r="CC157" s="7">
        <v>44.4</v>
      </c>
      <c r="CD157" s="7">
        <v>206.8</v>
      </c>
      <c r="CE157" s="7">
        <v>225.4</v>
      </c>
      <c r="CF157" s="7">
        <v>6757.2</v>
      </c>
      <c r="CG157" s="7">
        <v>12210.4</v>
      </c>
      <c r="CH157" s="7">
        <v>2823.8</v>
      </c>
      <c r="CI157" s="7">
        <v>8658.1</v>
      </c>
      <c r="CJ157" s="7">
        <v>1545.8</v>
      </c>
      <c r="CK157" s="7">
        <v>12981.5</v>
      </c>
      <c r="CL157" s="7">
        <v>0.61998642478094501</v>
      </c>
      <c r="CM157" s="7">
        <v>0.133286233074113</v>
      </c>
      <c r="CN157" s="7">
        <v>0.30038773834589599</v>
      </c>
      <c r="CO157" s="7">
        <v>0.81556365884514703</v>
      </c>
      <c r="CP157" s="7">
        <v>1.5552295644936801E-2</v>
      </c>
      <c r="CQ157" s="7">
        <v>0.65575849822425103</v>
      </c>
      <c r="CR157" s="7">
        <v>0.48548289825105501</v>
      </c>
      <c r="CS157" s="7">
        <v>0.59842502949084397</v>
      </c>
      <c r="CT157" s="7">
        <v>0.51567934833104401</v>
      </c>
      <c r="CU157" s="7">
        <v>0.184295693884578</v>
      </c>
      <c r="CV157" s="12">
        <v>41609</v>
      </c>
      <c r="CW157" s="7">
        <v>0.213088325444381</v>
      </c>
      <c r="CX157" s="7">
        <v>0.13989312447646399</v>
      </c>
      <c r="CY157" s="7">
        <v>0.25279877050393401</v>
      </c>
      <c r="CZ157" s="15">
        <v>78960.333333333387</v>
      </c>
      <c r="DA157" s="15">
        <v>199382.25</v>
      </c>
      <c r="DB157" s="1">
        <v>4.24</v>
      </c>
      <c r="DC157" s="12">
        <v>41609</v>
      </c>
      <c r="DD157" s="17">
        <v>30</v>
      </c>
      <c r="DE157" s="17">
        <v>40</v>
      </c>
      <c r="DF157" s="17">
        <f t="shared" si="1"/>
        <v>70</v>
      </c>
      <c r="DG157" s="17">
        <f t="shared" si="2"/>
        <v>70</v>
      </c>
      <c r="DH157">
        <v>2.5720909090909099</v>
      </c>
      <c r="DI157">
        <v>1.7133181818181817</v>
      </c>
      <c r="DJ157" s="19">
        <v>40.439999</v>
      </c>
      <c r="DK157" s="19">
        <v>41.459999000000003</v>
      </c>
      <c r="DL157" s="19">
        <v>40.040000999999997</v>
      </c>
      <c r="DM157" s="19">
        <v>40.279998999999997</v>
      </c>
      <c r="DN157" s="19">
        <v>35.039805999999999</v>
      </c>
      <c r="DO157" s="19">
        <v>60967400</v>
      </c>
      <c r="DP157" s="19">
        <v>88.309997999999993</v>
      </c>
      <c r="DQ157" s="19">
        <v>90.419998000000007</v>
      </c>
      <c r="DR157" s="19">
        <v>86</v>
      </c>
      <c r="DS157" s="19">
        <v>89.760002</v>
      </c>
      <c r="DT157" s="19">
        <v>79.033683999999994</v>
      </c>
      <c r="DU157" s="19">
        <v>23561700</v>
      </c>
      <c r="DV157" s="19">
        <v>22.610001</v>
      </c>
      <c r="DW157" s="19">
        <v>22.73</v>
      </c>
      <c r="DX157" s="19">
        <v>21.709999</v>
      </c>
      <c r="DY157" s="19">
        <v>22.385000000000002</v>
      </c>
      <c r="DZ157" s="19">
        <v>20.297592000000002</v>
      </c>
      <c r="EA157" s="19">
        <v>24129</v>
      </c>
      <c r="EB157" s="19">
        <v>0.09</v>
      </c>
      <c r="EC157" s="20">
        <v>1.4999999999999999E-2</v>
      </c>
      <c r="ED157" s="19">
        <v>86.529999000000004</v>
      </c>
      <c r="EE157" s="19">
        <v>88.540001000000004</v>
      </c>
      <c r="EF157" s="19">
        <v>84.739998</v>
      </c>
      <c r="EG157" s="19">
        <v>88.510002</v>
      </c>
      <c r="EH157" s="19">
        <v>78.509559999999993</v>
      </c>
      <c r="EI157" s="19">
        <v>223098900</v>
      </c>
    </row>
    <row r="158" spans="1:139" ht="15.75" customHeight="1" x14ac:dyDescent="0.2">
      <c r="A158" s="11">
        <v>15716.058779999999</v>
      </c>
      <c r="B158" s="11">
        <v>24.740670000000001</v>
      </c>
      <c r="C158" s="11">
        <v>4.9184400000000004</v>
      </c>
      <c r="D158" s="11">
        <v>10657.38229</v>
      </c>
      <c r="E158" s="11">
        <v>93.996160000000003</v>
      </c>
      <c r="F158" s="11">
        <v>1597.319</v>
      </c>
      <c r="G158" s="11">
        <v>811.76981999999998</v>
      </c>
      <c r="H158" s="11">
        <v>2446.92983</v>
      </c>
      <c r="I158" s="11">
        <v>-0.22</v>
      </c>
      <c r="J158" s="11">
        <v>79.222560000000001</v>
      </c>
      <c r="K158" s="11">
        <v>990.16380000000004</v>
      </c>
      <c r="L158" s="11">
        <v>917.7758</v>
      </c>
      <c r="M158" s="11">
        <v>2070.979088</v>
      </c>
      <c r="N158" s="11">
        <v>64.22</v>
      </c>
      <c r="O158" s="11">
        <v>74.260000000000005</v>
      </c>
      <c r="P158" s="11">
        <v>23.96</v>
      </c>
      <c r="Q158" s="11">
        <v>13.86</v>
      </c>
      <c r="R158" s="11">
        <v>205.73699999999999</v>
      </c>
      <c r="S158" s="11">
        <v>18.279</v>
      </c>
      <c r="T158" s="11">
        <v>16.507000000000001</v>
      </c>
      <c r="U158" s="11">
        <v>170.33600000000001</v>
      </c>
      <c r="V158" s="11">
        <v>190.94399999999999</v>
      </c>
      <c r="W158" s="11">
        <v>44.923000000000002</v>
      </c>
      <c r="X158" s="11">
        <v>162.608</v>
      </c>
      <c r="Y158" s="11">
        <v>398.47500000000002</v>
      </c>
      <c r="Z158" s="11">
        <v>809.33500000000004</v>
      </c>
      <c r="AA158" s="11">
        <v>5.56</v>
      </c>
      <c r="AB158" s="11">
        <v>9.26</v>
      </c>
      <c r="AC158" s="11">
        <v>8.11</v>
      </c>
      <c r="AD158" s="11">
        <v>5.69</v>
      </c>
      <c r="AE158" s="11">
        <v>7.46</v>
      </c>
      <c r="AF158" s="11">
        <v>363.64499999999998</v>
      </c>
      <c r="AG158" s="11">
        <v>1.218</v>
      </c>
      <c r="AH158" s="11">
        <v>12.391</v>
      </c>
      <c r="AI158" s="11">
        <v>377.255</v>
      </c>
      <c r="AJ158" s="11">
        <v>5.4669999999999996</v>
      </c>
      <c r="AK158" s="11">
        <v>1.282</v>
      </c>
      <c r="AL158" s="11">
        <v>4.1840000000000002</v>
      </c>
      <c r="AM158" s="11">
        <v>28.158000000000001</v>
      </c>
      <c r="AN158" s="11">
        <v>341.238</v>
      </c>
      <c r="AO158" s="11">
        <v>12.042999999999999</v>
      </c>
      <c r="AP158" s="11">
        <v>353.28100000000001</v>
      </c>
      <c r="AQ158" s="11">
        <v>11.65</v>
      </c>
      <c r="AR158" s="11">
        <v>10.35</v>
      </c>
      <c r="AS158" s="11">
        <v>6.98</v>
      </c>
      <c r="AT158" s="11">
        <v>10.119999999999999</v>
      </c>
      <c r="AU158" s="11">
        <v>1037.1969999999999</v>
      </c>
      <c r="AV158" s="11">
        <v>571.74400000000003</v>
      </c>
      <c r="AW158" s="11">
        <v>120.91500000000001</v>
      </c>
      <c r="AX158" s="11">
        <v>105.526</v>
      </c>
      <c r="AY158" s="11">
        <v>616.80100000000004</v>
      </c>
      <c r="AZ158" s="11">
        <v>722.327</v>
      </c>
      <c r="BA158" s="11">
        <v>843.24199999999996</v>
      </c>
      <c r="BB158" s="11">
        <v>86.069000000000003</v>
      </c>
      <c r="BC158" s="11">
        <v>2.9969999999999999</v>
      </c>
      <c r="BD158" s="11">
        <v>89.064999999999998</v>
      </c>
      <c r="BE158" s="11">
        <v>662.88099999999997</v>
      </c>
      <c r="BF158" s="11">
        <v>3204.1289999999999</v>
      </c>
      <c r="BG158" s="11">
        <v>5.1120000000000001</v>
      </c>
      <c r="BH158" s="11">
        <v>75698.846000000005</v>
      </c>
      <c r="BI158" s="11">
        <v>21034.00821</v>
      </c>
      <c r="BJ158" s="11">
        <v>48.637999999999998</v>
      </c>
      <c r="BK158" s="11">
        <v>79068</v>
      </c>
      <c r="BL158" s="7">
        <v>139</v>
      </c>
      <c r="BM158" s="7">
        <v>12244</v>
      </c>
      <c r="BN158" s="7">
        <v>46190</v>
      </c>
      <c r="BO158" s="7">
        <v>2393</v>
      </c>
      <c r="BP158" s="7">
        <v>326</v>
      </c>
      <c r="BQ158" s="7">
        <v>36</v>
      </c>
      <c r="BR158" s="7">
        <v>53</v>
      </c>
      <c r="BS158" s="7">
        <v>1296</v>
      </c>
      <c r="BT158" s="7">
        <v>2703</v>
      </c>
      <c r="BU158" s="7">
        <v>1749</v>
      </c>
      <c r="BV158" s="7">
        <v>4778</v>
      </c>
      <c r="BW158" s="7">
        <v>1292</v>
      </c>
      <c r="BX158" s="7">
        <v>5869</v>
      </c>
      <c r="BY158" s="7">
        <v>802</v>
      </c>
      <c r="BZ158" s="7">
        <v>13739</v>
      </c>
      <c r="CA158" s="7">
        <v>121821</v>
      </c>
      <c r="CB158" s="7">
        <v>17027</v>
      </c>
      <c r="CC158" s="7">
        <v>45</v>
      </c>
      <c r="CD158" s="7">
        <v>208</v>
      </c>
      <c r="CE158" s="7">
        <v>225</v>
      </c>
      <c r="CF158" s="7">
        <v>6776</v>
      </c>
      <c r="CG158" s="7">
        <v>12186</v>
      </c>
      <c r="CH158" s="7">
        <v>2737</v>
      </c>
      <c r="CI158" s="7">
        <v>9102</v>
      </c>
      <c r="CJ158" s="7">
        <v>1624</v>
      </c>
      <c r="CK158" s="7">
        <v>13074</v>
      </c>
      <c r="CL158" s="7">
        <v>0.65865116126277001</v>
      </c>
      <c r="CM158" s="7">
        <v>0.12809367816349099</v>
      </c>
      <c r="CN158" s="7">
        <v>0.30107180881825202</v>
      </c>
      <c r="CO158" s="7">
        <v>0.81225301345056999</v>
      </c>
      <c r="CP158" s="7">
        <v>1.57576266913186E-2</v>
      </c>
      <c r="CQ158" s="7">
        <v>0.65956367326230303</v>
      </c>
      <c r="CR158" s="7">
        <v>0.48462134918583599</v>
      </c>
      <c r="CS158" s="7">
        <v>0.59684875133885695</v>
      </c>
      <c r="CT158" s="7">
        <v>0.51464886807656596</v>
      </c>
      <c r="CU158" s="7">
        <v>0.17864089329584201</v>
      </c>
      <c r="CV158" s="12">
        <v>41640</v>
      </c>
      <c r="CW158" s="7">
        <v>0.21746360315831101</v>
      </c>
      <c r="CX158" s="7">
        <v>0.143489263044799</v>
      </c>
      <c r="CY158" s="7">
        <v>0.25429643098051702</v>
      </c>
      <c r="CZ158" s="15">
        <v>79068</v>
      </c>
      <c r="DA158" s="15">
        <v>199366</v>
      </c>
      <c r="DB158" s="1">
        <v>4.71</v>
      </c>
      <c r="DC158" s="12">
        <v>41640</v>
      </c>
      <c r="DD158" s="17">
        <v>30</v>
      </c>
      <c r="DE158" s="17">
        <v>40</v>
      </c>
      <c r="DF158" s="17">
        <f t="shared" si="1"/>
        <v>70</v>
      </c>
      <c r="DG158" s="17">
        <f t="shared" si="2"/>
        <v>70</v>
      </c>
      <c r="DH158">
        <v>2.5306500000000001</v>
      </c>
      <c r="DI158">
        <v>1.5022631578947367</v>
      </c>
      <c r="DJ158" s="19">
        <v>40.360000999999997</v>
      </c>
      <c r="DK158" s="19">
        <v>42.389999000000003</v>
      </c>
      <c r="DL158" s="19">
        <v>39.419998</v>
      </c>
      <c r="DM158" s="19">
        <v>42.150002000000001</v>
      </c>
      <c r="DN158" s="19">
        <v>37.082523000000002</v>
      </c>
      <c r="DO158" s="19">
        <v>58763300</v>
      </c>
      <c r="DP158" s="19">
        <v>89.550003000000004</v>
      </c>
      <c r="DQ158" s="19">
        <v>93.529999000000004</v>
      </c>
      <c r="DR158" s="19">
        <v>86.730002999999996</v>
      </c>
      <c r="DS158" s="19">
        <v>92.709998999999996</v>
      </c>
      <c r="DT158" s="19">
        <v>82.210166999999998</v>
      </c>
      <c r="DU158" s="19">
        <v>26625200</v>
      </c>
      <c r="DV158" s="19">
        <v>22.440000999999999</v>
      </c>
      <c r="DW158" s="19">
        <v>23.5</v>
      </c>
      <c r="DX158" s="19">
        <v>22.17</v>
      </c>
      <c r="DY158" s="19">
        <v>22.9603</v>
      </c>
      <c r="DZ158" s="19">
        <v>20.819241999999999</v>
      </c>
      <c r="EA158" s="19">
        <v>14821</v>
      </c>
      <c r="EB158" s="19">
        <v>7.0000000000000007E-2</v>
      </c>
      <c r="EC158" s="20">
        <v>1.5800000000000002E-2</v>
      </c>
      <c r="ED158" s="19">
        <v>87.980002999999996</v>
      </c>
      <c r="EE158" s="19">
        <v>88.239998</v>
      </c>
      <c r="EF158" s="19">
        <v>83.029999000000004</v>
      </c>
      <c r="EG158" s="19">
        <v>83.379997000000003</v>
      </c>
      <c r="EH158" s="19">
        <v>74.30368</v>
      </c>
      <c r="EI158" s="19">
        <v>265078800</v>
      </c>
    </row>
    <row r="159" spans="1:139" ht="15.75" customHeight="1" x14ac:dyDescent="0.2">
      <c r="A159" s="11">
        <v>14291.93067</v>
      </c>
      <c r="B159" s="11">
        <v>26.288180000000001</v>
      </c>
      <c r="C159" s="11">
        <v>2.6229499999999999</v>
      </c>
      <c r="D159" s="11">
        <v>9959.6203499999992</v>
      </c>
      <c r="E159" s="11">
        <v>101.78837</v>
      </c>
      <c r="F159" s="11">
        <v>799.06100000000004</v>
      </c>
      <c r="G159" s="11">
        <v>726.16950999999995</v>
      </c>
      <c r="H159" s="11">
        <v>2622.3038200000001</v>
      </c>
      <c r="I159" s="11">
        <v>-14.496</v>
      </c>
      <c r="J159" s="11">
        <v>68.572500000000005</v>
      </c>
      <c r="K159" s="11">
        <v>890.90107</v>
      </c>
      <c r="L159" s="11">
        <v>829.87607000000003</v>
      </c>
      <c r="M159" s="11">
        <v>2077.426496</v>
      </c>
      <c r="N159" s="11">
        <v>58.7</v>
      </c>
      <c r="O159" s="11">
        <v>70.540000000000006</v>
      </c>
      <c r="P159" s="11">
        <v>54.03</v>
      </c>
      <c r="Q159" s="11">
        <v>13.65</v>
      </c>
      <c r="R159" s="11">
        <v>165.43700000000001</v>
      </c>
      <c r="S159" s="11">
        <v>16.341999999999999</v>
      </c>
      <c r="T159" s="11">
        <v>17.902000000000001</v>
      </c>
      <c r="U159" s="11">
        <v>133.22200000000001</v>
      </c>
      <c r="V159" s="11">
        <v>173.55199999999999</v>
      </c>
      <c r="W159" s="11">
        <v>40.826999999999998</v>
      </c>
      <c r="X159" s="11">
        <v>150.24299999999999</v>
      </c>
      <c r="Y159" s="11">
        <v>364.62200000000001</v>
      </c>
      <c r="Z159" s="11">
        <v>697.52499999999998</v>
      </c>
      <c r="AA159" s="11">
        <v>6.41</v>
      </c>
      <c r="AB159" s="11">
        <v>9.77</v>
      </c>
      <c r="AC159" s="11">
        <v>8.69</v>
      </c>
      <c r="AD159" s="11">
        <v>6.63</v>
      </c>
      <c r="AE159" s="11">
        <v>7.8</v>
      </c>
      <c r="AF159" s="11">
        <v>312.27600000000001</v>
      </c>
      <c r="AG159" s="11">
        <v>0.96099999999999997</v>
      </c>
      <c r="AH159" s="11">
        <v>11.112</v>
      </c>
      <c r="AI159" s="11">
        <v>324.34800000000001</v>
      </c>
      <c r="AJ159" s="11">
        <v>4.4370000000000003</v>
      </c>
      <c r="AK159" s="11">
        <v>1.2929999999999999</v>
      </c>
      <c r="AL159" s="11">
        <v>3.145</v>
      </c>
      <c r="AM159" s="11">
        <v>7.8689999999999998</v>
      </c>
      <c r="AN159" s="11">
        <v>308.94099999999997</v>
      </c>
      <c r="AO159" s="11">
        <v>10.683</v>
      </c>
      <c r="AP159" s="11">
        <v>319.62400000000002</v>
      </c>
      <c r="AQ159" s="11">
        <v>11.94</v>
      </c>
      <c r="AR159" s="11">
        <v>10.68</v>
      </c>
      <c r="AS159" s="11">
        <v>7.12</v>
      </c>
      <c r="AT159" s="11">
        <v>10.33</v>
      </c>
      <c r="AU159" s="11">
        <v>852.92700000000002</v>
      </c>
      <c r="AV159" s="11">
        <v>490.10500000000002</v>
      </c>
      <c r="AW159" s="11">
        <v>111.8</v>
      </c>
      <c r="AX159" s="11">
        <v>88.88</v>
      </c>
      <c r="AY159" s="11">
        <v>570.30999999999995</v>
      </c>
      <c r="AZ159" s="11">
        <v>659.19</v>
      </c>
      <c r="BA159" s="11">
        <v>770.99</v>
      </c>
      <c r="BB159" s="11">
        <v>73.402000000000001</v>
      </c>
      <c r="BC159" s="11">
        <v>2.7069999999999999</v>
      </c>
      <c r="BD159" s="11">
        <v>76.108000000000004</v>
      </c>
      <c r="BE159" s="11">
        <v>551.10900000000004</v>
      </c>
      <c r="BF159" s="11">
        <v>2741.24</v>
      </c>
      <c r="BG159" s="11">
        <v>5.4550000000000001</v>
      </c>
      <c r="BH159" s="11">
        <v>72027.847999999998</v>
      </c>
      <c r="BI159" s="11">
        <v>18727.999</v>
      </c>
      <c r="BJ159" s="11">
        <v>50.692999999999998</v>
      </c>
      <c r="BK159" s="11">
        <f>BK158+(BK170-BK158)/12</f>
        <v>79040.833333333328</v>
      </c>
      <c r="BL159" s="7">
        <v>135.80000000000001</v>
      </c>
      <c r="BM159" s="7">
        <v>12244.7</v>
      </c>
      <c r="BN159" s="7">
        <v>46051.199999999997</v>
      </c>
      <c r="BO159" s="7">
        <v>2393</v>
      </c>
      <c r="BP159" s="7">
        <v>326</v>
      </c>
      <c r="BQ159" s="7">
        <v>36</v>
      </c>
      <c r="BR159" s="7">
        <v>53</v>
      </c>
      <c r="BS159" s="7">
        <v>1295.3</v>
      </c>
      <c r="BT159" s="7">
        <v>2704.1</v>
      </c>
      <c r="BU159" s="7">
        <v>1748.3</v>
      </c>
      <c r="BV159" s="7">
        <v>4886.6000000000004</v>
      </c>
      <c r="BW159" s="7">
        <v>1288.4000000000001</v>
      </c>
      <c r="BX159" s="7">
        <v>5878.6</v>
      </c>
      <c r="BY159" s="7">
        <v>761.1</v>
      </c>
      <c r="BZ159" s="7">
        <v>13558.2</v>
      </c>
      <c r="CA159" s="7">
        <v>121462.6</v>
      </c>
      <c r="CB159" s="7">
        <v>17151.8</v>
      </c>
      <c r="CC159" s="7">
        <v>45.8</v>
      </c>
      <c r="CD159" s="7">
        <v>209.8</v>
      </c>
      <c r="CE159" s="7">
        <v>220.8</v>
      </c>
      <c r="CF159" s="7">
        <v>6741.5</v>
      </c>
      <c r="CG159" s="7">
        <v>12170</v>
      </c>
      <c r="CH159" s="7">
        <v>2710.8</v>
      </c>
      <c r="CI159" s="7">
        <v>9429.7999999999993</v>
      </c>
      <c r="CJ159" s="7">
        <v>1692.5</v>
      </c>
      <c r="CK159" s="7">
        <v>12999.2</v>
      </c>
      <c r="CL159" s="7">
        <v>0.63979058647890696</v>
      </c>
      <c r="CM159" s="7">
        <v>0.12640078777163899</v>
      </c>
      <c r="CN159" s="7">
        <v>0.30109082081044403</v>
      </c>
      <c r="CO159" s="7">
        <v>0.818206450701914</v>
      </c>
      <c r="CP159" s="7">
        <v>1.6037762276942001E-2</v>
      </c>
      <c r="CQ159" s="7">
        <v>0.66527143581938097</v>
      </c>
      <c r="CR159" s="7">
        <v>0.47557508400103299</v>
      </c>
      <c r="CS159" s="7">
        <v>0.59413080025536602</v>
      </c>
      <c r="CT159" s="7">
        <v>0.51376406434402999</v>
      </c>
      <c r="CU159" s="7">
        <v>0.17700169009581901</v>
      </c>
      <c r="CV159" s="12">
        <v>41671</v>
      </c>
      <c r="CW159" s="7">
        <v>0.22028837785261901</v>
      </c>
      <c r="CX159" s="7">
        <v>0.149959455570535</v>
      </c>
      <c r="CY159" s="7">
        <v>0.25242862937421601</v>
      </c>
      <c r="CZ159" s="15">
        <v>79040.833333333328</v>
      </c>
      <c r="DA159" s="15">
        <v>199153.75</v>
      </c>
      <c r="DB159" s="1">
        <v>6</v>
      </c>
      <c r="DC159" s="12">
        <v>41671</v>
      </c>
      <c r="DD159" s="17">
        <v>30</v>
      </c>
      <c r="DE159" s="17">
        <v>40</v>
      </c>
      <c r="DF159" s="17">
        <f t="shared" si="1"/>
        <v>70</v>
      </c>
      <c r="DG159" s="17">
        <f t="shared" si="2"/>
        <v>70</v>
      </c>
      <c r="DH159">
        <v>2.3731818181818185</v>
      </c>
      <c r="DI159">
        <v>1.3024500000000003</v>
      </c>
      <c r="DJ159" s="19">
        <v>42.25</v>
      </c>
      <c r="DK159" s="19">
        <v>44.450001</v>
      </c>
      <c r="DL159" s="19">
        <v>40.919998</v>
      </c>
      <c r="DM159" s="19">
        <v>44.060001</v>
      </c>
      <c r="DN159" s="19">
        <v>38.762889999999999</v>
      </c>
      <c r="DO159" s="19">
        <v>51480200</v>
      </c>
      <c r="DP159" s="19">
        <v>92.870002999999997</v>
      </c>
      <c r="DQ159" s="19">
        <v>95.839995999999999</v>
      </c>
      <c r="DR159" s="19">
        <v>89.870002999999997</v>
      </c>
      <c r="DS159" s="19">
        <v>94.470000999999996</v>
      </c>
      <c r="DT159" s="19">
        <v>83.770836000000003</v>
      </c>
      <c r="DU159" s="19">
        <v>27416800</v>
      </c>
      <c r="DV159" s="19">
        <v>22.959999</v>
      </c>
      <c r="DW159" s="19">
        <v>23.77</v>
      </c>
      <c r="DX159" s="19">
        <v>22.059999000000001</v>
      </c>
      <c r="DY159" s="19">
        <v>22.879899999999999</v>
      </c>
      <c r="DZ159" s="19">
        <v>20.746345999999999</v>
      </c>
      <c r="EA159" s="19">
        <v>27311</v>
      </c>
      <c r="EB159" s="19">
        <v>7.0000000000000007E-2</v>
      </c>
      <c r="EC159" s="20">
        <v>1.1299999999999999E-2</v>
      </c>
      <c r="ED159" s="19">
        <v>83.300003000000004</v>
      </c>
      <c r="EE159" s="19">
        <v>88.480002999999996</v>
      </c>
      <c r="EF159" s="19">
        <v>81.779999000000004</v>
      </c>
      <c r="EG159" s="19">
        <v>87.650002000000001</v>
      </c>
      <c r="EH159" s="19">
        <v>78.108870999999994</v>
      </c>
      <c r="EI159" s="19">
        <v>258023600</v>
      </c>
    </row>
    <row r="160" spans="1:139" ht="15.75" customHeight="1" x14ac:dyDescent="0.2">
      <c r="A160" s="11">
        <v>14120.89424</v>
      </c>
      <c r="B160" s="11">
        <v>82.017809999999997</v>
      </c>
      <c r="C160" s="11">
        <v>2.7544499999999998</v>
      </c>
      <c r="D160" s="11">
        <v>8610.7722900000008</v>
      </c>
      <c r="E160" s="11">
        <v>89.319779999999994</v>
      </c>
      <c r="F160" s="11">
        <v>960.09699999999998</v>
      </c>
      <c r="G160" s="11">
        <v>954.4932</v>
      </c>
      <c r="H160" s="11">
        <v>3364.7262500000002</v>
      </c>
      <c r="I160" s="11">
        <v>-18.548999999999999</v>
      </c>
      <c r="J160" s="11">
        <v>75.262460000000004</v>
      </c>
      <c r="K160" s="11">
        <v>994.22042999999996</v>
      </c>
      <c r="L160" s="11">
        <v>921.85042999999996</v>
      </c>
      <c r="M160" s="11">
        <v>2083.8739049999999</v>
      </c>
      <c r="N160" s="11">
        <v>60.33</v>
      </c>
      <c r="O160" s="11">
        <v>72.23</v>
      </c>
      <c r="P160" s="11">
        <v>57.38</v>
      </c>
      <c r="Q160" s="11">
        <v>13.59</v>
      </c>
      <c r="R160" s="11">
        <v>230.685</v>
      </c>
      <c r="S160" s="11">
        <v>18.114000000000001</v>
      </c>
      <c r="T160" s="11">
        <v>26.135999999999999</v>
      </c>
      <c r="U160" s="11">
        <v>168.66800000000001</v>
      </c>
      <c r="V160" s="11">
        <v>190.23599999999999</v>
      </c>
      <c r="W160" s="11">
        <v>44.531999999999996</v>
      </c>
      <c r="X160" s="11">
        <v>167.34899999999999</v>
      </c>
      <c r="Y160" s="11">
        <v>402.11700000000002</v>
      </c>
      <c r="Z160" s="11">
        <v>845.721</v>
      </c>
      <c r="AA160" s="11">
        <v>6.57</v>
      </c>
      <c r="AB160" s="11">
        <v>10.7</v>
      </c>
      <c r="AC160" s="11">
        <v>9.35</v>
      </c>
      <c r="AD160" s="11">
        <v>6.47</v>
      </c>
      <c r="AE160" s="11">
        <v>6.29</v>
      </c>
      <c r="AF160" s="11">
        <v>318.91399999999999</v>
      </c>
      <c r="AG160" s="11">
        <v>0.97199999999999998</v>
      </c>
      <c r="AH160" s="11">
        <v>11.936999999999999</v>
      </c>
      <c r="AI160" s="11">
        <v>331.82299999999998</v>
      </c>
      <c r="AJ160" s="11">
        <v>5.5839999999999996</v>
      </c>
      <c r="AK160" s="11">
        <v>1.9370000000000001</v>
      </c>
      <c r="AL160" s="11">
        <v>3.6469999999999998</v>
      </c>
      <c r="AM160" s="11">
        <v>21.658999999999999</v>
      </c>
      <c r="AN160" s="11">
        <v>302.38799999999998</v>
      </c>
      <c r="AO160" s="11">
        <v>11.423</v>
      </c>
      <c r="AP160" s="11">
        <v>313.81099999999998</v>
      </c>
      <c r="AQ160" s="11">
        <v>12.25</v>
      </c>
      <c r="AR160" s="11">
        <v>10.65</v>
      </c>
      <c r="AS160" s="11">
        <v>6.99</v>
      </c>
      <c r="AT160" s="11">
        <v>10.28</v>
      </c>
      <c r="AU160" s="11">
        <v>699.92100000000005</v>
      </c>
      <c r="AV160" s="11">
        <v>420.93400000000003</v>
      </c>
      <c r="AW160" s="11">
        <v>124.673</v>
      </c>
      <c r="AX160" s="11">
        <v>94.445999999999998</v>
      </c>
      <c r="AY160" s="11">
        <v>586.18799999999999</v>
      </c>
      <c r="AZ160" s="11">
        <v>680.63400000000001</v>
      </c>
      <c r="BA160" s="11">
        <v>805.30700000000002</v>
      </c>
      <c r="BB160" s="11">
        <v>67.924000000000007</v>
      </c>
      <c r="BC160" s="11">
        <v>2.9969999999999999</v>
      </c>
      <c r="BD160" s="11">
        <v>70.921000000000006</v>
      </c>
      <c r="BE160" s="11">
        <v>560.80799999999999</v>
      </c>
      <c r="BF160" s="11">
        <v>2557.89</v>
      </c>
      <c r="BG160" s="11">
        <v>29.763999999999999</v>
      </c>
      <c r="BH160" s="11">
        <v>62583.542000000001</v>
      </c>
      <c r="BI160" s="11">
        <v>18994.257750000001</v>
      </c>
      <c r="BJ160" s="11">
        <v>86.528999999999996</v>
      </c>
      <c r="BK160" s="11">
        <f>BK159+(BK170-BK158)/12</f>
        <v>79013.666666666657</v>
      </c>
      <c r="BL160" s="7">
        <v>132.69999999999999</v>
      </c>
      <c r="BM160" s="7">
        <v>12245.3</v>
      </c>
      <c r="BN160" s="7">
        <v>45912.3</v>
      </c>
      <c r="BO160" s="7">
        <v>2393</v>
      </c>
      <c r="BP160" s="7">
        <v>326</v>
      </c>
      <c r="BQ160" s="7">
        <v>36</v>
      </c>
      <c r="BR160" s="7">
        <v>53</v>
      </c>
      <c r="BS160" s="7">
        <v>1294.5</v>
      </c>
      <c r="BT160" s="7">
        <v>2705.2</v>
      </c>
      <c r="BU160" s="7">
        <v>1747.7</v>
      </c>
      <c r="BV160" s="7">
        <v>4995.2</v>
      </c>
      <c r="BW160" s="7">
        <v>1284.8</v>
      </c>
      <c r="BX160" s="7">
        <v>5888.2</v>
      </c>
      <c r="BY160" s="7">
        <v>720.2</v>
      </c>
      <c r="BZ160" s="7">
        <v>13377.3</v>
      </c>
      <c r="CA160" s="7">
        <v>121104.2</v>
      </c>
      <c r="CB160" s="7">
        <v>17276.7</v>
      </c>
      <c r="CC160" s="7">
        <v>46.5</v>
      </c>
      <c r="CD160" s="7">
        <v>211.5</v>
      </c>
      <c r="CE160" s="7">
        <v>216.7</v>
      </c>
      <c r="CF160" s="7">
        <v>6707</v>
      </c>
      <c r="CG160" s="7">
        <v>12154</v>
      </c>
      <c r="CH160" s="7">
        <v>2684.7</v>
      </c>
      <c r="CI160" s="7">
        <v>9757.5</v>
      </c>
      <c r="CJ160" s="7">
        <v>1761</v>
      </c>
      <c r="CK160" s="7">
        <v>12924.3</v>
      </c>
      <c r="CL160" s="7">
        <v>0.61955246324149305</v>
      </c>
      <c r="CM160" s="7">
        <v>0.12470817710434901</v>
      </c>
      <c r="CN160" s="7">
        <v>0.30111060359199598</v>
      </c>
      <c r="CO160" s="7">
        <v>0.82416465833566999</v>
      </c>
      <c r="CP160" s="7">
        <v>1.6282880914362498E-2</v>
      </c>
      <c r="CQ160" s="7">
        <v>0.670662100456621</v>
      </c>
      <c r="CR160" s="7">
        <v>0.46674420608253597</v>
      </c>
      <c r="CS160" s="7">
        <v>0.591455596296942</v>
      </c>
      <c r="CT160" s="7">
        <v>0.51287998017685499</v>
      </c>
      <c r="CU160" s="7">
        <v>0.17535767164829499</v>
      </c>
      <c r="CV160" s="12">
        <v>41699</v>
      </c>
      <c r="CW160" s="7">
        <v>0.22298804112221701</v>
      </c>
      <c r="CX160" s="7">
        <v>0.15646590695849399</v>
      </c>
      <c r="CY160" s="7">
        <v>0.250564979506261</v>
      </c>
      <c r="CZ160" s="15">
        <v>79013.666666666657</v>
      </c>
      <c r="DA160" s="15">
        <v>198941.5</v>
      </c>
      <c r="DB160" s="1">
        <v>4.9000000000000004</v>
      </c>
      <c r="DC160" s="12">
        <v>41699</v>
      </c>
      <c r="DD160" s="17">
        <v>30</v>
      </c>
      <c r="DE160" s="17">
        <v>40</v>
      </c>
      <c r="DF160" s="17">
        <f t="shared" si="1"/>
        <v>70</v>
      </c>
      <c r="DG160" s="17">
        <f t="shared" si="2"/>
        <v>70</v>
      </c>
      <c r="DH160">
        <v>2.0189473684210526</v>
      </c>
      <c r="DI160">
        <v>1.2564285714285712</v>
      </c>
      <c r="DJ160" s="19">
        <v>43.869999</v>
      </c>
      <c r="DK160" s="19">
        <v>44.970001000000003</v>
      </c>
      <c r="DL160" s="19">
        <v>41.57</v>
      </c>
      <c r="DM160" s="19">
        <v>43.200001</v>
      </c>
      <c r="DN160" s="19">
        <v>38.00629</v>
      </c>
      <c r="DO160" s="19">
        <v>73699600</v>
      </c>
      <c r="DP160" s="19">
        <v>94.129997000000003</v>
      </c>
      <c r="DQ160" s="19">
        <v>97.480002999999996</v>
      </c>
      <c r="DR160" s="19">
        <v>92.809997999999993</v>
      </c>
      <c r="DS160" s="19">
        <v>96.760002</v>
      </c>
      <c r="DT160" s="19">
        <v>85.801483000000005</v>
      </c>
      <c r="DU160" s="19">
        <v>26583700</v>
      </c>
      <c r="DV160" s="19">
        <v>22.5</v>
      </c>
      <c r="DW160" s="19">
        <v>23.364999999999998</v>
      </c>
      <c r="DX160" s="19">
        <v>22.360001</v>
      </c>
      <c r="DY160" s="19">
        <v>22.799999</v>
      </c>
      <c r="DZ160" s="19">
        <v>20.946438000000001</v>
      </c>
      <c r="EA160" s="19">
        <v>27782</v>
      </c>
      <c r="EB160" s="19">
        <v>0.08</v>
      </c>
      <c r="EC160" s="20">
        <v>1.5100000000000001E-2</v>
      </c>
      <c r="ED160" s="19">
        <v>87.120002999999997</v>
      </c>
      <c r="EE160" s="19">
        <v>89.589995999999999</v>
      </c>
      <c r="EF160" s="19">
        <v>85.970000999999996</v>
      </c>
      <c r="EG160" s="19">
        <v>89.059997999999993</v>
      </c>
      <c r="EH160" s="19">
        <v>79.365379000000004</v>
      </c>
      <c r="EI160" s="19">
        <v>209073300</v>
      </c>
    </row>
    <row r="161" spans="1:139" ht="15.75" customHeight="1" x14ac:dyDescent="0.2">
      <c r="A161" s="11">
        <v>15121.17994</v>
      </c>
      <c r="B161" s="11">
        <v>53.335540000000002</v>
      </c>
      <c r="C161" s="11">
        <v>2.8241000000000001</v>
      </c>
      <c r="D161" s="11">
        <v>8195.3405899999998</v>
      </c>
      <c r="E161" s="11">
        <v>115.18828999999999</v>
      </c>
      <c r="F161" s="11">
        <v>1644.75</v>
      </c>
      <c r="G161" s="11">
        <v>1424.29573</v>
      </c>
      <c r="H161" s="11">
        <v>3670.46587</v>
      </c>
      <c r="I161" s="11">
        <v>-52.505000000000003</v>
      </c>
      <c r="J161" s="11">
        <v>67.484819999999999</v>
      </c>
      <c r="K161" s="11">
        <v>998.47654999999997</v>
      </c>
      <c r="L161" s="11">
        <v>929.56155000000001</v>
      </c>
      <c r="M161" s="11">
        <v>2090.3213139999998</v>
      </c>
      <c r="N161" s="11">
        <v>62.89</v>
      </c>
      <c r="O161" s="11">
        <v>75.400000000000006</v>
      </c>
      <c r="P161" s="11">
        <v>51.32</v>
      </c>
      <c r="Q161" s="11">
        <v>11.74</v>
      </c>
      <c r="R161" s="11">
        <v>241.934</v>
      </c>
      <c r="S161" s="11">
        <v>17.710999999999999</v>
      </c>
      <c r="T161" s="11">
        <v>28.974</v>
      </c>
      <c r="U161" s="11">
        <v>177.22399999999999</v>
      </c>
      <c r="V161" s="11">
        <v>179.828</v>
      </c>
      <c r="W161" s="11">
        <v>43.899000000000001</v>
      </c>
      <c r="X161" s="11">
        <v>167.44</v>
      </c>
      <c r="Y161" s="11">
        <v>391.16699999999997</v>
      </c>
      <c r="Z161" s="11">
        <v>857.00900000000001</v>
      </c>
      <c r="AA161" s="11">
        <v>5.64</v>
      </c>
      <c r="AB161" s="11">
        <v>11.76</v>
      </c>
      <c r="AC161" s="11">
        <v>9.49</v>
      </c>
      <c r="AD161" s="11">
        <v>5.85</v>
      </c>
      <c r="AE161" s="11">
        <v>5.25</v>
      </c>
      <c r="AF161" s="11">
        <v>285.45299999999997</v>
      </c>
      <c r="AG161" s="11">
        <v>0.92700000000000005</v>
      </c>
      <c r="AH161" s="11">
        <v>11.250999999999999</v>
      </c>
      <c r="AI161" s="11">
        <v>297.63099999999997</v>
      </c>
      <c r="AJ161" s="11">
        <v>4.7910000000000004</v>
      </c>
      <c r="AK161" s="11">
        <v>1.337</v>
      </c>
      <c r="AL161" s="11">
        <v>3.4529999999999998</v>
      </c>
      <c r="AM161" s="11">
        <v>14.414999999999999</v>
      </c>
      <c r="AN161" s="11">
        <v>275.89400000000001</v>
      </c>
      <c r="AO161" s="11">
        <v>10.776</v>
      </c>
      <c r="AP161" s="11">
        <v>286.66899999999998</v>
      </c>
      <c r="AQ161" s="11">
        <v>12.31</v>
      </c>
      <c r="AR161" s="11">
        <v>10.46</v>
      </c>
      <c r="AS161" s="11">
        <v>6.77</v>
      </c>
      <c r="AT161" s="11">
        <v>10</v>
      </c>
      <c r="AU161" s="11">
        <v>356.142</v>
      </c>
      <c r="AV161" s="11">
        <v>251.03800000000001</v>
      </c>
      <c r="AW161" s="11">
        <v>123.60299999999999</v>
      </c>
      <c r="AX161" s="11">
        <v>89.409000000000006</v>
      </c>
      <c r="AY161" s="11">
        <v>538.37599999999998</v>
      </c>
      <c r="AZ161" s="11">
        <v>627.78499999999997</v>
      </c>
      <c r="BA161" s="11">
        <v>751.38800000000003</v>
      </c>
      <c r="BB161" s="11">
        <v>51.31</v>
      </c>
      <c r="BC161" s="11">
        <v>2.9</v>
      </c>
      <c r="BD161" s="11">
        <v>54.21</v>
      </c>
      <c r="BE161" s="11">
        <v>548.899</v>
      </c>
      <c r="BF161" s="11">
        <v>1961.6780000000001</v>
      </c>
      <c r="BG161" s="11">
        <v>20.64</v>
      </c>
      <c r="BH161" s="11">
        <v>59879.737999999998</v>
      </c>
      <c r="BI161" s="11">
        <v>19847.00878</v>
      </c>
      <c r="BJ161" s="11">
        <v>58.124000000000002</v>
      </c>
      <c r="BK161" s="11">
        <f>BK160+(BK170-BK158)/12</f>
        <v>78986.499999999985</v>
      </c>
      <c r="BL161" s="7">
        <v>129.5</v>
      </c>
      <c r="BM161" s="7">
        <v>12246</v>
      </c>
      <c r="BN161" s="7">
        <v>45773.5</v>
      </c>
      <c r="BO161" s="7">
        <v>2393</v>
      </c>
      <c r="BP161" s="7">
        <v>326</v>
      </c>
      <c r="BQ161" s="7">
        <v>36</v>
      </c>
      <c r="BR161" s="7">
        <v>53</v>
      </c>
      <c r="BS161" s="7">
        <v>1293.8</v>
      </c>
      <c r="BT161" s="7">
        <v>2706.3</v>
      </c>
      <c r="BU161" s="7">
        <v>1747</v>
      </c>
      <c r="BV161" s="7">
        <v>5103.8</v>
      </c>
      <c r="BW161" s="7">
        <v>1281.3</v>
      </c>
      <c r="BX161" s="7">
        <v>5897.8</v>
      </c>
      <c r="BY161" s="7">
        <v>679.3</v>
      </c>
      <c r="BZ161" s="7">
        <v>13196.5</v>
      </c>
      <c r="CA161" s="7">
        <v>120745.8</v>
      </c>
      <c r="CB161" s="7">
        <v>17401.5</v>
      </c>
      <c r="CC161" s="7">
        <v>47.3</v>
      </c>
      <c r="CD161" s="7">
        <v>213.3</v>
      </c>
      <c r="CE161" s="7">
        <v>212.5</v>
      </c>
      <c r="CF161" s="7">
        <v>6672.5</v>
      </c>
      <c r="CG161" s="7">
        <v>12138</v>
      </c>
      <c r="CH161" s="7">
        <v>2658.5</v>
      </c>
      <c r="CI161" s="7">
        <v>10085.299999999999</v>
      </c>
      <c r="CJ161" s="7">
        <v>1829.5</v>
      </c>
      <c r="CK161" s="7">
        <v>12849.5</v>
      </c>
      <c r="CL161" s="7">
        <v>0.59880820154792702</v>
      </c>
      <c r="CM161" s="7">
        <v>0.12301565994524701</v>
      </c>
      <c r="CN161" s="7">
        <v>0.30112984856494801</v>
      </c>
      <c r="CO161" s="7">
        <v>0.83011809558701399</v>
      </c>
      <c r="CP161" s="7">
        <v>1.65630164999859E-2</v>
      </c>
      <c r="CQ161" s="7">
        <v>0.67636986301369795</v>
      </c>
      <c r="CR161" s="7">
        <v>0.45769794089773402</v>
      </c>
      <c r="CS161" s="7">
        <v>0.58873157616479199</v>
      </c>
      <c r="CT161" s="7">
        <v>0.51199661469761804</v>
      </c>
      <c r="CU161" s="7">
        <v>0.17371593311952899</v>
      </c>
      <c r="CV161" s="12">
        <v>41730</v>
      </c>
      <c r="CW161" s="7">
        <v>0.22557505277203199</v>
      </c>
      <c r="CX161" s="7">
        <v>0.16299620070512</v>
      </c>
      <c r="CY161" s="7">
        <v>0.24870933221597499</v>
      </c>
      <c r="CZ161" s="15">
        <v>78986.499999999985</v>
      </c>
      <c r="DA161" s="15">
        <v>198729.25</v>
      </c>
      <c r="DB161" s="1">
        <v>4.66</v>
      </c>
      <c r="DC161" s="12">
        <v>41730</v>
      </c>
      <c r="DD161" s="17">
        <v>30</v>
      </c>
      <c r="DE161" s="17">
        <v>40</v>
      </c>
      <c r="DF161" s="17">
        <f t="shared" si="1"/>
        <v>70</v>
      </c>
      <c r="DG161" s="17">
        <f t="shared" si="2"/>
        <v>70</v>
      </c>
      <c r="DH161">
        <v>1.6819523809523809</v>
      </c>
      <c r="DI161">
        <v>1.4737499999999999</v>
      </c>
      <c r="DJ161" s="19">
        <v>43.189999</v>
      </c>
      <c r="DK161" s="19">
        <v>46.110000999999997</v>
      </c>
      <c r="DL161" s="19">
        <v>42.299999</v>
      </c>
      <c r="DM161" s="19">
        <v>45.580002</v>
      </c>
      <c r="DN161" s="19">
        <v>40.516483000000001</v>
      </c>
      <c r="DO161" s="19">
        <v>58789800</v>
      </c>
      <c r="DP161" s="19">
        <v>96.760002</v>
      </c>
      <c r="DQ161" s="19">
        <v>99.809997999999993</v>
      </c>
      <c r="DR161" s="19">
        <v>95.150002000000001</v>
      </c>
      <c r="DS161" s="19">
        <v>98.610000999999997</v>
      </c>
      <c r="DT161" s="19">
        <v>88.046409999999995</v>
      </c>
      <c r="DU161" s="19">
        <v>25412000</v>
      </c>
      <c r="DV161" s="19">
        <v>23.02</v>
      </c>
      <c r="DW161" s="19">
        <v>23.879999000000002</v>
      </c>
      <c r="DX161" s="19">
        <v>22.440100000000001</v>
      </c>
      <c r="DY161" s="19">
        <v>23.719999000000001</v>
      </c>
      <c r="DZ161" s="19">
        <v>21.791644999999999</v>
      </c>
      <c r="EA161" s="19">
        <v>23985</v>
      </c>
      <c r="EB161" s="19">
        <v>0.09</v>
      </c>
      <c r="EC161" s="20">
        <v>1.95E-2</v>
      </c>
      <c r="ED161" s="19">
        <v>89.089995999999999</v>
      </c>
      <c r="EE161" s="19">
        <v>94.660004000000001</v>
      </c>
      <c r="EF161" s="19">
        <v>88.220000999999996</v>
      </c>
      <c r="EG161" s="19">
        <v>93.739998</v>
      </c>
      <c r="EH161" s="19">
        <v>83.946838</v>
      </c>
      <c r="EI161" s="19">
        <v>236327200</v>
      </c>
    </row>
    <row r="162" spans="1:139" ht="15.75" customHeight="1" x14ac:dyDescent="0.2">
      <c r="A162" s="11">
        <v>16423.09834</v>
      </c>
      <c r="B162" s="11">
        <v>48.01294</v>
      </c>
      <c r="C162" s="11">
        <v>5.0237499999999997</v>
      </c>
      <c r="D162" s="11">
        <v>8235.1824699999997</v>
      </c>
      <c r="E162" s="11">
        <v>94.667779999999993</v>
      </c>
      <c r="F162" s="11">
        <v>1679.904</v>
      </c>
      <c r="G162" s="11">
        <v>2078.63681</v>
      </c>
      <c r="H162" s="11">
        <v>4278.2565400000003</v>
      </c>
      <c r="I162" s="11">
        <v>-65.471999999999994</v>
      </c>
      <c r="J162" s="11">
        <v>66.732579999999999</v>
      </c>
      <c r="K162" s="11">
        <v>1021.98589</v>
      </c>
      <c r="L162" s="11">
        <v>947.95988999999997</v>
      </c>
      <c r="M162" s="11">
        <v>2096.7687230000001</v>
      </c>
      <c r="N162" s="11">
        <v>68.569999999999993</v>
      </c>
      <c r="O162" s="11">
        <v>81.94</v>
      </c>
      <c r="P162" s="11">
        <v>49.53</v>
      </c>
      <c r="Q162" s="11">
        <v>14.47</v>
      </c>
      <c r="R162" s="11">
        <v>252.43199999999999</v>
      </c>
      <c r="S162" s="11">
        <v>18.064</v>
      </c>
      <c r="T162" s="11">
        <v>33.024999999999999</v>
      </c>
      <c r="U162" s="11">
        <v>148.369</v>
      </c>
      <c r="V162" s="11">
        <v>182.65899999999999</v>
      </c>
      <c r="W162" s="11">
        <v>43.127000000000002</v>
      </c>
      <c r="X162" s="11">
        <v>176.16200000000001</v>
      </c>
      <c r="Y162" s="11">
        <v>401.94900000000001</v>
      </c>
      <c r="Z162" s="11">
        <v>853.83900000000006</v>
      </c>
      <c r="AA162" s="11">
        <v>5.9</v>
      </c>
      <c r="AB162" s="11">
        <v>13.6</v>
      </c>
      <c r="AC162" s="11">
        <v>9.6999999999999993</v>
      </c>
      <c r="AD162" s="11">
        <v>5.74</v>
      </c>
      <c r="AE162" s="11">
        <v>5.09</v>
      </c>
      <c r="AF162" s="11">
        <v>312.072</v>
      </c>
      <c r="AG162" s="11">
        <v>0.98599999999999999</v>
      </c>
      <c r="AH162" s="11">
        <v>11.667</v>
      </c>
      <c r="AI162" s="11">
        <v>324.72399999999999</v>
      </c>
      <c r="AJ162" s="11">
        <v>5.39</v>
      </c>
      <c r="AK162" s="11">
        <v>0.82599999999999996</v>
      </c>
      <c r="AL162" s="11">
        <v>4.5640000000000001</v>
      </c>
      <c r="AM162" s="11">
        <v>26.670999999999999</v>
      </c>
      <c r="AN162" s="11">
        <v>291.42099999999999</v>
      </c>
      <c r="AO162" s="11">
        <v>11.196</v>
      </c>
      <c r="AP162" s="11">
        <v>302.61700000000002</v>
      </c>
      <c r="AQ162" s="11">
        <v>12.85</v>
      </c>
      <c r="AR162" s="11">
        <v>10.54</v>
      </c>
      <c r="AS162" s="11">
        <v>6.83</v>
      </c>
      <c r="AT162" s="11">
        <v>10.210000000000001</v>
      </c>
      <c r="AU162" s="11">
        <v>203.45599999999999</v>
      </c>
      <c r="AV162" s="11">
        <v>176.75299999999999</v>
      </c>
      <c r="AW162" s="11">
        <v>127.03400000000001</v>
      </c>
      <c r="AX162" s="11">
        <v>92.090999999999994</v>
      </c>
      <c r="AY162" s="11">
        <v>513.97500000000002</v>
      </c>
      <c r="AZ162" s="11">
        <v>606.06700000000001</v>
      </c>
      <c r="BA162" s="11">
        <v>733.1</v>
      </c>
      <c r="BB162" s="11">
        <v>46.987000000000002</v>
      </c>
      <c r="BC162" s="11">
        <v>2.9969999999999999</v>
      </c>
      <c r="BD162" s="11">
        <v>49.982999999999997</v>
      </c>
      <c r="BE162" s="11">
        <v>646.92899999999997</v>
      </c>
      <c r="BF162" s="11">
        <v>1810.222</v>
      </c>
      <c r="BG162" s="11">
        <v>18.413</v>
      </c>
      <c r="BH162" s="11">
        <v>60503.627999999997</v>
      </c>
      <c r="BI162" s="11">
        <v>20712.60859</v>
      </c>
      <c r="BJ162" s="11">
        <v>61.826000000000001</v>
      </c>
      <c r="BK162" s="11">
        <f>BK161+(BK170-BK158)/12</f>
        <v>78959.333333333314</v>
      </c>
      <c r="BL162" s="7">
        <v>126.3</v>
      </c>
      <c r="BM162" s="7">
        <v>12246.7</v>
      </c>
      <c r="BN162" s="7">
        <v>45634.7</v>
      </c>
      <c r="BO162" s="7">
        <v>2393</v>
      </c>
      <c r="BP162" s="7">
        <v>326</v>
      </c>
      <c r="BQ162" s="7">
        <v>36</v>
      </c>
      <c r="BR162" s="7">
        <v>53</v>
      </c>
      <c r="BS162" s="7">
        <v>1293</v>
      </c>
      <c r="BT162" s="7">
        <v>2707.3</v>
      </c>
      <c r="BU162" s="7">
        <v>1746.3</v>
      </c>
      <c r="BV162" s="7">
        <v>5212.3</v>
      </c>
      <c r="BW162" s="7">
        <v>1277.7</v>
      </c>
      <c r="BX162" s="7">
        <v>5907.3</v>
      </c>
      <c r="BY162" s="7">
        <v>638.29999999999995</v>
      </c>
      <c r="BZ162" s="7">
        <v>13015.7</v>
      </c>
      <c r="CA162" s="7">
        <v>120387.3</v>
      </c>
      <c r="CB162" s="7">
        <v>17526.3</v>
      </c>
      <c r="CC162" s="7">
        <v>48</v>
      </c>
      <c r="CD162" s="7">
        <v>215</v>
      </c>
      <c r="CE162" s="7">
        <v>208.3</v>
      </c>
      <c r="CF162" s="7">
        <v>6638</v>
      </c>
      <c r="CG162" s="7">
        <v>12122</v>
      </c>
      <c r="CH162" s="7">
        <v>2632.3</v>
      </c>
      <c r="CI162" s="7">
        <v>10413</v>
      </c>
      <c r="CJ162" s="7">
        <v>1898</v>
      </c>
      <c r="CK162" s="7">
        <v>12774.7</v>
      </c>
      <c r="CL162" s="7">
        <v>0.57692238165996002</v>
      </c>
      <c r="CM162" s="7">
        <v>0.121323336268799</v>
      </c>
      <c r="CN162" s="7">
        <v>0.30114896045670098</v>
      </c>
      <c r="CO162" s="7">
        <v>0.836071532838358</v>
      </c>
      <c r="CP162" s="7">
        <v>1.6808135137406501E-2</v>
      </c>
      <c r="CQ162" s="7">
        <v>0.68176052765093798</v>
      </c>
      <c r="CR162" s="7">
        <v>0.44865167571293102</v>
      </c>
      <c r="CS162" s="7">
        <v>0.58604992813428103</v>
      </c>
      <c r="CT162" s="7">
        <v>0.51113284613374899</v>
      </c>
      <c r="CU162" s="7">
        <v>0.172072878417172</v>
      </c>
      <c r="CV162" s="12">
        <v>41760</v>
      </c>
      <c r="CW162" s="7">
        <v>0.228056449194594</v>
      </c>
      <c r="CX162" s="7">
        <v>0.169575539380657</v>
      </c>
      <c r="CY162" s="7">
        <v>0.24686389497028899</v>
      </c>
      <c r="CZ162" s="15">
        <v>78959.333333333314</v>
      </c>
      <c r="DA162" s="15">
        <v>198517</v>
      </c>
      <c r="DB162" s="1">
        <v>4.58</v>
      </c>
      <c r="DC162" s="12">
        <v>41760</v>
      </c>
      <c r="DD162" s="17">
        <v>30</v>
      </c>
      <c r="DE162" s="17">
        <v>40</v>
      </c>
      <c r="DF162" s="17">
        <f t="shared" si="1"/>
        <v>70</v>
      </c>
      <c r="DG162" s="17">
        <f t="shared" si="2"/>
        <v>70</v>
      </c>
      <c r="DH162">
        <v>1.8048999999999999</v>
      </c>
      <c r="DI162">
        <v>1.6247619047619046</v>
      </c>
      <c r="DJ162" s="19">
        <v>44.279998999999997</v>
      </c>
      <c r="DK162" s="19">
        <v>45.990001999999997</v>
      </c>
      <c r="DL162" s="19">
        <v>42.849997999999999</v>
      </c>
      <c r="DM162" s="19">
        <v>45.869999</v>
      </c>
      <c r="DN162" s="19">
        <v>40.774261000000003</v>
      </c>
      <c r="DO162" s="19">
        <v>68688000</v>
      </c>
      <c r="DP162" s="19">
        <v>98.639999000000003</v>
      </c>
      <c r="DQ162" s="19">
        <v>100.69000200000001</v>
      </c>
      <c r="DR162" s="19">
        <v>96.580001999999993</v>
      </c>
      <c r="DS162" s="19">
        <v>100.349998</v>
      </c>
      <c r="DT162" s="19">
        <v>89.599997999999999</v>
      </c>
      <c r="DU162" s="19">
        <v>19888000</v>
      </c>
      <c r="DV162" s="19">
        <v>23.190000999999999</v>
      </c>
      <c r="DW162" s="19">
        <v>24</v>
      </c>
      <c r="DX162" s="19">
        <v>23.056601000000001</v>
      </c>
      <c r="DY162" s="19">
        <v>23.599899000000001</v>
      </c>
      <c r="DZ162" s="19">
        <v>21.681308999999999</v>
      </c>
      <c r="EA162" s="19">
        <v>17144</v>
      </c>
      <c r="EB162" s="19">
        <v>0.09</v>
      </c>
      <c r="EC162" s="20">
        <v>2.1299999999999999E-2</v>
      </c>
      <c r="ED162" s="19">
        <v>93.610000999999997</v>
      </c>
      <c r="EE162" s="19">
        <v>95.43</v>
      </c>
      <c r="EF162" s="19">
        <v>92.93</v>
      </c>
      <c r="EG162" s="19">
        <v>95.309997999999993</v>
      </c>
      <c r="EH162" s="19">
        <v>85.352821000000006</v>
      </c>
      <c r="EI162" s="19">
        <v>159239500</v>
      </c>
    </row>
    <row r="163" spans="1:139" ht="15.75" customHeight="1" x14ac:dyDescent="0.2">
      <c r="A163" s="11">
        <v>16859.787690000001</v>
      </c>
      <c r="B163" s="11">
        <v>117.58735</v>
      </c>
      <c r="C163" s="11">
        <v>3.3050199999999998</v>
      </c>
      <c r="D163" s="11">
        <v>8134.5894699999999</v>
      </c>
      <c r="E163" s="11">
        <v>99.467550000000003</v>
      </c>
      <c r="F163" s="11">
        <v>1627.6610000000001</v>
      </c>
      <c r="G163" s="11">
        <v>2226.0197899999998</v>
      </c>
      <c r="H163" s="11">
        <v>4569.4427599999999</v>
      </c>
      <c r="I163" s="11">
        <v>9.4589999999999996</v>
      </c>
      <c r="J163" s="11">
        <v>67.480959999999996</v>
      </c>
      <c r="K163" s="11">
        <v>1006.97516</v>
      </c>
      <c r="L163" s="11">
        <v>935.76215999999999</v>
      </c>
      <c r="M163" s="11">
        <v>2103.2161310000001</v>
      </c>
      <c r="N163" s="11">
        <v>69.349999999999994</v>
      </c>
      <c r="O163" s="11">
        <v>86.57</v>
      </c>
      <c r="P163" s="11">
        <v>63.65</v>
      </c>
      <c r="Q163" s="11">
        <v>15.99</v>
      </c>
      <c r="R163" s="11">
        <v>244.82400000000001</v>
      </c>
      <c r="S163" s="11">
        <v>17.518999999999998</v>
      </c>
      <c r="T163" s="11">
        <v>34.805</v>
      </c>
      <c r="U163" s="11">
        <v>150.24700000000001</v>
      </c>
      <c r="V163" s="11">
        <v>187.24299999999999</v>
      </c>
      <c r="W163" s="11">
        <v>42.411999999999999</v>
      </c>
      <c r="X163" s="11">
        <v>173.16900000000001</v>
      </c>
      <c r="Y163" s="11">
        <v>402.82400000000001</v>
      </c>
      <c r="Z163" s="11">
        <v>850.22</v>
      </c>
      <c r="AA163" s="11">
        <v>6.05</v>
      </c>
      <c r="AB163" s="11">
        <v>16.13</v>
      </c>
      <c r="AC163" s="11">
        <v>9.94</v>
      </c>
      <c r="AD163" s="11">
        <v>5.46</v>
      </c>
      <c r="AE163" s="11">
        <v>4.99</v>
      </c>
      <c r="AF163" s="11">
        <v>344.988</v>
      </c>
      <c r="AG163" s="11">
        <v>1.0409999999999999</v>
      </c>
      <c r="AH163" s="11">
        <v>11.814</v>
      </c>
      <c r="AI163" s="11">
        <v>357.84399999999999</v>
      </c>
      <c r="AJ163" s="11">
        <v>5.4930000000000003</v>
      </c>
      <c r="AK163" s="11">
        <v>1.0449999999999999</v>
      </c>
      <c r="AL163" s="11">
        <v>4.4480000000000004</v>
      </c>
      <c r="AM163" s="11">
        <v>28.123999999999999</v>
      </c>
      <c r="AN163" s="11">
        <v>322.79199999999997</v>
      </c>
      <c r="AO163" s="11">
        <v>11.375999999999999</v>
      </c>
      <c r="AP163" s="11">
        <v>334.16800000000001</v>
      </c>
      <c r="AQ163" s="11">
        <v>12.99</v>
      </c>
      <c r="AR163" s="11">
        <v>10.96</v>
      </c>
      <c r="AS163" s="11">
        <v>7.39</v>
      </c>
      <c r="AT163" s="11">
        <v>10.75</v>
      </c>
      <c r="AU163" s="11">
        <v>125.596</v>
      </c>
      <c r="AV163" s="11">
        <v>141.45099999999999</v>
      </c>
      <c r="AW163" s="11">
        <v>123.57</v>
      </c>
      <c r="AX163" s="11">
        <v>91.286000000000001</v>
      </c>
      <c r="AY163" s="11">
        <v>494.52499999999998</v>
      </c>
      <c r="AZ163" s="11">
        <v>585.81100000000004</v>
      </c>
      <c r="BA163" s="11">
        <v>709.38099999999997</v>
      </c>
      <c r="BB163" s="11">
        <v>45.271999999999998</v>
      </c>
      <c r="BC163" s="11">
        <v>2.9</v>
      </c>
      <c r="BD163" s="11">
        <v>48.171999999999997</v>
      </c>
      <c r="BE163" s="11">
        <v>720.75</v>
      </c>
      <c r="BF163" s="11">
        <v>1745.3510000000001</v>
      </c>
      <c r="BG163" s="11">
        <v>45.771999999999998</v>
      </c>
      <c r="BH163" s="11">
        <v>59466.788</v>
      </c>
      <c r="BI163" s="11">
        <v>22629.657350000001</v>
      </c>
      <c r="BJ163" s="11">
        <v>98.460999999999999</v>
      </c>
      <c r="BK163" s="11">
        <f>BK162+(BK170-BK158)/12</f>
        <v>78932.166666666642</v>
      </c>
      <c r="BL163" s="7">
        <v>123.2</v>
      </c>
      <c r="BM163" s="7">
        <v>12247.3</v>
      </c>
      <c r="BN163" s="7">
        <v>45495.8</v>
      </c>
      <c r="BO163" s="7">
        <v>2393</v>
      </c>
      <c r="BP163" s="7">
        <v>326</v>
      </c>
      <c r="BQ163" s="7">
        <v>36</v>
      </c>
      <c r="BR163" s="7">
        <v>53</v>
      </c>
      <c r="BS163" s="7">
        <v>1292.3</v>
      </c>
      <c r="BT163" s="7">
        <v>2708.4</v>
      </c>
      <c r="BU163" s="7">
        <v>1745.7</v>
      </c>
      <c r="BV163" s="7">
        <v>5320.9</v>
      </c>
      <c r="BW163" s="7">
        <v>1274.0999999999999</v>
      </c>
      <c r="BX163" s="7">
        <v>5916.9</v>
      </c>
      <c r="BY163" s="7">
        <v>597.4</v>
      </c>
      <c r="BZ163" s="7">
        <v>12834.8</v>
      </c>
      <c r="CA163" s="7">
        <v>120028.9</v>
      </c>
      <c r="CB163" s="7">
        <v>17651.2</v>
      </c>
      <c r="CC163" s="7">
        <v>48.8</v>
      </c>
      <c r="CD163" s="7">
        <v>216.8</v>
      </c>
      <c r="CE163" s="7">
        <v>204.2</v>
      </c>
      <c r="CF163" s="7">
        <v>6603.5</v>
      </c>
      <c r="CG163" s="7">
        <v>12106</v>
      </c>
      <c r="CH163" s="7">
        <v>2606.1999999999998</v>
      </c>
      <c r="CI163" s="7">
        <v>10740.8</v>
      </c>
      <c r="CJ163" s="7">
        <v>1966.5</v>
      </c>
      <c r="CK163" s="7">
        <v>12699.8</v>
      </c>
      <c r="CL163" s="7">
        <v>0.553541777856846</v>
      </c>
      <c r="CM163" s="7">
        <v>0.119631250753357</v>
      </c>
      <c r="CN163" s="7">
        <v>0.30116910184553902</v>
      </c>
      <c r="CO163" s="7">
        <v>0.84202974047211498</v>
      </c>
      <c r="CP163" s="7">
        <v>1.7088270723029899E-2</v>
      </c>
      <c r="CQ163" s="7">
        <v>0.68746829020801603</v>
      </c>
      <c r="CR163" s="7">
        <v>0.439820797794434</v>
      </c>
      <c r="CS163" s="7">
        <v>0.58331981808654498</v>
      </c>
      <c r="CT163" s="7">
        <v>0.51025087517339895</v>
      </c>
      <c r="CU163" s="7">
        <v>0.170425282422589</v>
      </c>
      <c r="CV163" s="12">
        <v>41791</v>
      </c>
      <c r="CW163" s="7">
        <v>0.23043446061027001</v>
      </c>
      <c r="CX163" s="7">
        <v>0.17619205821353301</v>
      </c>
      <c r="CY163" s="7">
        <v>0.245018313381583</v>
      </c>
      <c r="CZ163" s="15">
        <v>78932.166666666642</v>
      </c>
      <c r="DA163" s="15">
        <v>198304.75</v>
      </c>
      <c r="DB163" s="1">
        <v>4.59</v>
      </c>
      <c r="DC163" s="12">
        <v>41791</v>
      </c>
      <c r="DD163" s="17">
        <v>30</v>
      </c>
      <c r="DE163" s="17">
        <v>40</v>
      </c>
      <c r="DF163" s="17">
        <f t="shared" si="1"/>
        <v>70</v>
      </c>
      <c r="DG163" s="17">
        <f t="shared" si="2"/>
        <v>70</v>
      </c>
      <c r="DH163">
        <v>1.7973500000000002</v>
      </c>
      <c r="DI163">
        <v>1.4569047619047619</v>
      </c>
      <c r="DJ163" s="19">
        <v>45.82</v>
      </c>
      <c r="DK163" s="19">
        <v>48.639999000000003</v>
      </c>
      <c r="DL163" s="19">
        <v>45.27</v>
      </c>
      <c r="DM163" s="19">
        <v>48.02</v>
      </c>
      <c r="DN163" s="19">
        <v>42.685417000000001</v>
      </c>
      <c r="DO163" s="19">
        <v>57308800</v>
      </c>
      <c r="DP163" s="19">
        <v>100.099998</v>
      </c>
      <c r="DQ163" s="19">
        <v>105.25</v>
      </c>
      <c r="DR163" s="19">
        <v>98.32</v>
      </c>
      <c r="DS163" s="19">
        <v>104.709999</v>
      </c>
      <c r="DT163" s="19">
        <v>93.492928000000006</v>
      </c>
      <c r="DU163" s="19">
        <v>20286700</v>
      </c>
      <c r="DV163" s="19">
        <v>23.23</v>
      </c>
      <c r="DW163" s="19">
        <v>23.549999</v>
      </c>
      <c r="DX163" s="19">
        <v>22.85</v>
      </c>
      <c r="DY163" s="19">
        <v>22.85</v>
      </c>
      <c r="DZ163" s="19">
        <v>20.992374000000002</v>
      </c>
      <c r="EA163" s="19">
        <v>37589</v>
      </c>
      <c r="EB163" s="19">
        <v>0.1</v>
      </c>
      <c r="EC163" s="20">
        <v>2.07E-2</v>
      </c>
      <c r="ED163" s="19">
        <v>95.400002000000001</v>
      </c>
      <c r="EE163" s="19">
        <v>101.519997</v>
      </c>
      <c r="EF163" s="19">
        <v>94.919998000000007</v>
      </c>
      <c r="EG163" s="19">
        <v>100.099998</v>
      </c>
      <c r="EH163" s="19">
        <v>89.642394999999993</v>
      </c>
      <c r="EI163" s="19">
        <v>181283800</v>
      </c>
    </row>
    <row r="164" spans="1:139" ht="15.75" customHeight="1" x14ac:dyDescent="0.2">
      <c r="A164" s="11">
        <v>20038.757310000001</v>
      </c>
      <c r="B164" s="11">
        <v>118.95261000000001</v>
      </c>
      <c r="C164" s="11">
        <v>4.26532</v>
      </c>
      <c r="D164" s="11">
        <v>11509.080610000001</v>
      </c>
      <c r="E164" s="11">
        <v>115.41925999999999</v>
      </c>
      <c r="F164" s="11">
        <v>1663.326</v>
      </c>
      <c r="G164" s="11">
        <v>2326.1363500000002</v>
      </c>
      <c r="H164" s="11">
        <v>4083.97057</v>
      </c>
      <c r="I164" s="11">
        <v>135.46700000000001</v>
      </c>
      <c r="J164" s="11">
        <v>78.449029999999993</v>
      </c>
      <c r="K164" s="11">
        <v>1047.54114</v>
      </c>
      <c r="L164" s="11">
        <v>975.83914000000004</v>
      </c>
      <c r="M164" s="11">
        <v>2109.66354</v>
      </c>
      <c r="N164" s="11">
        <v>75.2</v>
      </c>
      <c r="O164" s="11">
        <v>91.68</v>
      </c>
      <c r="P164" s="11">
        <v>58.21</v>
      </c>
      <c r="Q164" s="11">
        <v>17.05</v>
      </c>
      <c r="R164" s="11">
        <v>231.63900000000001</v>
      </c>
      <c r="S164" s="11">
        <v>17.942</v>
      </c>
      <c r="T164" s="11">
        <v>34.234999999999999</v>
      </c>
      <c r="U164" s="11">
        <v>115.902</v>
      </c>
      <c r="V164" s="11">
        <v>193.166</v>
      </c>
      <c r="W164" s="11">
        <v>44.994</v>
      </c>
      <c r="X164" s="11">
        <v>179.71600000000001</v>
      </c>
      <c r="Y164" s="11">
        <v>417.87599999999998</v>
      </c>
      <c r="Z164" s="11">
        <v>817.59400000000005</v>
      </c>
      <c r="AA164" s="11">
        <v>5.99</v>
      </c>
      <c r="AB164" s="11">
        <v>17.23</v>
      </c>
      <c r="AC164" s="11">
        <v>10.06</v>
      </c>
      <c r="AD164" s="11">
        <v>5.43</v>
      </c>
      <c r="AE164" s="11">
        <v>4.58</v>
      </c>
      <c r="AF164" s="11">
        <v>371.81700000000001</v>
      </c>
      <c r="AG164" s="11">
        <v>1.173</v>
      </c>
      <c r="AH164" s="11">
        <v>12.79</v>
      </c>
      <c r="AI164" s="11">
        <v>385.78</v>
      </c>
      <c r="AJ164" s="11">
        <v>6.2990000000000004</v>
      </c>
      <c r="AK164" s="11">
        <v>1.03</v>
      </c>
      <c r="AL164" s="11">
        <v>5.2690000000000001</v>
      </c>
      <c r="AM164" s="11">
        <v>27.169</v>
      </c>
      <c r="AN164" s="11">
        <v>351.524</v>
      </c>
      <c r="AO164" s="11">
        <v>12.355</v>
      </c>
      <c r="AP164" s="11">
        <v>363.87900000000002</v>
      </c>
      <c r="AQ164" s="11">
        <v>13.09</v>
      </c>
      <c r="AR164" s="11">
        <v>11.17</v>
      </c>
      <c r="AS164" s="11">
        <v>7.62</v>
      </c>
      <c r="AT164" s="11">
        <v>11.03</v>
      </c>
      <c r="AU164" s="11">
        <v>112.785</v>
      </c>
      <c r="AV164" s="11">
        <v>137.60900000000001</v>
      </c>
      <c r="AW164" s="11">
        <v>130.405</v>
      </c>
      <c r="AX164" s="11">
        <v>99.156999999999996</v>
      </c>
      <c r="AY164" s="11">
        <v>505.89400000000001</v>
      </c>
      <c r="AZ164" s="11">
        <v>605.05100000000004</v>
      </c>
      <c r="BA164" s="11">
        <v>735.45500000000004</v>
      </c>
      <c r="BB164" s="11">
        <v>48.869</v>
      </c>
      <c r="BC164" s="11">
        <v>2.9969999999999999</v>
      </c>
      <c r="BD164" s="11">
        <v>51.865000000000002</v>
      </c>
      <c r="BE164" s="11">
        <v>843.303</v>
      </c>
      <c r="BF164" s="11">
        <v>1881.0170000000001</v>
      </c>
      <c r="BG164" s="11">
        <v>48.027999999999999</v>
      </c>
      <c r="BH164" s="11">
        <v>84533.663</v>
      </c>
      <c r="BI164" s="11">
        <v>25635.580409999999</v>
      </c>
      <c r="BJ164" s="11">
        <v>102.349</v>
      </c>
      <c r="BK164" s="11">
        <f>BK163+(BK170-BK158)/12</f>
        <v>78904.999999999971</v>
      </c>
      <c r="BL164" s="7">
        <v>120</v>
      </c>
      <c r="BM164" s="7">
        <v>12248</v>
      </c>
      <c r="BN164" s="7">
        <v>45357</v>
      </c>
      <c r="BO164" s="7">
        <v>2393</v>
      </c>
      <c r="BP164" s="7">
        <v>326</v>
      </c>
      <c r="BQ164" s="7">
        <v>36</v>
      </c>
      <c r="BR164" s="7">
        <v>53</v>
      </c>
      <c r="BS164" s="7">
        <v>1291.5</v>
      </c>
      <c r="BT164" s="7">
        <v>2709.5</v>
      </c>
      <c r="BU164" s="7">
        <v>1745</v>
      </c>
      <c r="BV164" s="7">
        <v>5429.5</v>
      </c>
      <c r="BW164" s="7">
        <v>1270.5</v>
      </c>
      <c r="BX164" s="7">
        <v>5926.5</v>
      </c>
      <c r="BY164" s="7">
        <v>556.5</v>
      </c>
      <c r="BZ164" s="7">
        <v>12654</v>
      </c>
      <c r="CA164" s="7">
        <v>119670.5</v>
      </c>
      <c r="CB164" s="7">
        <v>17776</v>
      </c>
      <c r="CC164" s="7">
        <v>49.5</v>
      </c>
      <c r="CD164" s="7">
        <v>218.5</v>
      </c>
      <c r="CE164" s="7">
        <v>200</v>
      </c>
      <c r="CF164" s="7">
        <v>6569</v>
      </c>
      <c r="CG164" s="7">
        <v>12090</v>
      </c>
      <c r="CH164" s="7">
        <v>2580</v>
      </c>
      <c r="CI164" s="7">
        <v>11068.5</v>
      </c>
      <c r="CJ164" s="7">
        <v>2035</v>
      </c>
      <c r="CK164" s="7">
        <v>12625</v>
      </c>
      <c r="CL164" s="7">
        <v>0.52939497716894901</v>
      </c>
      <c r="CM164" s="7">
        <v>0.117939300126159</v>
      </c>
      <c r="CN164" s="7">
        <v>0.30118870255385399</v>
      </c>
      <c r="CO164" s="7">
        <v>0.84798317772345899</v>
      </c>
      <c r="CP164" s="7">
        <v>1.73333893604504E-2</v>
      </c>
      <c r="CQ164" s="7">
        <v>0.69285895484525595</v>
      </c>
      <c r="CR164" s="7">
        <v>0.430774532609632</v>
      </c>
      <c r="CS164" s="7">
        <v>0.58063170325114799</v>
      </c>
      <c r="CT164" s="7">
        <v>0.50936962033636002</v>
      </c>
      <c r="CU164" s="7">
        <v>0.16877968363622001</v>
      </c>
      <c r="CV164" s="12">
        <v>41821</v>
      </c>
      <c r="CW164" s="7">
        <v>0.23271524030947099</v>
      </c>
      <c r="CX164" s="7">
        <v>0.182846073257032</v>
      </c>
      <c r="CY164" s="7">
        <v>0.243180637081262</v>
      </c>
      <c r="CZ164" s="15">
        <v>78904.999999999971</v>
      </c>
      <c r="DA164" s="15">
        <v>198092.5</v>
      </c>
      <c r="DB164" s="1">
        <v>4.05</v>
      </c>
      <c r="DC164" s="12">
        <v>41821</v>
      </c>
      <c r="DD164" s="17">
        <v>30</v>
      </c>
      <c r="DE164" s="17">
        <v>40</v>
      </c>
      <c r="DF164" s="17">
        <f t="shared" si="1"/>
        <v>70</v>
      </c>
      <c r="DG164" s="17">
        <f t="shared" si="2"/>
        <v>70</v>
      </c>
      <c r="DH164">
        <v>1.6865000000000001</v>
      </c>
      <c r="DI164">
        <v>1.3613636363636368</v>
      </c>
      <c r="DJ164" s="19">
        <v>48.040000999999997</v>
      </c>
      <c r="DK164" s="19">
        <v>48.09</v>
      </c>
      <c r="DL164" s="19">
        <v>44.650002000000001</v>
      </c>
      <c r="DM164" s="19">
        <v>44.669998</v>
      </c>
      <c r="DN164" s="19">
        <v>40.091610000000003</v>
      </c>
      <c r="DO164" s="19">
        <v>51834700</v>
      </c>
      <c r="DP164" s="19">
        <v>104.529999</v>
      </c>
      <c r="DQ164" s="19">
        <v>104.599998</v>
      </c>
      <c r="DR164" s="19">
        <v>99.599997999999999</v>
      </c>
      <c r="DS164" s="19">
        <v>99.709998999999996</v>
      </c>
      <c r="DT164" s="19">
        <v>89.594322000000005</v>
      </c>
      <c r="DU164" s="19">
        <v>19582100</v>
      </c>
      <c r="DV164" s="19">
        <v>22.540001</v>
      </c>
      <c r="DW164" s="19">
        <v>23.639999</v>
      </c>
      <c r="DX164" s="19">
        <v>22.5</v>
      </c>
      <c r="DY164" s="19">
        <v>23</v>
      </c>
      <c r="DZ164" s="19">
        <v>21.130178000000001</v>
      </c>
      <c r="EA164" s="19">
        <v>56892</v>
      </c>
      <c r="EB164" s="19">
        <v>0.09</v>
      </c>
      <c r="EC164" s="20">
        <v>1.9900000000000001E-2</v>
      </c>
      <c r="ED164" s="19">
        <v>100.349998</v>
      </c>
      <c r="EE164" s="19">
        <v>100.970001</v>
      </c>
      <c r="EF164" s="19">
        <v>96.559997999999993</v>
      </c>
      <c r="EG164" s="19">
        <v>96.629997000000003</v>
      </c>
      <c r="EH164" s="19">
        <v>86.936690999999996</v>
      </c>
      <c r="EI164" s="19">
        <v>185253500</v>
      </c>
    </row>
    <row r="165" spans="1:139" ht="15.75" customHeight="1" x14ac:dyDescent="0.2">
      <c r="A165" s="11">
        <v>19609.774410000002</v>
      </c>
      <c r="B165" s="11">
        <v>119.50739</v>
      </c>
      <c r="C165" s="11">
        <v>4.1058399999999997</v>
      </c>
      <c r="D165" s="11">
        <v>11885.366889999999</v>
      </c>
      <c r="E165" s="11">
        <v>115.21569</v>
      </c>
      <c r="F165" s="11">
        <v>1508.498</v>
      </c>
      <c r="G165" s="11">
        <v>1902.8031900000001</v>
      </c>
      <c r="H165" s="11">
        <v>4053.2776899999999</v>
      </c>
      <c r="I165" s="11">
        <v>-65.075999999999993</v>
      </c>
      <c r="J165" s="11">
        <v>81.537620000000004</v>
      </c>
      <c r="K165" s="11">
        <v>1045.2186300000001</v>
      </c>
      <c r="L165" s="11">
        <v>974.10063000000002</v>
      </c>
      <c r="M165" s="11">
        <v>2109.66354</v>
      </c>
      <c r="N165" s="11">
        <v>75.23</v>
      </c>
      <c r="O165" s="11">
        <v>91</v>
      </c>
      <c r="P165" s="11">
        <v>53.56</v>
      </c>
      <c r="Q165" s="11">
        <v>17.25</v>
      </c>
      <c r="R165" s="11">
        <v>188.36699999999999</v>
      </c>
      <c r="S165" s="11">
        <v>18.033999999999999</v>
      </c>
      <c r="T165" s="11">
        <v>34.966999999999999</v>
      </c>
      <c r="U165" s="11">
        <v>96.721999999999994</v>
      </c>
      <c r="V165" s="11">
        <v>194.42099999999999</v>
      </c>
      <c r="W165" s="11">
        <v>42.954000000000001</v>
      </c>
      <c r="X165" s="11">
        <v>182.02</v>
      </c>
      <c r="Y165" s="11">
        <v>419.39400000000001</v>
      </c>
      <c r="Z165" s="11">
        <v>757.48400000000004</v>
      </c>
      <c r="AA165" s="11">
        <v>5.49</v>
      </c>
      <c r="AB165" s="11">
        <v>17.41</v>
      </c>
      <c r="AC165" s="11">
        <v>9.67</v>
      </c>
      <c r="AD165" s="11">
        <v>4.96</v>
      </c>
      <c r="AE165" s="11">
        <v>4.25</v>
      </c>
      <c r="AF165" s="11">
        <v>370.30399999999997</v>
      </c>
      <c r="AG165" s="11">
        <v>1.181</v>
      </c>
      <c r="AH165" s="11">
        <v>12.856</v>
      </c>
      <c r="AI165" s="11">
        <v>384.34100000000001</v>
      </c>
      <c r="AJ165" s="11">
        <v>6.6779999999999999</v>
      </c>
      <c r="AK165" s="11">
        <v>0.86299999999999999</v>
      </c>
      <c r="AL165" s="11">
        <v>5.8150000000000004</v>
      </c>
      <c r="AM165" s="11">
        <v>25.852</v>
      </c>
      <c r="AN165" s="11">
        <v>351.88299999999998</v>
      </c>
      <c r="AO165" s="11">
        <v>12.420999999999999</v>
      </c>
      <c r="AP165" s="11">
        <v>364.30399999999997</v>
      </c>
      <c r="AQ165" s="11">
        <v>13.04</v>
      </c>
      <c r="AR165" s="11">
        <v>11.05</v>
      </c>
      <c r="AS165" s="11">
        <v>7.51</v>
      </c>
      <c r="AT165" s="11">
        <v>10.91</v>
      </c>
      <c r="AU165" s="11">
        <v>105.187</v>
      </c>
      <c r="AV165" s="11">
        <v>137.12200000000001</v>
      </c>
      <c r="AW165" s="11">
        <v>131.11500000000001</v>
      </c>
      <c r="AX165" s="11">
        <v>100.785</v>
      </c>
      <c r="AY165" s="11">
        <v>507.74799999999999</v>
      </c>
      <c r="AZ165" s="11">
        <v>608.53300000000002</v>
      </c>
      <c r="BA165" s="11">
        <v>739.64800000000002</v>
      </c>
      <c r="BB165" s="11">
        <v>50.302</v>
      </c>
      <c r="BC165" s="11">
        <v>2.9969999999999999</v>
      </c>
      <c r="BD165" s="11">
        <v>53.298000000000002</v>
      </c>
      <c r="BE165" s="11">
        <v>897.80600000000004</v>
      </c>
      <c r="BF165" s="11">
        <v>1933.0609999999999</v>
      </c>
      <c r="BG165" s="11">
        <v>46.415999999999997</v>
      </c>
      <c r="BH165" s="11">
        <v>86428.316999999995</v>
      </c>
      <c r="BI165" s="11">
        <v>25279.32014</v>
      </c>
      <c r="BJ165" s="11">
        <v>102.63500000000001</v>
      </c>
      <c r="BK165" s="11">
        <f>BK164+(BK170-BK158)/12</f>
        <v>78877.833333333299</v>
      </c>
      <c r="BL165" s="7">
        <v>116.8</v>
      </c>
      <c r="BM165" s="7">
        <v>12248.7</v>
      </c>
      <c r="BN165" s="7">
        <v>45218.2</v>
      </c>
      <c r="BO165" s="7">
        <v>2393</v>
      </c>
      <c r="BP165" s="7">
        <v>326</v>
      </c>
      <c r="BQ165" s="7">
        <v>36</v>
      </c>
      <c r="BR165" s="7">
        <v>53</v>
      </c>
      <c r="BS165" s="7">
        <v>1290.8</v>
      </c>
      <c r="BT165" s="7">
        <v>2710.6</v>
      </c>
      <c r="BU165" s="7">
        <v>1744.3</v>
      </c>
      <c r="BV165" s="7">
        <v>5538.1</v>
      </c>
      <c r="BW165" s="7">
        <v>1266.9000000000001</v>
      </c>
      <c r="BX165" s="7">
        <v>5936.1</v>
      </c>
      <c r="BY165" s="7">
        <v>515.6</v>
      </c>
      <c r="BZ165" s="7">
        <v>12473.2</v>
      </c>
      <c r="CA165" s="7">
        <v>119312.1</v>
      </c>
      <c r="CB165" s="7">
        <v>17900.8</v>
      </c>
      <c r="CC165" s="7">
        <v>50.3</v>
      </c>
      <c r="CD165" s="7">
        <v>220.3</v>
      </c>
      <c r="CE165" s="7">
        <v>195.8</v>
      </c>
      <c r="CF165" s="7">
        <v>6534.5</v>
      </c>
      <c r="CG165" s="7">
        <v>12074</v>
      </c>
      <c r="CH165" s="7">
        <v>2553.8000000000002</v>
      </c>
      <c r="CI165" s="7">
        <v>11396.3</v>
      </c>
      <c r="CJ165" s="7">
        <v>2103.5</v>
      </c>
      <c r="CK165" s="7">
        <v>12550.2</v>
      </c>
      <c r="CL165" s="7">
        <v>0.50392506411459304</v>
      </c>
      <c r="CM165" s="7">
        <v>0.11624754288527001</v>
      </c>
      <c r="CN165" s="7">
        <v>0.30120842359328798</v>
      </c>
      <c r="CO165" s="7">
        <v>0.853936614974802</v>
      </c>
      <c r="CP165" s="7">
        <v>1.7613524946073801E-2</v>
      </c>
      <c r="CQ165" s="7">
        <v>0.698566717402333</v>
      </c>
      <c r="CR165" s="7">
        <v>0.421728267424829</v>
      </c>
      <c r="CS165" s="7">
        <v>0.57789548232450705</v>
      </c>
      <c r="CT165" s="7">
        <v>0.50848908075079502</v>
      </c>
      <c r="CU165" s="7">
        <v>0.167132764068851</v>
      </c>
      <c r="CV165" s="12">
        <v>41852</v>
      </c>
      <c r="CW165" s="7">
        <v>0.23490863086337799</v>
      </c>
      <c r="CX165" s="7">
        <v>0.18953790415680399</v>
      </c>
      <c r="CY165" s="7">
        <v>0.24134890464727801</v>
      </c>
      <c r="CZ165" s="15">
        <v>78877.833333333299</v>
      </c>
      <c r="DA165" s="15">
        <v>197880.25</v>
      </c>
      <c r="DB165" s="1">
        <v>3.91</v>
      </c>
      <c r="DC165" s="12">
        <v>41852</v>
      </c>
      <c r="DD165" s="17">
        <v>30</v>
      </c>
      <c r="DE165" s="17">
        <v>40</v>
      </c>
      <c r="DF165" s="17">
        <f t="shared" si="1"/>
        <v>70</v>
      </c>
      <c r="DG165" s="17">
        <f t="shared" si="2"/>
        <v>70</v>
      </c>
      <c r="DH165">
        <v>1.7819499999999997</v>
      </c>
      <c r="DI165">
        <v>1.3235714285714284</v>
      </c>
      <c r="DJ165" s="19">
        <v>44.82</v>
      </c>
      <c r="DK165" s="19">
        <v>46.48</v>
      </c>
      <c r="DL165" s="19">
        <v>42.919998</v>
      </c>
      <c r="DM165" s="19">
        <v>46.48</v>
      </c>
      <c r="DN165" s="19">
        <v>41.716099</v>
      </c>
      <c r="DO165" s="19">
        <v>48329200</v>
      </c>
      <c r="DP165" s="19">
        <v>99.540001000000004</v>
      </c>
      <c r="DQ165" s="19">
        <v>106.089996</v>
      </c>
      <c r="DR165" s="19">
        <v>96.129997000000003</v>
      </c>
      <c r="DS165" s="19">
        <v>105.970001</v>
      </c>
      <c r="DT165" s="19">
        <v>95.219238000000004</v>
      </c>
      <c r="DU165" s="19">
        <v>21409200</v>
      </c>
      <c r="DV165" s="19">
        <v>22.719999000000001</v>
      </c>
      <c r="DW165" s="19">
        <v>23.806999000000001</v>
      </c>
      <c r="DX165" s="19">
        <v>22.48</v>
      </c>
      <c r="DY165" s="19">
        <v>23.316998999999999</v>
      </c>
      <c r="DZ165" s="19">
        <v>21.421410000000002</v>
      </c>
      <c r="EA165" s="19">
        <v>14511</v>
      </c>
      <c r="EB165" s="19">
        <v>0.09</v>
      </c>
      <c r="EC165" s="20">
        <v>1.7000000000000001E-2</v>
      </c>
      <c r="ED165" s="19">
        <v>96.360000999999997</v>
      </c>
      <c r="EE165" s="19">
        <v>98.870002999999997</v>
      </c>
      <c r="EF165" s="19">
        <v>94.489998</v>
      </c>
      <c r="EG165" s="19">
        <v>98.739998</v>
      </c>
      <c r="EH165" s="19">
        <v>88.835037</v>
      </c>
      <c r="EI165" s="19">
        <v>185743000</v>
      </c>
    </row>
    <row r="166" spans="1:139" ht="15.75" customHeight="1" x14ac:dyDescent="0.2">
      <c r="A166" s="11">
        <v>19258.36</v>
      </c>
      <c r="B166" s="11">
        <v>109.04185</v>
      </c>
      <c r="C166" s="11">
        <v>6.3936000000000002</v>
      </c>
      <c r="D166" s="11">
        <v>12433.532450000001</v>
      </c>
      <c r="E166" s="11">
        <v>126.958</v>
      </c>
      <c r="F166" s="11">
        <v>1611.914</v>
      </c>
      <c r="G166" s="11">
        <v>1253.36986</v>
      </c>
      <c r="H166" s="11">
        <v>3641.61373</v>
      </c>
      <c r="I166" s="11">
        <v>-6.2489999999999997</v>
      </c>
      <c r="J166" s="11">
        <v>78.103210000000004</v>
      </c>
      <c r="K166" s="11">
        <v>1013.9085</v>
      </c>
      <c r="L166" s="11">
        <v>945.3125</v>
      </c>
      <c r="M166" s="11">
        <v>2122.5583580000002</v>
      </c>
      <c r="N166" s="11">
        <v>76.760000000000005</v>
      </c>
      <c r="O166" s="11">
        <v>91.37</v>
      </c>
      <c r="P166" s="11">
        <v>48.43</v>
      </c>
      <c r="Q166" s="11">
        <v>17.3</v>
      </c>
      <c r="R166" s="11">
        <v>152.86699999999999</v>
      </c>
      <c r="S166" s="11">
        <v>17.654</v>
      </c>
      <c r="T166" s="11">
        <v>33.125999999999998</v>
      </c>
      <c r="U166" s="11">
        <v>109.553</v>
      </c>
      <c r="V166" s="11">
        <v>182.76</v>
      </c>
      <c r="W166" s="11">
        <v>40.634999999999998</v>
      </c>
      <c r="X166" s="11">
        <v>171.97</v>
      </c>
      <c r="Y166" s="11">
        <v>395.36500000000001</v>
      </c>
      <c r="Z166" s="11">
        <v>708.56399999999996</v>
      </c>
      <c r="AA166" s="11">
        <v>5.51</v>
      </c>
      <c r="AB166" s="11">
        <v>16.27</v>
      </c>
      <c r="AC166" s="11">
        <v>9.39</v>
      </c>
      <c r="AD166" s="11">
        <v>5.0199999999999996</v>
      </c>
      <c r="AE166" s="11">
        <v>4.34</v>
      </c>
      <c r="AF166" s="11">
        <v>326.75599999999997</v>
      </c>
      <c r="AG166" s="11">
        <v>1.0860000000000001</v>
      </c>
      <c r="AH166" s="11">
        <v>12.044</v>
      </c>
      <c r="AI166" s="11">
        <v>339.887</v>
      </c>
      <c r="AJ166" s="11">
        <v>6.0339999999999998</v>
      </c>
      <c r="AK166" s="11">
        <v>0.76600000000000001</v>
      </c>
      <c r="AL166" s="11">
        <v>5.2679999999999998</v>
      </c>
      <c r="AM166" s="11">
        <v>6.6289999999999996</v>
      </c>
      <c r="AN166" s="11">
        <v>326.90699999999998</v>
      </c>
      <c r="AO166" s="11">
        <v>11.619</v>
      </c>
      <c r="AP166" s="11">
        <v>338.52600000000001</v>
      </c>
      <c r="AQ166" s="11">
        <v>12.95</v>
      </c>
      <c r="AR166" s="11">
        <v>11.16</v>
      </c>
      <c r="AS166" s="11">
        <v>7.37</v>
      </c>
      <c r="AT166" s="11">
        <v>10.83</v>
      </c>
      <c r="AU166" s="11">
        <v>121.736</v>
      </c>
      <c r="AV166" s="11">
        <v>148.91300000000001</v>
      </c>
      <c r="AW166" s="11">
        <v>126.84</v>
      </c>
      <c r="AX166" s="11">
        <v>94.659000000000006</v>
      </c>
      <c r="AY166" s="11">
        <v>496.33</v>
      </c>
      <c r="AZ166" s="11">
        <v>590.98900000000003</v>
      </c>
      <c r="BA166" s="11">
        <v>717.83</v>
      </c>
      <c r="BB166" s="11">
        <v>46.966000000000001</v>
      </c>
      <c r="BC166" s="11">
        <v>2.9</v>
      </c>
      <c r="BD166" s="11">
        <v>49.866</v>
      </c>
      <c r="BE166" s="11">
        <v>770.947</v>
      </c>
      <c r="BF166" s="11">
        <v>1809.2909999999999</v>
      </c>
      <c r="BG166" s="11">
        <v>42.688000000000002</v>
      </c>
      <c r="BH166" s="11">
        <v>91144.160999999993</v>
      </c>
      <c r="BI166" s="11">
        <v>25534.89975</v>
      </c>
      <c r="BJ166" s="11">
        <v>97.15</v>
      </c>
      <c r="BK166" s="11">
        <f>BK165+(BK170-BK158)/12</f>
        <v>78850.666666666628</v>
      </c>
      <c r="BL166" s="7">
        <v>113.7</v>
      </c>
      <c r="BM166" s="7">
        <v>12249.3</v>
      </c>
      <c r="BN166" s="7">
        <v>45079.3</v>
      </c>
      <c r="BO166" s="7">
        <v>2393</v>
      </c>
      <c r="BP166" s="7">
        <v>326</v>
      </c>
      <c r="BQ166" s="7">
        <v>36</v>
      </c>
      <c r="BR166" s="7">
        <v>53</v>
      </c>
      <c r="BS166" s="7">
        <v>1290</v>
      </c>
      <c r="BT166" s="7">
        <v>2711.7</v>
      </c>
      <c r="BU166" s="7">
        <v>1743.7</v>
      </c>
      <c r="BV166" s="7">
        <v>5646.7</v>
      </c>
      <c r="BW166" s="7">
        <v>1263.3</v>
      </c>
      <c r="BX166" s="7">
        <v>5945.7</v>
      </c>
      <c r="BY166" s="7">
        <v>474.7</v>
      </c>
      <c r="BZ166" s="7">
        <v>12292.3</v>
      </c>
      <c r="CA166" s="7">
        <v>118953.7</v>
      </c>
      <c r="CB166" s="7">
        <v>18025.7</v>
      </c>
      <c r="CC166" s="7">
        <v>51</v>
      </c>
      <c r="CD166" s="7">
        <v>222</v>
      </c>
      <c r="CE166" s="7">
        <v>191.7</v>
      </c>
      <c r="CF166" s="7">
        <v>6500</v>
      </c>
      <c r="CG166" s="7">
        <v>12058</v>
      </c>
      <c r="CH166" s="7">
        <v>2527.6999999999998</v>
      </c>
      <c r="CI166" s="7">
        <v>11724</v>
      </c>
      <c r="CJ166" s="7">
        <v>2172</v>
      </c>
      <c r="CK166" s="7">
        <v>12475.3</v>
      </c>
      <c r="CL166" s="7">
        <v>0.47660068352590101</v>
      </c>
      <c r="CM166" s="7">
        <v>0.11455598226897</v>
      </c>
      <c r="CN166" s="7">
        <v>0.30122893429394099</v>
      </c>
      <c r="CO166" s="7">
        <v>0.85989482260855898</v>
      </c>
      <c r="CP166" s="7">
        <v>1.7858643583494399E-2</v>
      </c>
      <c r="CQ166" s="7">
        <v>0.70395738203957303</v>
      </c>
      <c r="CR166" s="7">
        <v>0.41289738950633198</v>
      </c>
      <c r="CS166" s="7">
        <v>0.57520087784503204</v>
      </c>
      <c r="CT166" s="7">
        <v>0.50760925554627701</v>
      </c>
      <c r="CU166" s="7">
        <v>0.16548157843121</v>
      </c>
      <c r="CV166" s="12">
        <v>41883</v>
      </c>
      <c r="CW166" s="7">
        <v>0.23701563114448401</v>
      </c>
      <c r="CX166" s="7">
        <v>0.196267874202051</v>
      </c>
      <c r="CY166" s="7">
        <v>0.23952116732532899</v>
      </c>
      <c r="CZ166" s="15">
        <v>78850.666666666628</v>
      </c>
      <c r="DA166" s="15">
        <v>197668</v>
      </c>
      <c r="DB166" s="1">
        <v>3.92</v>
      </c>
      <c r="DC166" s="12">
        <v>41883</v>
      </c>
      <c r="DD166" s="17">
        <v>30</v>
      </c>
      <c r="DE166" s="17">
        <v>40</v>
      </c>
      <c r="DF166" s="17">
        <f t="shared" si="1"/>
        <v>70</v>
      </c>
      <c r="DG166" s="17">
        <f t="shared" si="2"/>
        <v>70</v>
      </c>
      <c r="DH166">
        <v>2.1905217391304346</v>
      </c>
      <c r="DI166">
        <v>1.1863333333333332</v>
      </c>
      <c r="DJ166" s="19">
        <v>46.459999000000003</v>
      </c>
      <c r="DK166" s="19">
        <v>48.240001999999997</v>
      </c>
      <c r="DL166" s="19">
        <v>43.759998000000003</v>
      </c>
      <c r="DM166" s="19">
        <v>45.040000999999997</v>
      </c>
      <c r="DN166" s="19">
        <v>40.423682999999997</v>
      </c>
      <c r="DO166" s="19">
        <v>65231300</v>
      </c>
      <c r="DP166" s="19">
        <v>106.279999</v>
      </c>
      <c r="DQ166" s="19">
        <v>107.80999799999999</v>
      </c>
      <c r="DR166" s="19">
        <v>102.339996</v>
      </c>
      <c r="DS166" s="19">
        <v>105.379997</v>
      </c>
      <c r="DT166" s="19">
        <v>94.689064000000002</v>
      </c>
      <c r="DU166" s="19">
        <v>18249300</v>
      </c>
      <c r="DV166" s="19">
        <v>23.709999</v>
      </c>
      <c r="DW166" s="19">
        <v>23.77</v>
      </c>
      <c r="DX166" s="19">
        <v>22.879999000000002</v>
      </c>
      <c r="DY166" s="19">
        <v>23.535</v>
      </c>
      <c r="DZ166" s="19">
        <v>21.906229</v>
      </c>
      <c r="EA166" s="19">
        <v>9931</v>
      </c>
      <c r="EB166" s="19">
        <v>0.09</v>
      </c>
      <c r="EC166" s="20">
        <v>1.66E-2</v>
      </c>
      <c r="ED166" s="19">
        <v>98.599997999999999</v>
      </c>
      <c r="EE166" s="19">
        <v>98.690002000000007</v>
      </c>
      <c r="EF166" s="19">
        <v>90.059997999999993</v>
      </c>
      <c r="EG166" s="19">
        <v>90.620002999999997</v>
      </c>
      <c r="EH166" s="19">
        <v>81.529594000000003</v>
      </c>
      <c r="EI166" s="19">
        <v>262542000</v>
      </c>
    </row>
    <row r="167" spans="1:139" ht="15.75" customHeight="1" x14ac:dyDescent="0.2">
      <c r="A167" s="11">
        <v>17837.411759999999</v>
      </c>
      <c r="B167" s="11">
        <v>50.80151</v>
      </c>
      <c r="C167" s="11">
        <v>4.3282400000000001</v>
      </c>
      <c r="D167" s="11">
        <v>12257.3552</v>
      </c>
      <c r="E167" s="11">
        <v>119.11873</v>
      </c>
      <c r="F167" s="11">
        <v>940.93200000000002</v>
      </c>
      <c r="G167" s="11">
        <v>1007.92609</v>
      </c>
      <c r="H167" s="11">
        <v>3374.7860500000002</v>
      </c>
      <c r="I167" s="11">
        <v>37.069000000000003</v>
      </c>
      <c r="J167" s="11">
        <v>45.07405</v>
      </c>
      <c r="K167" s="11">
        <v>1041.71092</v>
      </c>
      <c r="L167" s="11">
        <v>969.63491999999997</v>
      </c>
      <c r="M167" s="11">
        <v>2129.0057660000002</v>
      </c>
      <c r="N167" s="11">
        <v>71.61</v>
      </c>
      <c r="O167" s="11">
        <v>85.26</v>
      </c>
      <c r="P167" s="11">
        <v>47.84</v>
      </c>
      <c r="Q167" s="11">
        <v>15.36</v>
      </c>
      <c r="R167" s="11">
        <v>163.184</v>
      </c>
      <c r="S167" s="11">
        <v>18.184999999999999</v>
      </c>
      <c r="T167" s="11">
        <v>30.806000000000001</v>
      </c>
      <c r="U167" s="11">
        <v>137.97</v>
      </c>
      <c r="V167" s="11">
        <v>186.96700000000001</v>
      </c>
      <c r="W167" s="11">
        <v>42.466999999999999</v>
      </c>
      <c r="X167" s="11">
        <v>179.99700000000001</v>
      </c>
      <c r="Y167" s="11">
        <v>409.43099999999998</v>
      </c>
      <c r="Z167" s="11">
        <v>759.577</v>
      </c>
      <c r="AA167" s="11">
        <v>5.16</v>
      </c>
      <c r="AB167" s="11">
        <v>13.11</v>
      </c>
      <c r="AC167" s="11">
        <v>8.9700000000000006</v>
      </c>
      <c r="AD167" s="11">
        <v>5.03</v>
      </c>
      <c r="AE167" s="11">
        <v>4.2300000000000004</v>
      </c>
      <c r="AF167" s="11">
        <v>301.84699999999998</v>
      </c>
      <c r="AG167" s="11">
        <v>1.008</v>
      </c>
      <c r="AH167" s="11">
        <v>11.667</v>
      </c>
      <c r="AI167" s="11">
        <v>314.52199999999999</v>
      </c>
      <c r="AJ167" s="11">
        <v>5.3719999999999999</v>
      </c>
      <c r="AK167" s="11">
        <v>0.95099999999999996</v>
      </c>
      <c r="AL167" s="11">
        <v>4.4210000000000003</v>
      </c>
      <c r="AM167" s="11">
        <v>11.047000000000001</v>
      </c>
      <c r="AN167" s="11">
        <v>296.68</v>
      </c>
      <c r="AO167" s="11">
        <v>11.215999999999999</v>
      </c>
      <c r="AP167" s="11">
        <v>307.89600000000002</v>
      </c>
      <c r="AQ167" s="11">
        <v>12.6</v>
      </c>
      <c r="AR167" s="11">
        <v>10.83</v>
      </c>
      <c r="AS167" s="11">
        <v>7.07</v>
      </c>
      <c r="AT167" s="11">
        <v>10.34</v>
      </c>
      <c r="AU167" s="11">
        <v>212.07900000000001</v>
      </c>
      <c r="AV167" s="11">
        <v>202.35900000000001</v>
      </c>
      <c r="AW167" s="11">
        <v>132.36799999999999</v>
      </c>
      <c r="AX167" s="11">
        <v>94.656999999999996</v>
      </c>
      <c r="AY167" s="11">
        <v>515.26</v>
      </c>
      <c r="AZ167" s="11">
        <v>609.91700000000003</v>
      </c>
      <c r="BA167" s="11">
        <v>742.28499999999997</v>
      </c>
      <c r="BB167" s="11">
        <v>49.701999999999998</v>
      </c>
      <c r="BC167" s="11">
        <v>2.9969999999999999</v>
      </c>
      <c r="BD167" s="11">
        <v>52.698</v>
      </c>
      <c r="BE167" s="11">
        <v>703.39</v>
      </c>
      <c r="BF167" s="11">
        <v>1912.81</v>
      </c>
      <c r="BG167" s="11">
        <v>16.739999999999998</v>
      </c>
      <c r="BH167" s="11">
        <v>90065.069000000003</v>
      </c>
      <c r="BI167" s="11">
        <v>24204.13895</v>
      </c>
      <c r="BJ167" s="11">
        <v>65.83</v>
      </c>
      <c r="BK167" s="11">
        <f>BK166+(BK170-BK158)/12</f>
        <v>78823.499999999956</v>
      </c>
      <c r="BL167" s="7">
        <v>110.5</v>
      </c>
      <c r="BM167" s="7">
        <v>12250</v>
      </c>
      <c r="BN167" s="7">
        <v>44940.5</v>
      </c>
      <c r="BO167" s="7">
        <v>2393</v>
      </c>
      <c r="BP167" s="7">
        <v>326</v>
      </c>
      <c r="BQ167" s="7">
        <v>36</v>
      </c>
      <c r="BR167" s="7">
        <v>53</v>
      </c>
      <c r="BS167" s="7">
        <v>1289.3</v>
      </c>
      <c r="BT167" s="7">
        <v>2712.8</v>
      </c>
      <c r="BU167" s="7">
        <v>1743</v>
      </c>
      <c r="BV167" s="7">
        <v>5755.3</v>
      </c>
      <c r="BW167" s="7">
        <v>1259.8</v>
      </c>
      <c r="BX167" s="7">
        <v>5955.3</v>
      </c>
      <c r="BY167" s="7">
        <v>433.8</v>
      </c>
      <c r="BZ167" s="7">
        <v>12111.5</v>
      </c>
      <c r="CA167" s="7">
        <v>118595.3</v>
      </c>
      <c r="CB167" s="7">
        <v>18150.5</v>
      </c>
      <c r="CC167" s="7">
        <v>51.8</v>
      </c>
      <c r="CD167" s="7">
        <v>223.8</v>
      </c>
      <c r="CE167" s="7">
        <v>187.5</v>
      </c>
      <c r="CF167" s="7">
        <v>6465.5</v>
      </c>
      <c r="CG167" s="7">
        <v>12042</v>
      </c>
      <c r="CH167" s="7">
        <v>2501.5</v>
      </c>
      <c r="CI167" s="7">
        <v>12051.8</v>
      </c>
      <c r="CJ167" s="7">
        <v>2240.5</v>
      </c>
      <c r="CK167" s="7">
        <v>12400.5</v>
      </c>
      <c r="CL167" s="7">
        <v>0.44814975516022998</v>
      </c>
      <c r="CM167" s="7">
        <v>0.11286459789395201</v>
      </c>
      <c r="CN167" s="7">
        <v>0.30124890145209199</v>
      </c>
      <c r="CO167" s="7">
        <v>0.86584825985990299</v>
      </c>
      <c r="CP167" s="7">
        <v>1.81387791691178E-2</v>
      </c>
      <c r="CQ167" s="7">
        <v>0.70966514459665098</v>
      </c>
      <c r="CR167" s="7">
        <v>0.40385112432152998</v>
      </c>
      <c r="CS167" s="7">
        <v>0.57245852497921901</v>
      </c>
      <c r="CT167" s="7">
        <v>0.506730143853795</v>
      </c>
      <c r="CU167" s="7">
        <v>0.163832105984276</v>
      </c>
      <c r="CV167" s="12">
        <v>41913</v>
      </c>
      <c r="CW167" s="7">
        <v>0.23904509855398701</v>
      </c>
      <c r="CX167" s="7">
        <v>0.20302019382651801</v>
      </c>
      <c r="CY167" s="7">
        <v>0.237701239531311</v>
      </c>
      <c r="CZ167" s="15">
        <v>78823.499999999956</v>
      </c>
      <c r="DA167" s="15">
        <v>197455.75</v>
      </c>
      <c r="DB167" s="1">
        <v>3.78</v>
      </c>
      <c r="DC167" s="12">
        <v>41913</v>
      </c>
      <c r="DD167" s="17">
        <v>30</v>
      </c>
      <c r="DE167" s="17">
        <v>40</v>
      </c>
      <c r="DF167" s="17">
        <f t="shared" si="1"/>
        <v>70</v>
      </c>
      <c r="DG167" s="17">
        <f t="shared" si="2"/>
        <v>70</v>
      </c>
      <c r="DH167">
        <v>2.4878421052631574</v>
      </c>
      <c r="DI167">
        <v>1.41225</v>
      </c>
      <c r="DJ167" s="19">
        <v>45.189999</v>
      </c>
      <c r="DK167" s="19">
        <v>50.360000999999997</v>
      </c>
      <c r="DL167" s="19">
        <v>44.169998</v>
      </c>
      <c r="DM167" s="19">
        <v>50.32</v>
      </c>
      <c r="DN167" s="19">
        <v>45.627167</v>
      </c>
      <c r="DO167" s="19">
        <v>85505100</v>
      </c>
      <c r="DP167" s="19">
        <v>105.529999</v>
      </c>
      <c r="DQ167" s="19">
        <v>111.360001</v>
      </c>
      <c r="DR167" s="19">
        <v>98.339995999999999</v>
      </c>
      <c r="DS167" s="19">
        <v>110</v>
      </c>
      <c r="DT167" s="19">
        <v>99.463676000000007</v>
      </c>
      <c r="DU167" s="19">
        <v>31504500</v>
      </c>
      <c r="DV167" s="19">
        <v>23.530000999999999</v>
      </c>
      <c r="DW167" s="19">
        <v>26.66</v>
      </c>
      <c r="DX167" s="19">
        <v>23.209999</v>
      </c>
      <c r="DY167" s="19">
        <v>24.709999</v>
      </c>
      <c r="DZ167" s="19">
        <v>22.99991</v>
      </c>
      <c r="EA167" s="19">
        <v>58196</v>
      </c>
      <c r="EB167" s="19">
        <v>0.09</v>
      </c>
      <c r="EC167" s="20">
        <v>1.66E-2</v>
      </c>
      <c r="ED167" s="19">
        <v>90.610000999999997</v>
      </c>
      <c r="EE167" s="19">
        <v>91.059997999999993</v>
      </c>
      <c r="EF167" s="19">
        <v>77.510002</v>
      </c>
      <c r="EG167" s="19">
        <v>87.419998000000007</v>
      </c>
      <c r="EH167" s="19">
        <v>79.055289999999999</v>
      </c>
      <c r="EI167" s="19">
        <v>768643500</v>
      </c>
    </row>
    <row r="168" spans="1:139" ht="15.75" customHeight="1" x14ac:dyDescent="0.2">
      <c r="A168" s="11">
        <v>14435.567719999999</v>
      </c>
      <c r="B168" s="11">
        <v>27.296119999999998</v>
      </c>
      <c r="C168" s="11">
        <v>2.9744600000000001</v>
      </c>
      <c r="D168" s="11">
        <v>8879.4379200000003</v>
      </c>
      <c r="E168" s="11">
        <v>138.33389</v>
      </c>
      <c r="F168" s="11">
        <v>1422.921</v>
      </c>
      <c r="G168" s="11">
        <v>831.80175999999994</v>
      </c>
      <c r="H168" s="11">
        <v>3061.1639599999999</v>
      </c>
      <c r="I168" s="11">
        <v>4.4470000000000001</v>
      </c>
      <c r="J168" s="11">
        <v>67.191599999999994</v>
      </c>
      <c r="K168" s="11">
        <v>1026.80412</v>
      </c>
      <c r="L168" s="11">
        <v>957.60712000000001</v>
      </c>
      <c r="M168" s="11">
        <v>2135.4531750000001</v>
      </c>
      <c r="N168" s="11">
        <v>64.42</v>
      </c>
      <c r="O168" s="11">
        <v>73.73</v>
      </c>
      <c r="P168" s="11">
        <v>41.49</v>
      </c>
      <c r="Q168" s="11">
        <v>15.16</v>
      </c>
      <c r="R168" s="11">
        <v>177.12299999999999</v>
      </c>
      <c r="S168" s="11">
        <v>18.175999999999998</v>
      </c>
      <c r="T168" s="11">
        <v>25.001999999999999</v>
      </c>
      <c r="U168" s="11">
        <v>179.42400000000001</v>
      </c>
      <c r="V168" s="11">
        <v>185.56100000000001</v>
      </c>
      <c r="W168" s="11">
        <v>41.548999999999999</v>
      </c>
      <c r="X168" s="11">
        <v>173.166</v>
      </c>
      <c r="Y168" s="11">
        <v>400.27600000000001</v>
      </c>
      <c r="Z168" s="11">
        <v>800.00099999999998</v>
      </c>
      <c r="AA168" s="11">
        <v>4.91</v>
      </c>
      <c r="AB168" s="11">
        <v>10.19</v>
      </c>
      <c r="AC168" s="11">
        <v>8.2899999999999991</v>
      </c>
      <c r="AD168" s="11">
        <v>5.0199999999999996</v>
      </c>
      <c r="AE168" s="11">
        <v>4.68</v>
      </c>
      <c r="AF168" s="11">
        <v>304.738</v>
      </c>
      <c r="AG168" s="11">
        <v>0.96</v>
      </c>
      <c r="AH168" s="11">
        <v>11.797000000000001</v>
      </c>
      <c r="AI168" s="11">
        <v>317.495</v>
      </c>
      <c r="AJ168" s="11">
        <v>5.5830000000000002</v>
      </c>
      <c r="AK168" s="11">
        <v>0.875</v>
      </c>
      <c r="AL168" s="11">
        <v>4.7080000000000002</v>
      </c>
      <c r="AM168" s="11">
        <v>25.501999999999999</v>
      </c>
      <c r="AN168" s="11">
        <v>285.41300000000001</v>
      </c>
      <c r="AO168" s="11">
        <v>11.288</v>
      </c>
      <c r="AP168" s="11">
        <v>296.70100000000002</v>
      </c>
      <c r="AQ168" s="11">
        <v>12.48</v>
      </c>
      <c r="AR168" s="11">
        <v>10.52</v>
      </c>
      <c r="AS168" s="11">
        <v>6.75</v>
      </c>
      <c r="AT168" s="11">
        <v>10.130000000000001</v>
      </c>
      <c r="AU168" s="11">
        <v>543.53800000000001</v>
      </c>
      <c r="AV168" s="11">
        <v>361.53</v>
      </c>
      <c r="AW168" s="11">
        <v>127.279</v>
      </c>
      <c r="AX168" s="11">
        <v>94.201999999999998</v>
      </c>
      <c r="AY168" s="11">
        <v>565.42200000000003</v>
      </c>
      <c r="AZ168" s="11">
        <v>659.62400000000002</v>
      </c>
      <c r="BA168" s="11">
        <v>786.90200000000004</v>
      </c>
      <c r="BB168" s="11">
        <v>62.258000000000003</v>
      </c>
      <c r="BC168" s="11">
        <v>2.9</v>
      </c>
      <c r="BD168" s="11">
        <v>65.158000000000001</v>
      </c>
      <c r="BE168" s="11">
        <v>600.39200000000005</v>
      </c>
      <c r="BF168" s="11">
        <v>2357.5210000000002</v>
      </c>
      <c r="BG168" s="11">
        <v>5.8019999999999996</v>
      </c>
      <c r="BH168" s="11">
        <v>64543.495999999999</v>
      </c>
      <c r="BI168" s="11">
        <v>18667.420269999999</v>
      </c>
      <c r="BJ168" s="11">
        <v>54.253</v>
      </c>
      <c r="BK168" s="11">
        <f>BK167+(BK170-BK158)/12</f>
        <v>78796.333333333285</v>
      </c>
      <c r="BL168" s="7">
        <v>107.3</v>
      </c>
      <c r="BM168" s="7">
        <v>12250.7</v>
      </c>
      <c r="BN168" s="7">
        <v>44801.7</v>
      </c>
      <c r="BO168" s="7">
        <v>2393</v>
      </c>
      <c r="BP168" s="7">
        <v>326</v>
      </c>
      <c r="BQ168" s="7">
        <v>36</v>
      </c>
      <c r="BR168" s="7">
        <v>53</v>
      </c>
      <c r="BS168" s="7">
        <v>1288.5</v>
      </c>
      <c r="BT168" s="7">
        <v>2713.8</v>
      </c>
      <c r="BU168" s="7">
        <v>1742.3</v>
      </c>
      <c r="BV168" s="7">
        <v>5863.8</v>
      </c>
      <c r="BW168" s="7">
        <v>1256.2</v>
      </c>
      <c r="BX168" s="7">
        <v>5964.8</v>
      </c>
      <c r="BY168" s="7">
        <v>392.8</v>
      </c>
      <c r="BZ168" s="7">
        <v>11930.7</v>
      </c>
      <c r="CA168" s="7">
        <v>118236.8</v>
      </c>
      <c r="CB168" s="7">
        <v>18275.3</v>
      </c>
      <c r="CC168" s="7">
        <v>52.5</v>
      </c>
      <c r="CD168" s="7">
        <v>225.5</v>
      </c>
      <c r="CE168" s="7">
        <v>183.3</v>
      </c>
      <c r="CF168" s="7">
        <v>6431</v>
      </c>
      <c r="CG168" s="7">
        <v>12026</v>
      </c>
      <c r="CH168" s="7">
        <v>2475.3000000000002</v>
      </c>
      <c r="CI168" s="7">
        <v>12379.5</v>
      </c>
      <c r="CJ168" s="7">
        <v>2309</v>
      </c>
      <c r="CK168" s="7">
        <v>12325.7</v>
      </c>
      <c r="CL168" s="7">
        <v>0.41789545804661499</v>
      </c>
      <c r="CM168" s="7">
        <v>0.111173406808959</v>
      </c>
      <c r="CN168" s="7">
        <v>0.30126873752945699</v>
      </c>
      <c r="CO168" s="7">
        <v>0.871801697111247</v>
      </c>
      <c r="CP168" s="7">
        <v>1.8383897806538301E-2</v>
      </c>
      <c r="CQ168" s="7">
        <v>0.715055809233891</v>
      </c>
      <c r="CR168" s="7">
        <v>0.39480485913672703</v>
      </c>
      <c r="CS168" s="7">
        <v>0.56975740790944795</v>
      </c>
      <c r="CT168" s="7">
        <v>0.50587038478454904</v>
      </c>
      <c r="CU168" s="7">
        <v>0.162181308127581</v>
      </c>
      <c r="CV168" s="12">
        <v>41944</v>
      </c>
      <c r="CW168" s="7">
        <v>0.24100155726778599</v>
      </c>
      <c r="CX168" s="7">
        <v>0.20982683878828501</v>
      </c>
      <c r="CY168" s="7">
        <v>0.235891124429223</v>
      </c>
      <c r="CZ168" s="15">
        <v>78796.333333333285</v>
      </c>
      <c r="DA168" s="15">
        <v>197243.5</v>
      </c>
      <c r="DB168" s="1">
        <v>4.12</v>
      </c>
      <c r="DC168" s="12">
        <v>41944</v>
      </c>
      <c r="DD168" s="17">
        <v>30</v>
      </c>
      <c r="DE168" s="17">
        <v>40</v>
      </c>
      <c r="DF168" s="17">
        <f t="shared" si="1"/>
        <v>70</v>
      </c>
      <c r="DG168" s="17">
        <f t="shared" si="2"/>
        <v>70</v>
      </c>
      <c r="DH168">
        <v>2.4006363636363637</v>
      </c>
      <c r="DI168">
        <v>1.4495238095238097</v>
      </c>
      <c r="DJ168" s="19">
        <v>50.5</v>
      </c>
      <c r="DK168" s="19">
        <v>51.459999000000003</v>
      </c>
      <c r="DL168" s="19">
        <v>48.919998</v>
      </c>
      <c r="DM168" s="19">
        <v>50.5</v>
      </c>
      <c r="DN168" s="19">
        <v>45.790379000000001</v>
      </c>
      <c r="DO168" s="19">
        <v>73359600</v>
      </c>
      <c r="DP168" s="19">
        <v>110.25</v>
      </c>
      <c r="DQ168" s="19">
        <v>114.5</v>
      </c>
      <c r="DR168" s="19">
        <v>108.220001</v>
      </c>
      <c r="DS168" s="19">
        <v>111.730003</v>
      </c>
      <c r="DT168" s="19">
        <v>101.027969</v>
      </c>
      <c r="DU168" s="19">
        <v>18504600</v>
      </c>
      <c r="DV168" s="19">
        <v>24.530000999999999</v>
      </c>
      <c r="DW168" s="19">
        <v>24.700099999999999</v>
      </c>
      <c r="DX168" s="19">
        <v>23.360001</v>
      </c>
      <c r="DY168" s="19">
        <v>24.25</v>
      </c>
      <c r="DZ168" s="19">
        <v>22.571746999999998</v>
      </c>
      <c r="EA168" s="19">
        <v>9919</v>
      </c>
      <c r="EB168" s="19">
        <v>0.09</v>
      </c>
      <c r="EC168" s="20">
        <v>1.32E-2</v>
      </c>
      <c r="ED168" s="19">
        <v>87.480002999999996</v>
      </c>
      <c r="EE168" s="19">
        <v>89.220000999999996</v>
      </c>
      <c r="EF168" s="19">
        <v>79.580001999999993</v>
      </c>
      <c r="EG168" s="19">
        <v>79.819999999999993</v>
      </c>
      <c r="EH168" s="19">
        <v>72.182502999999997</v>
      </c>
      <c r="EI168" s="19">
        <v>420940100</v>
      </c>
    </row>
    <row r="169" spans="1:139" ht="15.75" customHeight="1" x14ac:dyDescent="0.2">
      <c r="A169" s="11">
        <v>15094.800929999999</v>
      </c>
      <c r="B169" s="11">
        <v>27.177620000000001</v>
      </c>
      <c r="C169" s="11">
        <v>3.9289999999999998</v>
      </c>
      <c r="D169" s="11">
        <v>9668.7749600000006</v>
      </c>
      <c r="E169" s="11">
        <v>123.47753</v>
      </c>
      <c r="F169" s="11">
        <v>1529.595</v>
      </c>
      <c r="G169" s="11">
        <v>987.91804999999999</v>
      </c>
      <c r="H169" s="11">
        <v>2749.8202099999999</v>
      </c>
      <c r="I169" s="11">
        <v>-68.614999999999995</v>
      </c>
      <c r="J169" s="11">
        <v>72.723569999999995</v>
      </c>
      <c r="K169" s="11">
        <v>1023.8218000000001</v>
      </c>
      <c r="L169" s="11">
        <v>955.84180000000003</v>
      </c>
      <c r="M169" s="11">
        <v>2141.900584</v>
      </c>
      <c r="N169" s="11">
        <v>55.76</v>
      </c>
      <c r="O169" s="11">
        <v>62.39</v>
      </c>
      <c r="P169" s="11">
        <v>62.13</v>
      </c>
      <c r="Q169" s="11">
        <v>14.46</v>
      </c>
      <c r="R169" s="11">
        <v>212.34700000000001</v>
      </c>
      <c r="S169" s="11">
        <v>18.469000000000001</v>
      </c>
      <c r="T169" s="11">
        <v>21.306999999999999</v>
      </c>
      <c r="U169" s="11">
        <v>139.904</v>
      </c>
      <c r="V169" s="11">
        <v>194.57</v>
      </c>
      <c r="W169" s="11">
        <v>43.558</v>
      </c>
      <c r="X169" s="11">
        <v>183.006</v>
      </c>
      <c r="Y169" s="11">
        <v>421.13299999999998</v>
      </c>
      <c r="Z169" s="11">
        <v>813.16</v>
      </c>
      <c r="AA169" s="11">
        <v>5.15</v>
      </c>
      <c r="AB169" s="11">
        <v>10.01</v>
      </c>
      <c r="AC169" s="11">
        <v>8.5299999999999994</v>
      </c>
      <c r="AD169" s="11">
        <v>5.62</v>
      </c>
      <c r="AE169" s="11">
        <v>4.5</v>
      </c>
      <c r="AF169" s="11">
        <v>324.19299999999998</v>
      </c>
      <c r="AG169" s="11">
        <v>1.0069999999999999</v>
      </c>
      <c r="AH169" s="11">
        <v>12.757</v>
      </c>
      <c r="AI169" s="11">
        <v>337.95699999999999</v>
      </c>
      <c r="AJ169" s="11">
        <v>5.383</v>
      </c>
      <c r="AK169" s="11">
        <v>1.0920000000000001</v>
      </c>
      <c r="AL169" s="11">
        <v>4.2910000000000004</v>
      </c>
      <c r="AM169" s="11">
        <v>20.448</v>
      </c>
      <c r="AN169" s="11">
        <v>309.62</v>
      </c>
      <c r="AO169" s="11">
        <v>12.179</v>
      </c>
      <c r="AP169" s="11">
        <v>321.79899999999998</v>
      </c>
      <c r="AQ169" s="11">
        <v>12.17</v>
      </c>
      <c r="AR169" s="11">
        <v>10.36</v>
      </c>
      <c r="AS169" s="11">
        <v>6.7</v>
      </c>
      <c r="AT169" s="11">
        <v>10.119999999999999</v>
      </c>
      <c r="AU169" s="11">
        <v>716.90700000000004</v>
      </c>
      <c r="AV169" s="11">
        <v>426.75099999999998</v>
      </c>
      <c r="AW169" s="11">
        <v>132.541</v>
      </c>
      <c r="AX169" s="11">
        <v>99.861000000000004</v>
      </c>
      <c r="AY169" s="11">
        <v>590.25</v>
      </c>
      <c r="AZ169" s="11">
        <v>690.11199999999997</v>
      </c>
      <c r="BA169" s="11">
        <v>822.65200000000004</v>
      </c>
      <c r="BB169" s="11">
        <v>71.09</v>
      </c>
      <c r="BC169" s="11">
        <v>2.9969999999999999</v>
      </c>
      <c r="BD169" s="11">
        <v>74.085999999999999</v>
      </c>
      <c r="BE169" s="11">
        <v>638.76900000000001</v>
      </c>
      <c r="BF169" s="11">
        <v>2679.165</v>
      </c>
      <c r="BG169" s="11">
        <v>5.6139999999999999</v>
      </c>
      <c r="BH169" s="11">
        <v>69903.702000000005</v>
      </c>
      <c r="BI169" s="11">
        <v>21317.886839999999</v>
      </c>
      <c r="BJ169" s="11">
        <v>51.945999999999998</v>
      </c>
      <c r="BK169" s="11">
        <f>BK168+(BK170-BK158)/12</f>
        <v>78769.166666666613</v>
      </c>
      <c r="BL169" s="7">
        <v>104.2</v>
      </c>
      <c r="BM169" s="7">
        <v>12251.3</v>
      </c>
      <c r="BN169" s="7">
        <v>44662.8</v>
      </c>
      <c r="BO169" s="7">
        <v>2393</v>
      </c>
      <c r="BP169" s="7">
        <v>326</v>
      </c>
      <c r="BQ169" s="7">
        <v>36</v>
      </c>
      <c r="BR169" s="7">
        <v>53</v>
      </c>
      <c r="BS169" s="7">
        <v>1287.8</v>
      </c>
      <c r="BT169" s="7">
        <v>2714.9</v>
      </c>
      <c r="BU169" s="7">
        <v>1741.7</v>
      </c>
      <c r="BV169" s="7">
        <v>5972.4</v>
      </c>
      <c r="BW169" s="7">
        <v>1252.5999999999999</v>
      </c>
      <c r="BX169" s="7">
        <v>5974.4</v>
      </c>
      <c r="BY169" s="7">
        <v>351.9</v>
      </c>
      <c r="BZ169" s="7">
        <v>11749.8</v>
      </c>
      <c r="CA169" s="7">
        <v>117878.39999999999</v>
      </c>
      <c r="CB169" s="7">
        <v>18400.2</v>
      </c>
      <c r="CC169" s="7">
        <v>53.3</v>
      </c>
      <c r="CD169" s="7">
        <v>227.3</v>
      </c>
      <c r="CE169" s="7">
        <v>179.2</v>
      </c>
      <c r="CF169" s="7">
        <v>6396.5</v>
      </c>
      <c r="CG169" s="7">
        <v>12010</v>
      </c>
      <c r="CH169" s="7">
        <v>2449.1999999999998</v>
      </c>
      <c r="CI169" s="7">
        <v>12707.3</v>
      </c>
      <c r="CJ169" s="7">
        <v>2377.5</v>
      </c>
      <c r="CK169" s="7">
        <v>12250.8</v>
      </c>
      <c r="CL169" s="7">
        <v>0.38552046906633702</v>
      </c>
      <c r="CM169" s="7">
        <v>0.10948237083925801</v>
      </c>
      <c r="CN169" s="7">
        <v>0.30128962707587398</v>
      </c>
      <c r="CO169" s="7">
        <v>0.87775990474500398</v>
      </c>
      <c r="CP169" s="7">
        <v>1.86640333921618E-2</v>
      </c>
      <c r="CQ169" s="7">
        <v>0.72076357179096895</v>
      </c>
      <c r="CR169" s="7">
        <v>0.38597398121823001</v>
      </c>
      <c r="CS169" s="7">
        <v>0.56700890194668396</v>
      </c>
      <c r="CT169" s="7">
        <v>0.50499265763381496</v>
      </c>
      <c r="CU169" s="7">
        <v>0.160526520695808</v>
      </c>
      <c r="CV169" s="12">
        <v>41974</v>
      </c>
      <c r="CW169" s="7">
        <v>0.242884773764491</v>
      </c>
      <c r="CX169" s="7">
        <v>0.21667260864525001</v>
      </c>
      <c r="CY169" s="7">
        <v>0.234080937112501</v>
      </c>
      <c r="CZ169" s="15">
        <v>78769.166666666613</v>
      </c>
      <c r="DA169" s="15">
        <v>197031.25</v>
      </c>
      <c r="DB169" s="1">
        <v>3.48</v>
      </c>
      <c r="DC169" s="12">
        <v>41974</v>
      </c>
      <c r="DD169" s="17">
        <v>30</v>
      </c>
      <c r="DE169" s="17">
        <v>40</v>
      </c>
      <c r="DF169" s="17">
        <f t="shared" si="1"/>
        <v>70</v>
      </c>
      <c r="DG169" s="17">
        <f t="shared" si="2"/>
        <v>70</v>
      </c>
      <c r="DH169">
        <v>2.5508636363636361</v>
      </c>
      <c r="DI169">
        <v>1.1188260869565219</v>
      </c>
      <c r="DJ169" s="19">
        <v>50.209999000000003</v>
      </c>
      <c r="DK169" s="19">
        <v>55.240001999999997</v>
      </c>
      <c r="DL169" s="19">
        <v>49.790000999999997</v>
      </c>
      <c r="DM169" s="19">
        <v>53.240001999999997</v>
      </c>
      <c r="DN169" s="19">
        <v>48.274844999999999</v>
      </c>
      <c r="DO169" s="19">
        <v>69283100</v>
      </c>
      <c r="DP169" s="19">
        <v>111.370003</v>
      </c>
      <c r="DQ169" s="19">
        <v>116.300003</v>
      </c>
      <c r="DR169" s="19">
        <v>104.75</v>
      </c>
      <c r="DS169" s="19">
        <v>111.360001</v>
      </c>
      <c r="DT169" s="19">
        <v>100.693428</v>
      </c>
      <c r="DU169" s="19">
        <v>25332400</v>
      </c>
      <c r="DV169" s="19">
        <v>24.27</v>
      </c>
      <c r="DW169" s="19">
        <v>24.610001</v>
      </c>
      <c r="DX169" s="19">
        <v>23.510099</v>
      </c>
      <c r="DY169" s="19">
        <v>24.299999</v>
      </c>
      <c r="DZ169" s="19">
        <v>22.895095999999999</v>
      </c>
      <c r="EA169" s="19">
        <v>25753</v>
      </c>
      <c r="EB169" s="19">
        <v>0.12</v>
      </c>
      <c r="EC169" s="20">
        <v>7.6E-3</v>
      </c>
      <c r="ED169" s="19">
        <v>79.389999000000003</v>
      </c>
      <c r="EE169" s="19">
        <v>82.610000999999997</v>
      </c>
      <c r="EF169" s="19">
        <v>72.510002</v>
      </c>
      <c r="EG169" s="19">
        <v>79.160004000000001</v>
      </c>
      <c r="EH169" s="19">
        <v>71.585639999999998</v>
      </c>
      <c r="EI169" s="19">
        <v>781790500</v>
      </c>
    </row>
    <row r="170" spans="1:139" ht="15.75" customHeight="1" x14ac:dyDescent="0.2">
      <c r="A170" s="11">
        <v>14246.53253</v>
      </c>
      <c r="B170" s="11">
        <v>27.125589999999999</v>
      </c>
      <c r="C170" s="11">
        <v>4.4896500000000001</v>
      </c>
      <c r="D170" s="11">
        <v>9167.5350099999996</v>
      </c>
      <c r="E170" s="11">
        <v>180.37674000000001</v>
      </c>
      <c r="F170" s="11">
        <v>1563.7</v>
      </c>
      <c r="G170" s="11">
        <v>853.65855999999997</v>
      </c>
      <c r="H170" s="11">
        <v>2468.9516699999999</v>
      </c>
      <c r="I170" s="11">
        <v>-85.215999999999994</v>
      </c>
      <c r="J170" s="11">
        <v>65.911320000000003</v>
      </c>
      <c r="K170" s="11">
        <v>1042.14896</v>
      </c>
      <c r="L170" s="11">
        <v>971.13896</v>
      </c>
      <c r="M170" s="11">
        <v>2149.6967989999998</v>
      </c>
      <c r="N170" s="11">
        <v>60.23</v>
      </c>
      <c r="O170" s="11">
        <v>67.680000000000007</v>
      </c>
      <c r="P170" s="11">
        <v>44.1</v>
      </c>
      <c r="Q170" s="11">
        <v>14.55</v>
      </c>
      <c r="R170" s="11">
        <v>224.946</v>
      </c>
      <c r="S170" s="11">
        <v>18.085000000000001</v>
      </c>
      <c r="T170" s="11">
        <v>21.033999999999999</v>
      </c>
      <c r="U170" s="11">
        <v>141.29599999999999</v>
      </c>
      <c r="V170" s="11">
        <v>181.77</v>
      </c>
      <c r="W170" s="11">
        <v>43.145000000000003</v>
      </c>
      <c r="X170" s="11">
        <v>163.14400000000001</v>
      </c>
      <c r="Y170" s="11">
        <v>388.05900000000003</v>
      </c>
      <c r="Z170" s="11">
        <v>793.41899999999998</v>
      </c>
      <c r="AA170" s="11">
        <v>4.4800000000000004</v>
      </c>
      <c r="AB170" s="11">
        <v>9.5</v>
      </c>
      <c r="AC170" s="11">
        <v>8.15</v>
      </c>
      <c r="AD170" s="11">
        <v>4.9000000000000004</v>
      </c>
      <c r="AE170" s="11">
        <v>4.3099999999999996</v>
      </c>
      <c r="AF170" s="11">
        <v>346.75799999999998</v>
      </c>
      <c r="AG170" s="11">
        <v>0.98099999999999998</v>
      </c>
      <c r="AH170" s="11">
        <v>12.717000000000001</v>
      </c>
      <c r="AI170" s="11">
        <v>360.45499999999998</v>
      </c>
      <c r="AJ170" s="11">
        <v>6.0389999999999997</v>
      </c>
      <c r="AK170" s="11">
        <v>0.81699999999999995</v>
      </c>
      <c r="AL170" s="11">
        <v>5.2210000000000001</v>
      </c>
      <c r="AM170" s="11">
        <v>23.795999999999999</v>
      </c>
      <c r="AN170" s="11">
        <v>329.666</v>
      </c>
      <c r="AO170" s="11">
        <v>12.214</v>
      </c>
      <c r="AP170" s="11">
        <v>341.88099999999997</v>
      </c>
      <c r="AQ170" s="11">
        <v>12.1</v>
      </c>
      <c r="AR170" s="11">
        <v>10.31</v>
      </c>
      <c r="AS170" s="11">
        <v>6.67</v>
      </c>
      <c r="AT170" s="11">
        <v>10.18</v>
      </c>
      <c r="AU170" s="11">
        <v>937.95399999999995</v>
      </c>
      <c r="AV170" s="11">
        <v>532.63099999999997</v>
      </c>
      <c r="AW170" s="11">
        <v>132.608</v>
      </c>
      <c r="AX170" s="11">
        <v>103.482</v>
      </c>
      <c r="AY170" s="11">
        <v>614.83799999999997</v>
      </c>
      <c r="AZ170" s="11">
        <v>718.31899999999996</v>
      </c>
      <c r="BA170" s="11">
        <v>850.928</v>
      </c>
      <c r="BB170" s="11">
        <v>78.8</v>
      </c>
      <c r="BC170" s="11">
        <v>3.3450000000000002</v>
      </c>
      <c r="BD170" s="11">
        <v>82.144999999999996</v>
      </c>
      <c r="BE170" s="11">
        <v>711.32399999999996</v>
      </c>
      <c r="BF170" s="11">
        <v>3114.982</v>
      </c>
      <c r="BG170" s="11">
        <v>6.1509999999999998</v>
      </c>
      <c r="BH170" s="11">
        <v>65809.574999999997</v>
      </c>
      <c r="BI170" s="11">
        <v>20436.664809999998</v>
      </c>
      <c r="BJ170" s="11">
        <v>56.170999999999999</v>
      </c>
      <c r="BK170" s="11">
        <v>78742</v>
      </c>
      <c r="BL170" s="7">
        <v>101</v>
      </c>
      <c r="BM170" s="7">
        <v>12252</v>
      </c>
      <c r="BN170" s="7">
        <v>44524</v>
      </c>
      <c r="BO170" s="7">
        <v>2393</v>
      </c>
      <c r="BP170" s="7">
        <v>326</v>
      </c>
      <c r="BQ170" s="7">
        <v>36</v>
      </c>
      <c r="BR170" s="7">
        <v>53</v>
      </c>
      <c r="BS170" s="7">
        <v>1287</v>
      </c>
      <c r="BT170" s="7">
        <v>2716</v>
      </c>
      <c r="BU170" s="7">
        <v>1741</v>
      </c>
      <c r="BV170" s="7">
        <v>6081</v>
      </c>
      <c r="BW170" s="7">
        <v>1249</v>
      </c>
      <c r="BX170" s="7">
        <v>5984</v>
      </c>
      <c r="BY170" s="7">
        <v>311</v>
      </c>
      <c r="BZ170" s="7">
        <v>11569</v>
      </c>
      <c r="CA170" s="7">
        <v>117520</v>
      </c>
      <c r="CB170" s="7">
        <v>18525</v>
      </c>
      <c r="CC170" s="7">
        <v>54</v>
      </c>
      <c r="CD170" s="7">
        <v>229</v>
      </c>
      <c r="CE170" s="7">
        <v>175</v>
      </c>
      <c r="CF170" s="7">
        <v>6362</v>
      </c>
      <c r="CG170" s="7">
        <v>11994</v>
      </c>
      <c r="CH170" s="7">
        <v>2423</v>
      </c>
      <c r="CI170" s="7">
        <v>13035</v>
      </c>
      <c r="CJ170" s="7">
        <v>2446</v>
      </c>
      <c r="CK170" s="7">
        <v>12176</v>
      </c>
      <c r="CL170" s="7">
        <v>0.35150775351507701</v>
      </c>
      <c r="CM170" s="7">
        <v>0.10779155243687701</v>
      </c>
      <c r="CN170" s="7">
        <v>0.30130997022179601</v>
      </c>
      <c r="CO170" s="7">
        <v>0.88371334199634699</v>
      </c>
      <c r="CP170" s="7">
        <v>1.89091520295823E-2</v>
      </c>
      <c r="CQ170" s="7">
        <v>0.72615423642820898</v>
      </c>
      <c r="CR170" s="7">
        <v>0.37692771603342801</v>
      </c>
      <c r="CS170" s="7">
        <v>0.56430124923275604</v>
      </c>
      <c r="CT170" s="7">
        <v>0.50411564145499999</v>
      </c>
      <c r="CU170" s="7">
        <v>0.15887316112348099</v>
      </c>
      <c r="CV170" s="12">
        <v>42005</v>
      </c>
      <c r="CW170" s="7">
        <v>0.24469884864827099</v>
      </c>
      <c r="CX170" s="7">
        <v>0.22355784170715501</v>
      </c>
      <c r="CY170" s="7">
        <v>0.23227846555807799</v>
      </c>
      <c r="CZ170" s="15">
        <v>78742</v>
      </c>
      <c r="DA170" s="15">
        <v>196819</v>
      </c>
      <c r="DB170" s="1">
        <v>2.99</v>
      </c>
      <c r="DC170" s="12">
        <v>42005</v>
      </c>
      <c r="DD170" s="1">
        <v>2147</v>
      </c>
      <c r="DE170" s="1">
        <v>3910</v>
      </c>
      <c r="DF170" s="1">
        <v>6057</v>
      </c>
      <c r="DG170" s="1">
        <v>6057</v>
      </c>
      <c r="DH170">
        <v>2.4480526315789479</v>
      </c>
      <c r="DI170">
        <v>1.1557894736842103</v>
      </c>
      <c r="DJ170" s="19">
        <v>53.48</v>
      </c>
      <c r="DK170" s="19">
        <v>60.209999000000003</v>
      </c>
      <c r="DL170" s="19">
        <v>53.060001</v>
      </c>
      <c r="DM170" s="19">
        <v>58.810001</v>
      </c>
      <c r="DN170" s="19">
        <v>53.771357999999999</v>
      </c>
      <c r="DO170" s="19">
        <v>69180500</v>
      </c>
      <c r="DP170" s="19">
        <v>111.779999</v>
      </c>
      <c r="DQ170" s="19">
        <v>116.209999</v>
      </c>
      <c r="DR170" s="19">
        <v>108.91999800000001</v>
      </c>
      <c r="DS170" s="19">
        <v>111.91999800000001</v>
      </c>
      <c r="DT170" s="19">
        <v>101.828705</v>
      </c>
      <c r="DU170" s="19">
        <v>16125400</v>
      </c>
      <c r="DV170" s="19">
        <v>23.891000999999999</v>
      </c>
      <c r="DW170" s="19">
        <v>25.190000999999999</v>
      </c>
      <c r="DX170" s="19">
        <v>23.57</v>
      </c>
      <c r="DY170" s="19">
        <v>25.189899</v>
      </c>
      <c r="DZ170" s="19">
        <v>23.733543000000001</v>
      </c>
      <c r="EA170" s="19">
        <v>46213</v>
      </c>
      <c r="EB170" s="19">
        <v>0.11</v>
      </c>
      <c r="EC170" s="20">
        <v>-8.9999999999999998E-4</v>
      </c>
      <c r="ED170" s="19">
        <v>78.730002999999996</v>
      </c>
      <c r="EE170" s="19">
        <v>79.790001000000004</v>
      </c>
      <c r="EF170" s="19">
        <v>71.699996999999996</v>
      </c>
      <c r="EG170" s="19">
        <v>75.550003000000004</v>
      </c>
      <c r="EH170" s="19">
        <v>68.745482999999993</v>
      </c>
      <c r="EI170" s="19">
        <v>660949900</v>
      </c>
    </row>
    <row r="171" spans="1:139" ht="15.75" customHeight="1" x14ac:dyDescent="0.2">
      <c r="A171" s="11">
        <v>12303.54033</v>
      </c>
      <c r="B171" s="11">
        <v>24.336569999999998</v>
      </c>
      <c r="C171" s="11">
        <v>2.7001900000000001</v>
      </c>
      <c r="D171" s="11">
        <v>6836.2874099999999</v>
      </c>
      <c r="E171" s="11">
        <v>106.78868</v>
      </c>
      <c r="F171" s="11">
        <v>1526.21</v>
      </c>
      <c r="G171" s="11">
        <v>895.99057000000005</v>
      </c>
      <c r="H171" s="11">
        <v>2930.35959</v>
      </c>
      <c r="I171" s="11">
        <v>-86.686000000000007</v>
      </c>
      <c r="J171" s="11">
        <v>67.553309999999996</v>
      </c>
      <c r="K171" s="11">
        <v>947.89034000000004</v>
      </c>
      <c r="L171" s="11">
        <v>884.22834</v>
      </c>
      <c r="M171" s="11">
        <v>2157.4904040000001</v>
      </c>
      <c r="N171" s="11">
        <v>61.5</v>
      </c>
      <c r="O171" s="11">
        <v>72.459999999999994</v>
      </c>
      <c r="P171" s="11">
        <v>53.99</v>
      </c>
      <c r="Q171" s="11">
        <v>14.3</v>
      </c>
      <c r="R171" s="11">
        <v>207.684</v>
      </c>
      <c r="S171" s="11">
        <v>16.614000000000001</v>
      </c>
      <c r="T171" s="11">
        <v>25.045999999999999</v>
      </c>
      <c r="U171" s="11">
        <v>139.054</v>
      </c>
      <c r="V171" s="11">
        <v>164.077</v>
      </c>
      <c r="W171" s="11">
        <v>38.436</v>
      </c>
      <c r="X171" s="11">
        <v>157.55199999999999</v>
      </c>
      <c r="Y171" s="11">
        <v>360.065</v>
      </c>
      <c r="Z171" s="11">
        <v>748.46299999999997</v>
      </c>
      <c r="AA171" s="11">
        <v>4.57</v>
      </c>
      <c r="AB171" s="11">
        <v>9.08</v>
      </c>
      <c r="AC171" s="11">
        <v>7.81</v>
      </c>
      <c r="AD171" s="11">
        <v>4.74</v>
      </c>
      <c r="AE171" s="11">
        <v>5.0199999999999996</v>
      </c>
      <c r="AF171" s="11">
        <v>322.47300000000001</v>
      </c>
      <c r="AG171" s="11">
        <v>0.93200000000000005</v>
      </c>
      <c r="AH171" s="11">
        <v>11.071</v>
      </c>
      <c r="AI171" s="11">
        <v>334.476</v>
      </c>
      <c r="AJ171" s="11">
        <v>5.5739999999999998</v>
      </c>
      <c r="AK171" s="11">
        <v>1.355</v>
      </c>
      <c r="AL171" s="11">
        <v>4.2190000000000003</v>
      </c>
      <c r="AM171" s="11">
        <v>21.222999999999999</v>
      </c>
      <c r="AN171" s="11">
        <v>306.76799999999997</v>
      </c>
      <c r="AO171" s="11">
        <v>10.702999999999999</v>
      </c>
      <c r="AP171" s="11">
        <v>317.47199999999998</v>
      </c>
      <c r="AQ171" s="11">
        <v>12.29</v>
      </c>
      <c r="AR171" s="11">
        <v>10.62</v>
      </c>
      <c r="AS171" s="11">
        <v>6.88</v>
      </c>
      <c r="AT171" s="11">
        <v>10.36</v>
      </c>
      <c r="AU171" s="11">
        <v>902.36400000000003</v>
      </c>
      <c r="AV171" s="11">
        <v>517.34100000000001</v>
      </c>
      <c r="AW171" s="11">
        <v>120.37</v>
      </c>
      <c r="AX171" s="11">
        <v>92.251999999999995</v>
      </c>
      <c r="AY171" s="11">
        <v>567.37099999999998</v>
      </c>
      <c r="AZ171" s="11">
        <v>659.62300000000005</v>
      </c>
      <c r="BA171" s="11">
        <v>779.99400000000003</v>
      </c>
      <c r="BB171" s="11">
        <v>74.108000000000004</v>
      </c>
      <c r="BC171" s="11">
        <v>3.0219999999999998</v>
      </c>
      <c r="BD171" s="11">
        <v>77.13</v>
      </c>
      <c r="BE171" s="11">
        <v>648.34299999999996</v>
      </c>
      <c r="BF171" s="11">
        <v>2925.172</v>
      </c>
      <c r="BG171" s="11">
        <v>5.4669999999999996</v>
      </c>
      <c r="BH171" s="11">
        <v>49675.120999999999</v>
      </c>
      <c r="BI171" s="11">
        <v>18225.225299999998</v>
      </c>
      <c r="BJ171" s="11">
        <v>50.573</v>
      </c>
      <c r="BK171" s="11">
        <f>BK170+(BK182-BK170)/12</f>
        <v>78765.583333333328</v>
      </c>
      <c r="BL171" s="7">
        <v>97.8</v>
      </c>
      <c r="BM171" s="7">
        <v>12252</v>
      </c>
      <c r="BN171" s="7">
        <v>44366.1</v>
      </c>
      <c r="BO171" s="7">
        <v>2393</v>
      </c>
      <c r="BP171" s="7">
        <v>326</v>
      </c>
      <c r="BQ171" s="7">
        <v>36</v>
      </c>
      <c r="BR171" s="7">
        <v>53</v>
      </c>
      <c r="BS171" s="7">
        <v>1290.2</v>
      </c>
      <c r="BT171" s="7">
        <v>2714.2</v>
      </c>
      <c r="BU171" s="7">
        <v>1741.2</v>
      </c>
      <c r="BV171" s="7">
        <v>6292.5</v>
      </c>
      <c r="BW171" s="7">
        <v>1249</v>
      </c>
      <c r="BX171" s="7">
        <v>5955.7</v>
      </c>
      <c r="BY171" s="7">
        <v>312.10000000000002</v>
      </c>
      <c r="BZ171" s="7">
        <v>12639.1</v>
      </c>
      <c r="CA171" s="7">
        <v>115962.6</v>
      </c>
      <c r="CB171" s="7">
        <v>18558.8</v>
      </c>
      <c r="CC171" s="7">
        <v>52.6</v>
      </c>
      <c r="CD171" s="7">
        <v>227.2</v>
      </c>
      <c r="CE171" s="7">
        <v>176</v>
      </c>
      <c r="CF171" s="7">
        <v>6320.8</v>
      </c>
      <c r="CG171" s="7">
        <v>11959.7</v>
      </c>
      <c r="CH171" s="7">
        <v>2601.6999999999998</v>
      </c>
      <c r="CI171" s="7">
        <v>13385</v>
      </c>
      <c r="CJ171" s="7">
        <v>2454.5</v>
      </c>
      <c r="CK171" s="7">
        <v>12286.3</v>
      </c>
      <c r="CL171" s="7">
        <v>0.36429298447114999</v>
      </c>
      <c r="CM171" s="7">
        <v>0.117761968225856</v>
      </c>
      <c r="CN171" s="7">
        <v>0.29837510455116401</v>
      </c>
      <c r="CO171" s="7">
        <v>0.88532573125191905</v>
      </c>
      <c r="CP171" s="7">
        <v>1.8418914754741202E-2</v>
      </c>
      <c r="CQ171" s="7">
        <v>0.72044647387113103</v>
      </c>
      <c r="CR171" s="7">
        <v>0.37908158869647601</v>
      </c>
      <c r="CS171" s="7">
        <v>0.55925632569797301</v>
      </c>
      <c r="CT171" s="7">
        <v>0.50300735283974096</v>
      </c>
      <c r="CU171" s="7">
        <v>0.170570708072006</v>
      </c>
      <c r="CV171" s="12">
        <v>42036</v>
      </c>
      <c r="CW171" s="7">
        <v>0.242823684788189</v>
      </c>
      <c r="CX171" s="7">
        <v>0.22433471891668499</v>
      </c>
      <c r="CY171" s="7">
        <v>0.235496358463397</v>
      </c>
      <c r="CZ171" s="15">
        <v>78765.583333333328</v>
      </c>
      <c r="DA171" s="15">
        <v>196936.33333333334</v>
      </c>
      <c r="DB171" s="1">
        <v>2.87</v>
      </c>
      <c r="DC171" s="12">
        <v>42036</v>
      </c>
      <c r="DD171" s="1">
        <v>2570</v>
      </c>
      <c r="DE171" s="1">
        <v>4381</v>
      </c>
      <c r="DF171" s="1">
        <v>6951</v>
      </c>
      <c r="DG171" s="1">
        <v>6951</v>
      </c>
      <c r="DH171">
        <v>1.9998695652173912</v>
      </c>
      <c r="DI171">
        <v>0.99236842105263157</v>
      </c>
      <c r="DJ171" s="19">
        <v>58.849997999999999</v>
      </c>
      <c r="DK171" s="19">
        <v>59.029998999999997</v>
      </c>
      <c r="DL171" s="19">
        <v>53.380001</v>
      </c>
      <c r="DM171" s="19">
        <v>53.73</v>
      </c>
      <c r="DN171" s="19">
        <v>49.126587000000001</v>
      </c>
      <c r="DO171" s="19">
        <v>63099300</v>
      </c>
      <c r="DP171" s="19">
        <v>112.379997</v>
      </c>
      <c r="DQ171" s="19">
        <v>114.019997</v>
      </c>
      <c r="DR171" s="19">
        <v>104.639999</v>
      </c>
      <c r="DS171" s="19">
        <v>108.199997</v>
      </c>
      <c r="DT171" s="19">
        <v>98.444098999999994</v>
      </c>
      <c r="DU171" s="19">
        <v>20696300</v>
      </c>
      <c r="DV171" s="19">
        <v>25.030000999999999</v>
      </c>
      <c r="DW171" s="19">
        <v>27.389999</v>
      </c>
      <c r="DX171" s="19">
        <v>24.180098999999998</v>
      </c>
      <c r="DY171" s="19">
        <v>25.4</v>
      </c>
      <c r="DZ171" s="19">
        <v>23.931498000000001</v>
      </c>
      <c r="EA171" s="19">
        <v>21819</v>
      </c>
      <c r="EB171" s="19">
        <v>0.11</v>
      </c>
      <c r="EC171" s="20">
        <v>-2.9999999999999997E-4</v>
      </c>
      <c r="ED171" s="19">
        <v>76.480002999999996</v>
      </c>
      <c r="EE171" s="19">
        <v>82.43</v>
      </c>
      <c r="EF171" s="19">
        <v>75.959998999999996</v>
      </c>
      <c r="EG171" s="19">
        <v>79.019997000000004</v>
      </c>
      <c r="EH171" s="19">
        <v>71.902930999999995</v>
      </c>
      <c r="EI171" s="19">
        <v>481983000</v>
      </c>
    </row>
    <row r="172" spans="1:139" ht="15.75" customHeight="1" x14ac:dyDescent="0.2">
      <c r="A172" s="11">
        <v>14346.532590000001</v>
      </c>
      <c r="B172" s="11">
        <v>26.729469999999999</v>
      </c>
      <c r="C172" s="11">
        <v>2.58264</v>
      </c>
      <c r="D172" s="11">
        <v>7940.7828300000001</v>
      </c>
      <c r="E172" s="11">
        <v>108.94135</v>
      </c>
      <c r="F172" s="11">
        <v>1694.001</v>
      </c>
      <c r="G172" s="11">
        <v>899.49755000000005</v>
      </c>
      <c r="H172" s="11">
        <v>3651.8925899999999</v>
      </c>
      <c r="I172" s="11">
        <v>-36.262999999999998</v>
      </c>
      <c r="J172" s="11">
        <v>58.36815</v>
      </c>
      <c r="K172" s="11">
        <v>1042.56042</v>
      </c>
      <c r="L172" s="11">
        <v>973.01242000000002</v>
      </c>
      <c r="M172" s="11">
        <v>2165.284009</v>
      </c>
      <c r="N172" s="11">
        <v>66.260000000000005</v>
      </c>
      <c r="O172" s="11">
        <v>77.58</v>
      </c>
      <c r="P172" s="11">
        <v>42.27</v>
      </c>
      <c r="Q172" s="11">
        <v>14.22</v>
      </c>
      <c r="R172" s="11">
        <v>226.274</v>
      </c>
      <c r="S172" s="11">
        <v>18.384</v>
      </c>
      <c r="T172" s="11">
        <v>34.904000000000003</v>
      </c>
      <c r="U172" s="11">
        <v>142.655</v>
      </c>
      <c r="V172" s="11">
        <v>172.17400000000001</v>
      </c>
      <c r="W172" s="11">
        <v>42.831000000000003</v>
      </c>
      <c r="X172" s="11">
        <v>175.54900000000001</v>
      </c>
      <c r="Y172" s="11">
        <v>390.55399999999997</v>
      </c>
      <c r="Z172" s="11">
        <v>812.77</v>
      </c>
      <c r="AA172" s="11">
        <v>4.3499999999999996</v>
      </c>
      <c r="AB172" s="11">
        <v>9.2799999999999994</v>
      </c>
      <c r="AC172" s="11">
        <v>7.85</v>
      </c>
      <c r="AD172" s="11">
        <v>4.46</v>
      </c>
      <c r="AE172" s="11">
        <v>3.71</v>
      </c>
      <c r="AF172" s="11">
        <v>311.74099999999999</v>
      </c>
      <c r="AG172" s="11">
        <v>0.97699999999999998</v>
      </c>
      <c r="AH172" s="11">
        <v>11.475</v>
      </c>
      <c r="AI172" s="11">
        <v>324.19200000000001</v>
      </c>
      <c r="AJ172" s="11">
        <v>6.6319999999999997</v>
      </c>
      <c r="AK172" s="11">
        <v>0.94399999999999995</v>
      </c>
      <c r="AL172" s="11">
        <v>5.6879999999999997</v>
      </c>
      <c r="AM172" s="11">
        <v>13.425000000000001</v>
      </c>
      <c r="AN172" s="11">
        <v>305.35199999999998</v>
      </c>
      <c r="AO172" s="11">
        <v>11.103</v>
      </c>
      <c r="AP172" s="11">
        <v>316.45499999999998</v>
      </c>
      <c r="AQ172" s="11">
        <v>12.33</v>
      </c>
      <c r="AR172" s="11">
        <v>10.63</v>
      </c>
      <c r="AS172" s="11">
        <v>6.83</v>
      </c>
      <c r="AT172" s="11">
        <v>10.29</v>
      </c>
      <c r="AU172" s="11">
        <v>633.08100000000002</v>
      </c>
      <c r="AV172" s="11">
        <v>385.77199999999999</v>
      </c>
      <c r="AW172" s="11">
        <v>133.85599999999999</v>
      </c>
      <c r="AX172" s="11">
        <v>98.908000000000001</v>
      </c>
      <c r="AY172" s="11">
        <v>562.70399999999995</v>
      </c>
      <c r="AZ172" s="11">
        <v>661.61199999999997</v>
      </c>
      <c r="BA172" s="11">
        <v>795.46799999999996</v>
      </c>
      <c r="BB172" s="11">
        <v>64.930999999999997</v>
      </c>
      <c r="BC172" s="11">
        <v>3.3450000000000002</v>
      </c>
      <c r="BD172" s="11">
        <v>68.277000000000001</v>
      </c>
      <c r="BE172" s="11">
        <v>708.73099999999999</v>
      </c>
      <c r="BF172" s="11">
        <v>2591.3290000000002</v>
      </c>
      <c r="BG172" s="11">
        <v>6.0030000000000001</v>
      </c>
      <c r="BH172" s="11">
        <v>57546.832000000002</v>
      </c>
      <c r="BI172" s="11">
        <v>19904.834650000001</v>
      </c>
      <c r="BJ172" s="11">
        <v>54.716999999999999</v>
      </c>
      <c r="BK172" s="11">
        <f>BK171+(BK182-BK170)/12</f>
        <v>78789.166666666657</v>
      </c>
      <c r="BL172" s="7">
        <v>94.7</v>
      </c>
      <c r="BM172" s="7">
        <v>12252</v>
      </c>
      <c r="BN172" s="7">
        <v>44208.2</v>
      </c>
      <c r="BO172" s="7">
        <v>2393</v>
      </c>
      <c r="BP172" s="7">
        <v>326</v>
      </c>
      <c r="BQ172" s="7">
        <v>36</v>
      </c>
      <c r="BR172" s="7">
        <v>53</v>
      </c>
      <c r="BS172" s="7">
        <v>1293.3</v>
      </c>
      <c r="BT172" s="7">
        <v>2712.3</v>
      </c>
      <c r="BU172" s="7">
        <v>1741.3</v>
      </c>
      <c r="BV172" s="7">
        <v>6504</v>
      </c>
      <c r="BW172" s="7">
        <v>1249</v>
      </c>
      <c r="BX172" s="7">
        <v>5927.3</v>
      </c>
      <c r="BY172" s="7">
        <v>313.2</v>
      </c>
      <c r="BZ172" s="7">
        <v>13709.2</v>
      </c>
      <c r="CA172" s="7">
        <v>114405.2</v>
      </c>
      <c r="CB172" s="7">
        <v>18592.7</v>
      </c>
      <c r="CC172" s="7">
        <v>51.2</v>
      </c>
      <c r="CD172" s="7">
        <v>225.3</v>
      </c>
      <c r="CE172" s="7">
        <v>177</v>
      </c>
      <c r="CF172" s="7">
        <v>6279.7</v>
      </c>
      <c r="CG172" s="7">
        <v>11925.3</v>
      </c>
      <c r="CH172" s="7">
        <v>2780.3</v>
      </c>
      <c r="CI172" s="7">
        <v>13735</v>
      </c>
      <c r="CJ172" s="7">
        <v>2463</v>
      </c>
      <c r="CK172" s="7">
        <v>12396.7</v>
      </c>
      <c r="CL172" s="7">
        <v>0.37754408297290598</v>
      </c>
      <c r="CM172" s="7">
        <v>0.127732384014836</v>
      </c>
      <c r="CN172" s="7">
        <v>0.29541927375236998</v>
      </c>
      <c r="CO172" s="7">
        <v>0.88694289088990497</v>
      </c>
      <c r="CP172" s="7">
        <v>1.79286774799002E-2</v>
      </c>
      <c r="CQ172" s="7">
        <v>0.71442161339421595</v>
      </c>
      <c r="CR172" s="7">
        <v>0.38123546135952402</v>
      </c>
      <c r="CS172" s="7">
        <v>0.55428804654264796</v>
      </c>
      <c r="CT172" s="7">
        <v>0.50191188896447803</v>
      </c>
      <c r="CU172" s="7">
        <v>0.18226947955484801</v>
      </c>
      <c r="CV172" s="12">
        <v>42064</v>
      </c>
      <c r="CW172" s="7">
        <v>0.24107047577325</v>
      </c>
      <c r="CX172" s="7">
        <v>0.22511159612621601</v>
      </c>
      <c r="CY172" s="7">
        <v>0.23875093243576001</v>
      </c>
      <c r="CZ172" s="15">
        <v>78789.166666666657</v>
      </c>
      <c r="DA172" s="15">
        <v>197053.66666666669</v>
      </c>
      <c r="DB172" s="1">
        <v>2.83</v>
      </c>
      <c r="DC172" s="12">
        <v>42064</v>
      </c>
      <c r="DD172" s="1">
        <v>3035</v>
      </c>
      <c r="DE172" s="1">
        <v>7306</v>
      </c>
      <c r="DF172" s="1">
        <v>10341</v>
      </c>
      <c r="DG172" s="1">
        <v>10341</v>
      </c>
      <c r="DH172">
        <v>1.7302105263157892</v>
      </c>
      <c r="DI172">
        <v>0.97452380952380968</v>
      </c>
      <c r="DJ172" s="19">
        <v>53.529998999999997</v>
      </c>
      <c r="DK172" s="19">
        <v>54.790000999999997</v>
      </c>
      <c r="DL172" s="19">
        <v>51.110000999999997</v>
      </c>
      <c r="DM172" s="19">
        <v>53.07</v>
      </c>
      <c r="DN172" s="19">
        <v>48.523144000000002</v>
      </c>
      <c r="DO172" s="19">
        <v>67733000</v>
      </c>
      <c r="DP172" s="19">
        <v>108.199997</v>
      </c>
      <c r="DQ172" s="19">
        <v>112.900002</v>
      </c>
      <c r="DR172" s="19">
        <v>105.620003</v>
      </c>
      <c r="DS172" s="19">
        <v>109.019997</v>
      </c>
      <c r="DT172" s="19">
        <v>99.190178000000003</v>
      </c>
      <c r="DU172" s="19">
        <v>27691600</v>
      </c>
      <c r="DV172" s="19">
        <v>25.3386</v>
      </c>
      <c r="DW172" s="19">
        <v>25.5</v>
      </c>
      <c r="DX172" s="19">
        <v>24.5</v>
      </c>
      <c r="DY172" s="19">
        <v>24.763598999999999</v>
      </c>
      <c r="DZ172" s="19">
        <v>23.613849999999999</v>
      </c>
      <c r="EA172" s="19">
        <v>35753</v>
      </c>
      <c r="EB172" s="19">
        <v>0.11</v>
      </c>
      <c r="EC172" s="20">
        <v>-6.9999999999999999E-4</v>
      </c>
      <c r="ED172" s="19">
        <v>78.860000999999997</v>
      </c>
      <c r="EE172" s="19">
        <v>79.230002999999996</v>
      </c>
      <c r="EF172" s="19">
        <v>73.819999999999993</v>
      </c>
      <c r="EG172" s="19">
        <v>77.580001999999993</v>
      </c>
      <c r="EH172" s="19">
        <v>70.592635999999999</v>
      </c>
      <c r="EI172" s="19">
        <v>368596500</v>
      </c>
    </row>
    <row r="173" spans="1:139" ht="15.75" customHeight="1" x14ac:dyDescent="0.2">
      <c r="A173" s="11">
        <v>14568.67886</v>
      </c>
      <c r="B173" s="11">
        <v>25.54035</v>
      </c>
      <c r="C173" s="11">
        <v>4.4958499999999999</v>
      </c>
      <c r="D173" s="11">
        <v>7620.9459999999999</v>
      </c>
      <c r="E173" s="11">
        <v>103.17198999999999</v>
      </c>
      <c r="F173" s="11">
        <v>1645.4870000000001</v>
      </c>
      <c r="G173" s="11">
        <v>981.91245000000004</v>
      </c>
      <c r="H173" s="11">
        <v>4095.3247799999999</v>
      </c>
      <c r="I173" s="11">
        <v>31.701000000000001</v>
      </c>
      <c r="J173" s="11">
        <v>60.099429999999998</v>
      </c>
      <c r="K173" s="11">
        <v>938.94849999999997</v>
      </c>
      <c r="L173" s="11">
        <v>879.71950000000004</v>
      </c>
      <c r="M173" s="11">
        <v>2173.0776139999998</v>
      </c>
      <c r="N173" s="11">
        <v>62.91</v>
      </c>
      <c r="O173" s="11">
        <v>75.13</v>
      </c>
      <c r="P173" s="11">
        <v>44.6</v>
      </c>
      <c r="Q173" s="11">
        <v>12.64</v>
      </c>
      <c r="R173" s="11">
        <v>209.40700000000001</v>
      </c>
      <c r="S173" s="11">
        <v>17.077000000000002</v>
      </c>
      <c r="T173" s="11">
        <v>39.551000000000002</v>
      </c>
      <c r="U173" s="11">
        <v>166.50399999999999</v>
      </c>
      <c r="V173" s="11">
        <v>167.70599999999999</v>
      </c>
      <c r="W173" s="11">
        <v>41.652000000000001</v>
      </c>
      <c r="X173" s="11">
        <v>170.20400000000001</v>
      </c>
      <c r="Y173" s="11">
        <v>379.56200000000001</v>
      </c>
      <c r="Z173" s="11">
        <v>812.101</v>
      </c>
      <c r="AA173" s="11">
        <v>3.93</v>
      </c>
      <c r="AB173" s="11">
        <v>10.43</v>
      </c>
      <c r="AC173" s="11">
        <v>8.0299999999999994</v>
      </c>
      <c r="AD173" s="11">
        <v>3.96</v>
      </c>
      <c r="AE173" s="11">
        <v>3.24</v>
      </c>
      <c r="AF173" s="11">
        <v>282.197</v>
      </c>
      <c r="AG173" s="11">
        <v>0.93100000000000005</v>
      </c>
      <c r="AH173" s="11">
        <v>11.005000000000001</v>
      </c>
      <c r="AI173" s="11">
        <v>294.13299999999998</v>
      </c>
      <c r="AJ173" s="11">
        <v>6.5279999999999996</v>
      </c>
      <c r="AK173" s="11">
        <v>0.58499999999999996</v>
      </c>
      <c r="AL173" s="11">
        <v>5.9429999999999996</v>
      </c>
      <c r="AM173" s="11">
        <v>13.957000000000001</v>
      </c>
      <c r="AN173" s="11">
        <v>275.47500000000002</v>
      </c>
      <c r="AO173" s="11">
        <v>10.644</v>
      </c>
      <c r="AP173" s="11">
        <v>286.11900000000003</v>
      </c>
      <c r="AQ173" s="11">
        <v>12.62</v>
      </c>
      <c r="AR173" s="11">
        <v>10.37</v>
      </c>
      <c r="AS173" s="11">
        <v>6.61</v>
      </c>
      <c r="AT173" s="11">
        <v>10.01</v>
      </c>
      <c r="AU173" s="11">
        <v>319.28500000000003</v>
      </c>
      <c r="AV173" s="11">
        <v>232.20099999999999</v>
      </c>
      <c r="AW173" s="11">
        <v>131.40799999999999</v>
      </c>
      <c r="AX173" s="11">
        <v>92.881</v>
      </c>
      <c r="AY173" s="11">
        <v>515.05200000000002</v>
      </c>
      <c r="AZ173" s="11">
        <v>607.93299999999999</v>
      </c>
      <c r="BA173" s="11">
        <v>739.34</v>
      </c>
      <c r="BB173" s="11">
        <v>49.581000000000003</v>
      </c>
      <c r="BC173" s="11">
        <v>3.238</v>
      </c>
      <c r="BD173" s="11">
        <v>52.819000000000003</v>
      </c>
      <c r="BE173" s="11">
        <v>664.27599999999995</v>
      </c>
      <c r="BF173" s="11">
        <v>2007.922</v>
      </c>
      <c r="BG173" s="11">
        <v>5.6529999999999996</v>
      </c>
      <c r="BH173" s="11">
        <v>55643.858</v>
      </c>
      <c r="BI173" s="11">
        <v>20019.547610000001</v>
      </c>
      <c r="BJ173" s="11">
        <v>51.843000000000004</v>
      </c>
      <c r="BK173" s="11">
        <f>BK172+(BK182-BK170)/12</f>
        <v>78812.749999999985</v>
      </c>
      <c r="BL173" s="7">
        <v>91.5</v>
      </c>
      <c r="BM173" s="7">
        <v>12252</v>
      </c>
      <c r="BN173" s="7">
        <v>44050.3</v>
      </c>
      <c r="BO173" s="7">
        <v>2393</v>
      </c>
      <c r="BP173" s="7">
        <v>326</v>
      </c>
      <c r="BQ173" s="7">
        <v>36</v>
      </c>
      <c r="BR173" s="7">
        <v>53</v>
      </c>
      <c r="BS173" s="7">
        <v>1296.5</v>
      </c>
      <c r="BT173" s="7">
        <v>2710.5</v>
      </c>
      <c r="BU173" s="7">
        <v>1741.5</v>
      </c>
      <c r="BV173" s="7">
        <v>6715.5</v>
      </c>
      <c r="BW173" s="7">
        <v>1249</v>
      </c>
      <c r="BX173" s="7">
        <v>5899</v>
      </c>
      <c r="BY173" s="7">
        <v>314.3</v>
      </c>
      <c r="BZ173" s="7">
        <v>14779.3</v>
      </c>
      <c r="CA173" s="7">
        <v>112847.8</v>
      </c>
      <c r="CB173" s="7">
        <v>18626.5</v>
      </c>
      <c r="CC173" s="7">
        <v>49.8</v>
      </c>
      <c r="CD173" s="7">
        <v>223.5</v>
      </c>
      <c r="CE173" s="7">
        <v>178</v>
      </c>
      <c r="CF173" s="7">
        <v>6238.5</v>
      </c>
      <c r="CG173" s="7">
        <v>11891</v>
      </c>
      <c r="CH173" s="7">
        <v>2959</v>
      </c>
      <c r="CI173" s="7">
        <v>14085</v>
      </c>
      <c r="CJ173" s="7">
        <v>2471.5</v>
      </c>
      <c r="CK173" s="7">
        <v>12507</v>
      </c>
      <c r="CL173" s="7">
        <v>0.39212016867529997</v>
      </c>
      <c r="CM173" s="7">
        <v>0.137702799803815</v>
      </c>
      <c r="CN173" s="7">
        <v>0.29244225237448301</v>
      </c>
      <c r="CO173" s="7">
        <v>0.88855528014547702</v>
      </c>
      <c r="CP173" s="7">
        <v>1.7438440205059198E-2</v>
      </c>
      <c r="CQ173" s="7">
        <v>0.708713850837138</v>
      </c>
      <c r="CR173" s="7">
        <v>0.38338933402257203</v>
      </c>
      <c r="CS173" s="7">
        <v>0.54929235190634396</v>
      </c>
      <c r="CT173" s="7">
        <v>0.50080062398974301</v>
      </c>
      <c r="CU173" s="7">
        <v>0.19396232450637599</v>
      </c>
      <c r="CV173" s="12">
        <v>42095</v>
      </c>
      <c r="CW173" s="7">
        <v>0.23942769895447299</v>
      </c>
      <c r="CX173" s="7">
        <v>0.22588847333574599</v>
      </c>
      <c r="CY173" s="7">
        <v>0.24203080624298901</v>
      </c>
      <c r="CZ173" s="15">
        <v>78812.749999999985</v>
      </c>
      <c r="DA173" s="15">
        <v>197171.00000000003</v>
      </c>
      <c r="DB173" s="1">
        <v>2.61</v>
      </c>
      <c r="DC173" s="12">
        <v>42095</v>
      </c>
      <c r="DD173" s="1">
        <v>2994</v>
      </c>
      <c r="DE173" s="1">
        <v>6100</v>
      </c>
      <c r="DF173" s="1">
        <v>9094</v>
      </c>
      <c r="DG173" s="1">
        <v>9094</v>
      </c>
      <c r="DH173">
        <v>1.8734499999999996</v>
      </c>
      <c r="DI173">
        <v>0.93944444444444464</v>
      </c>
      <c r="DJ173" s="19">
        <v>53.169998</v>
      </c>
      <c r="DK173" s="19">
        <v>54.689999</v>
      </c>
      <c r="DL173" s="19">
        <v>51.400002000000001</v>
      </c>
      <c r="DM173" s="19">
        <v>52.919998</v>
      </c>
      <c r="DN173" s="19">
        <v>48.810062000000002</v>
      </c>
      <c r="DO173" s="19">
        <v>67848000</v>
      </c>
      <c r="DP173" s="19">
        <v>108.82</v>
      </c>
      <c r="DQ173" s="19">
        <v>111.089996</v>
      </c>
      <c r="DR173" s="19">
        <v>105.089996</v>
      </c>
      <c r="DS173" s="19">
        <v>106.16999800000001</v>
      </c>
      <c r="DT173" s="19">
        <v>97.210303999999994</v>
      </c>
      <c r="DU173" s="19">
        <v>18001000</v>
      </c>
      <c r="DV173" s="19">
        <v>24.809999000000001</v>
      </c>
      <c r="DW173" s="19">
        <v>25.870000999999998</v>
      </c>
      <c r="DX173" s="19">
        <v>24.639999</v>
      </c>
      <c r="DY173" s="19">
        <v>25.4</v>
      </c>
      <c r="DZ173" s="19">
        <v>24.220700999999998</v>
      </c>
      <c r="EA173" s="19">
        <v>58470</v>
      </c>
      <c r="EB173" s="19">
        <v>0.12</v>
      </c>
      <c r="EC173" s="20">
        <v>-2E-3</v>
      </c>
      <c r="ED173" s="19">
        <v>77.830001999999993</v>
      </c>
      <c r="EE173" s="19">
        <v>83.379997000000003</v>
      </c>
      <c r="EF173" s="19">
        <v>77.019997000000004</v>
      </c>
      <c r="EG173" s="19">
        <v>82.68</v>
      </c>
      <c r="EH173" s="19">
        <v>75.744484</v>
      </c>
      <c r="EI173" s="19">
        <v>286658400</v>
      </c>
    </row>
    <row r="174" spans="1:139" ht="15.75" customHeight="1" x14ac:dyDescent="0.2">
      <c r="A174" s="11">
        <v>15435.014080000001</v>
      </c>
      <c r="B174" s="11">
        <v>26.76127</v>
      </c>
      <c r="C174" s="11">
        <v>19.992159999999998</v>
      </c>
      <c r="D174" s="11">
        <v>7420.2089999999998</v>
      </c>
      <c r="E174" s="11">
        <v>126.44698</v>
      </c>
      <c r="F174" s="11">
        <v>1696.424</v>
      </c>
      <c r="G174" s="11">
        <v>1254.5146099999999</v>
      </c>
      <c r="H174" s="11">
        <v>4737.9841500000002</v>
      </c>
      <c r="I174" s="11">
        <v>79.391000000000005</v>
      </c>
      <c r="J174" s="11">
        <v>73.29092</v>
      </c>
      <c r="K174" s="11">
        <v>1056.1393599999999</v>
      </c>
      <c r="L174" s="11">
        <v>983.73835999999994</v>
      </c>
      <c r="M174" s="11">
        <v>2180.8712190000001</v>
      </c>
      <c r="N174" s="11">
        <v>60.14</v>
      </c>
      <c r="O174" s="11">
        <v>72.290000000000006</v>
      </c>
      <c r="P174" s="11">
        <v>67.180000000000007</v>
      </c>
      <c r="Q174" s="11">
        <v>14.76</v>
      </c>
      <c r="R174" s="11">
        <v>187.54900000000001</v>
      </c>
      <c r="S174" s="11">
        <v>18.347999999999999</v>
      </c>
      <c r="T174" s="11">
        <v>42.508000000000003</v>
      </c>
      <c r="U174" s="11">
        <v>159.833</v>
      </c>
      <c r="V174" s="11">
        <v>172.69499999999999</v>
      </c>
      <c r="W174" s="11">
        <v>42.338999999999999</v>
      </c>
      <c r="X174" s="11">
        <v>185.12100000000001</v>
      </c>
      <c r="Y174" s="11">
        <v>400.15499999999997</v>
      </c>
      <c r="Z174" s="11">
        <v>808.39300000000003</v>
      </c>
      <c r="AA174" s="11">
        <v>4.25</v>
      </c>
      <c r="AB174" s="11">
        <v>12.73</v>
      </c>
      <c r="AC174" s="11">
        <v>8.1300000000000008</v>
      </c>
      <c r="AD174" s="11">
        <v>3.58</v>
      </c>
      <c r="AE174" s="11">
        <v>3.28</v>
      </c>
      <c r="AF174" s="11">
        <v>309.55200000000002</v>
      </c>
      <c r="AG174" s="11">
        <v>1.0129999999999999</v>
      </c>
      <c r="AH174" s="11">
        <v>11.522</v>
      </c>
      <c r="AI174" s="11">
        <v>322.08699999999999</v>
      </c>
      <c r="AJ174" s="11">
        <v>6.6159999999999997</v>
      </c>
      <c r="AK174" s="11">
        <v>0.60899999999999999</v>
      </c>
      <c r="AL174" s="11">
        <v>6.0069999999999997</v>
      </c>
      <c r="AM174" s="11">
        <v>28.826000000000001</v>
      </c>
      <c r="AN174" s="11">
        <v>288.09100000000001</v>
      </c>
      <c r="AO174" s="11">
        <v>11.178000000000001</v>
      </c>
      <c r="AP174" s="11">
        <v>299.26799999999997</v>
      </c>
      <c r="AQ174" s="11">
        <v>12.93</v>
      </c>
      <c r="AR174" s="11">
        <v>10.47</v>
      </c>
      <c r="AS174" s="11">
        <v>6.74</v>
      </c>
      <c r="AT174" s="11">
        <v>10.210000000000001</v>
      </c>
      <c r="AU174" s="11">
        <v>177.57</v>
      </c>
      <c r="AV174" s="11">
        <v>160.511</v>
      </c>
      <c r="AW174" s="11">
        <v>133.834</v>
      </c>
      <c r="AX174" s="11">
        <v>95.159000000000006</v>
      </c>
      <c r="AY174" s="11">
        <v>507.68400000000003</v>
      </c>
      <c r="AZ174" s="11">
        <v>602.84299999999996</v>
      </c>
      <c r="BA174" s="11">
        <v>736.67700000000002</v>
      </c>
      <c r="BB174" s="11">
        <v>45.56</v>
      </c>
      <c r="BC174" s="11">
        <v>3.3450000000000002</v>
      </c>
      <c r="BD174" s="11">
        <v>48.905000000000001</v>
      </c>
      <c r="BE174" s="11">
        <v>734.48599999999999</v>
      </c>
      <c r="BF174" s="11">
        <v>1858.1489999999999</v>
      </c>
      <c r="BG174" s="11">
        <v>5.8259999999999996</v>
      </c>
      <c r="BH174" s="11">
        <v>53831.474999999999</v>
      </c>
      <c r="BI174" s="11">
        <v>19441.589199999999</v>
      </c>
      <c r="BJ174" s="11">
        <v>56.595999999999997</v>
      </c>
      <c r="BK174" s="11">
        <f>BK173+(BK182-BK170)/12</f>
        <v>78836.333333333314</v>
      </c>
      <c r="BL174" s="7">
        <v>88.3</v>
      </c>
      <c r="BM174" s="7">
        <v>12252</v>
      </c>
      <c r="BN174" s="7">
        <v>43892.3</v>
      </c>
      <c r="BO174" s="7">
        <v>2393</v>
      </c>
      <c r="BP174" s="7">
        <v>326</v>
      </c>
      <c r="BQ174" s="7">
        <v>36</v>
      </c>
      <c r="BR174" s="7">
        <v>53</v>
      </c>
      <c r="BS174" s="7">
        <v>1299.7</v>
      </c>
      <c r="BT174" s="7">
        <v>2708.7</v>
      </c>
      <c r="BU174" s="7">
        <v>1741.7</v>
      </c>
      <c r="BV174" s="7">
        <v>6927</v>
      </c>
      <c r="BW174" s="7">
        <v>1249</v>
      </c>
      <c r="BX174" s="7">
        <v>5870.7</v>
      </c>
      <c r="BY174" s="7">
        <v>315.3</v>
      </c>
      <c r="BZ174" s="7">
        <v>15849.3</v>
      </c>
      <c r="CA174" s="7">
        <v>111290.3</v>
      </c>
      <c r="CB174" s="7">
        <v>18660.3</v>
      </c>
      <c r="CC174" s="7">
        <v>48.3</v>
      </c>
      <c r="CD174" s="7">
        <v>221.7</v>
      </c>
      <c r="CE174" s="7">
        <v>179</v>
      </c>
      <c r="CF174" s="7">
        <v>6197.3</v>
      </c>
      <c r="CG174" s="7">
        <v>11856.7</v>
      </c>
      <c r="CH174" s="7">
        <v>3137.7</v>
      </c>
      <c r="CI174" s="7">
        <v>14435</v>
      </c>
      <c r="CJ174" s="7">
        <v>2480</v>
      </c>
      <c r="CK174" s="7">
        <v>12617.3</v>
      </c>
      <c r="CL174" s="7">
        <v>0.407623450565475</v>
      </c>
      <c r="CM174" s="7">
        <v>0.147672283865312</v>
      </c>
      <c r="CN174" s="7">
        <v>0.289444211083008</v>
      </c>
      <c r="CO174" s="7">
        <v>0.89016766940104897</v>
      </c>
      <c r="CP174" s="7">
        <v>1.6913185982015199E-2</v>
      </c>
      <c r="CQ174" s="7">
        <v>0.70300608828005995</v>
      </c>
      <c r="CR174" s="7">
        <v>0.38554320668561998</v>
      </c>
      <c r="CS174" s="7">
        <v>0.54432125713590995</v>
      </c>
      <c r="CT174" s="7">
        <v>0.49968788208736498</v>
      </c>
      <c r="CU174" s="7">
        <v>0.205652484071223</v>
      </c>
      <c r="CV174" s="12">
        <v>42125</v>
      </c>
      <c r="CW174" s="7">
        <v>0.23788523895312599</v>
      </c>
      <c r="CX174" s="7">
        <v>0.22666535054527601</v>
      </c>
      <c r="CY174" s="7">
        <v>0.24534230163835799</v>
      </c>
      <c r="CZ174" s="15">
        <v>78836.333333333314</v>
      </c>
      <c r="DA174" s="15">
        <v>197288.33333333337</v>
      </c>
      <c r="DB174" s="1">
        <v>2.85</v>
      </c>
      <c r="DC174" s="12">
        <v>42125</v>
      </c>
      <c r="DD174" s="1">
        <v>4434</v>
      </c>
      <c r="DE174" s="1">
        <v>7106</v>
      </c>
      <c r="DF174" s="1">
        <v>11540</v>
      </c>
      <c r="DG174" s="1">
        <v>11540</v>
      </c>
      <c r="DH174">
        <v>1.6056666666666668</v>
      </c>
      <c r="DI174">
        <v>0.89652173913043465</v>
      </c>
      <c r="DJ174" s="19">
        <v>52.939999</v>
      </c>
      <c r="DK174" s="19">
        <v>54.32</v>
      </c>
      <c r="DL174" s="19">
        <v>50.75</v>
      </c>
      <c r="DM174" s="19">
        <v>53.470001000000003</v>
      </c>
      <c r="DN174" s="19">
        <v>49.317352</v>
      </c>
      <c r="DO174" s="19">
        <v>48807700</v>
      </c>
      <c r="DP174" s="19">
        <v>106.16999800000001</v>
      </c>
      <c r="DQ174" s="19">
        <v>108.83000199999999</v>
      </c>
      <c r="DR174" s="19">
        <v>102.449997</v>
      </c>
      <c r="DS174" s="19">
        <v>107.470001</v>
      </c>
      <c r="DT174" s="19">
        <v>98.400597000000005</v>
      </c>
      <c r="DU174" s="19">
        <v>22466900</v>
      </c>
      <c r="DV174" s="19">
        <v>25</v>
      </c>
      <c r="DW174" s="19">
        <v>26.02</v>
      </c>
      <c r="DX174" s="19">
        <v>24.450001</v>
      </c>
      <c r="DY174" s="19">
        <v>24.99</v>
      </c>
      <c r="DZ174" s="19">
        <v>23.829737000000002</v>
      </c>
      <c r="EA174" s="19">
        <v>28041</v>
      </c>
      <c r="EB174" s="19">
        <v>0.12</v>
      </c>
      <c r="EC174" s="20">
        <v>-4.0000000000000002E-4</v>
      </c>
      <c r="ED174" s="19">
        <v>82.760002</v>
      </c>
      <c r="EE174" s="19">
        <v>83.660004000000001</v>
      </c>
      <c r="EF174" s="19">
        <v>77.980002999999996</v>
      </c>
      <c r="EG174" s="19">
        <v>78.389999000000003</v>
      </c>
      <c r="EH174" s="19">
        <v>71.814339000000004</v>
      </c>
      <c r="EI174" s="19">
        <v>249984600</v>
      </c>
    </row>
    <row r="175" spans="1:139" ht="15.75" customHeight="1" x14ac:dyDescent="0.2">
      <c r="A175" s="11">
        <v>18726.651890000001</v>
      </c>
      <c r="B175" s="11">
        <v>24.94886</v>
      </c>
      <c r="C175" s="11">
        <v>17.66328</v>
      </c>
      <c r="D175" s="11">
        <v>10440.54838</v>
      </c>
      <c r="E175" s="11">
        <v>138.6011</v>
      </c>
      <c r="F175" s="11">
        <v>1639.5540000000001</v>
      </c>
      <c r="G175" s="11">
        <v>1544.8991699999999</v>
      </c>
      <c r="H175" s="11">
        <v>4786.0236400000003</v>
      </c>
      <c r="I175" s="11">
        <v>80.403999999999996</v>
      </c>
      <c r="J175" s="11">
        <v>54.009480000000003</v>
      </c>
      <c r="K175" s="11">
        <v>1022.28135</v>
      </c>
      <c r="L175" s="11">
        <v>951.44434999999999</v>
      </c>
      <c r="M175" s="11">
        <v>2188.664824</v>
      </c>
      <c r="N175" s="11">
        <v>72.81</v>
      </c>
      <c r="O175" s="11">
        <v>88.5</v>
      </c>
      <c r="P175" s="11">
        <v>53.69</v>
      </c>
      <c r="Q175" s="11">
        <v>16.12</v>
      </c>
      <c r="R175" s="11">
        <v>190.239</v>
      </c>
      <c r="S175" s="11">
        <v>17.349</v>
      </c>
      <c r="T175" s="11">
        <v>43.201000000000001</v>
      </c>
      <c r="U175" s="11">
        <v>125.07299999999999</v>
      </c>
      <c r="V175" s="11">
        <v>170.55199999999999</v>
      </c>
      <c r="W175" s="11">
        <v>41.984999999999999</v>
      </c>
      <c r="X175" s="11">
        <v>186.184</v>
      </c>
      <c r="Y175" s="11">
        <v>398.72199999999998</v>
      </c>
      <c r="Z175" s="11">
        <v>774.58399999999995</v>
      </c>
      <c r="AA175" s="11">
        <v>4.4400000000000004</v>
      </c>
      <c r="AB175" s="11">
        <v>15.07</v>
      </c>
      <c r="AC175" s="11">
        <v>8.52</v>
      </c>
      <c r="AD175" s="11">
        <v>3.76</v>
      </c>
      <c r="AE175" s="11">
        <v>3.25</v>
      </c>
      <c r="AF175" s="11">
        <v>349.06700000000001</v>
      </c>
      <c r="AG175" s="11">
        <v>1.0980000000000001</v>
      </c>
      <c r="AH175" s="11">
        <v>12.244</v>
      </c>
      <c r="AI175" s="11">
        <v>362.40899999999999</v>
      </c>
      <c r="AJ175" s="11">
        <v>6.694</v>
      </c>
      <c r="AK175" s="11">
        <v>0.61699999999999999</v>
      </c>
      <c r="AL175" s="11">
        <v>6.077</v>
      </c>
      <c r="AM175" s="11">
        <v>30.192</v>
      </c>
      <c r="AN175" s="11">
        <v>326.39699999999999</v>
      </c>
      <c r="AO175" s="11">
        <v>11.897</v>
      </c>
      <c r="AP175" s="11">
        <v>338.29399999999998</v>
      </c>
      <c r="AQ175" s="11">
        <v>12.92</v>
      </c>
      <c r="AR175" s="11">
        <v>10.89</v>
      </c>
      <c r="AS175" s="11">
        <v>7.11</v>
      </c>
      <c r="AT175" s="11">
        <v>10.64</v>
      </c>
      <c r="AU175" s="11">
        <v>124.066</v>
      </c>
      <c r="AV175" s="11">
        <v>135.446</v>
      </c>
      <c r="AW175" s="11">
        <v>129.215</v>
      </c>
      <c r="AX175" s="11">
        <v>101.032</v>
      </c>
      <c r="AY175" s="11">
        <v>473.65</v>
      </c>
      <c r="AZ175" s="11">
        <v>574.68200000000002</v>
      </c>
      <c r="BA175" s="11">
        <v>703.89700000000005</v>
      </c>
      <c r="BB175" s="11">
        <v>46.784999999999997</v>
      </c>
      <c r="BC175" s="11">
        <v>3.238</v>
      </c>
      <c r="BD175" s="11">
        <v>50.023000000000003</v>
      </c>
      <c r="BE175" s="11">
        <v>886.47500000000002</v>
      </c>
      <c r="BF175" s="11">
        <v>1899.9059999999999</v>
      </c>
      <c r="BG175" s="11">
        <v>5.7729999999999997</v>
      </c>
      <c r="BH175" s="11">
        <v>76991.756999999998</v>
      </c>
      <c r="BI175" s="11">
        <v>22091.3992</v>
      </c>
      <c r="BJ175" s="11">
        <v>54.097000000000001</v>
      </c>
      <c r="BK175" s="11">
        <f>BK174+(BK182-BK170)/12</f>
        <v>78859.916666666642</v>
      </c>
      <c r="BL175" s="7">
        <v>85.2</v>
      </c>
      <c r="BM175" s="7">
        <v>12252</v>
      </c>
      <c r="BN175" s="7">
        <v>43734.400000000001</v>
      </c>
      <c r="BO175" s="7">
        <v>2393</v>
      </c>
      <c r="BP175" s="7">
        <v>326</v>
      </c>
      <c r="BQ175" s="7">
        <v>36</v>
      </c>
      <c r="BR175" s="7">
        <v>53</v>
      </c>
      <c r="BS175" s="7">
        <v>1302.8</v>
      </c>
      <c r="BT175" s="7">
        <v>2706.8</v>
      </c>
      <c r="BU175" s="7">
        <v>1741.8</v>
      </c>
      <c r="BV175" s="7">
        <v>7138.5</v>
      </c>
      <c r="BW175" s="7">
        <v>1249</v>
      </c>
      <c r="BX175" s="7">
        <v>5842.3</v>
      </c>
      <c r="BY175" s="7">
        <v>316.39999999999998</v>
      </c>
      <c r="BZ175" s="7">
        <v>16919.400000000001</v>
      </c>
      <c r="CA175" s="7">
        <v>109732.9</v>
      </c>
      <c r="CB175" s="7">
        <v>18694.2</v>
      </c>
      <c r="CC175" s="7">
        <v>46.9</v>
      </c>
      <c r="CD175" s="7">
        <v>219.8</v>
      </c>
      <c r="CE175" s="7">
        <v>180</v>
      </c>
      <c r="CF175" s="7">
        <v>6156.2</v>
      </c>
      <c r="CG175" s="7">
        <v>11822.3</v>
      </c>
      <c r="CH175" s="7">
        <v>3316.3</v>
      </c>
      <c r="CI175" s="7">
        <v>14785</v>
      </c>
      <c r="CJ175" s="7">
        <v>2488.5</v>
      </c>
      <c r="CK175" s="7">
        <v>12727.7</v>
      </c>
      <c r="CL175" s="7">
        <v>0.42392865564773702</v>
      </c>
      <c r="CM175" s="7">
        <v>0.15764269965429101</v>
      </c>
      <c r="CN175" s="7">
        <v>0.286424113695188</v>
      </c>
      <c r="CO175" s="7">
        <v>0.891784829039035</v>
      </c>
      <c r="CP175" s="7">
        <v>1.6422948707174201E-2</v>
      </c>
      <c r="CQ175" s="7">
        <v>0.69698122780314498</v>
      </c>
      <c r="CR175" s="7">
        <v>0.38769707934866798</v>
      </c>
      <c r="CS175" s="7">
        <v>0.53942474445626698</v>
      </c>
      <c r="CT175" s="7">
        <v>0.49858786226199697</v>
      </c>
      <c r="CU175" s="7">
        <v>0.217345883201705</v>
      </c>
      <c r="CV175" s="12">
        <v>42156</v>
      </c>
      <c r="CW175" s="7">
        <v>0.236434179187203</v>
      </c>
      <c r="CX175" s="7">
        <v>0.22744222775480599</v>
      </c>
      <c r="CY175" s="7">
        <v>0.24869208872436099</v>
      </c>
      <c r="CZ175" s="15">
        <v>78859.916666666642</v>
      </c>
      <c r="DA175" s="15">
        <v>197405.66666666672</v>
      </c>
      <c r="DB175" s="1">
        <v>2.78</v>
      </c>
      <c r="DC175" s="12">
        <v>42156</v>
      </c>
      <c r="DD175" s="1">
        <v>3437</v>
      </c>
      <c r="DE175" s="1">
        <v>5927</v>
      </c>
      <c r="DF175" s="1">
        <v>9364</v>
      </c>
      <c r="DG175" s="1">
        <v>9364</v>
      </c>
      <c r="DH175">
        <v>1.5767500000000001</v>
      </c>
      <c r="DI175">
        <v>0.83523809523809522</v>
      </c>
      <c r="DJ175" s="19">
        <v>53.790000999999997</v>
      </c>
      <c r="DK175" s="19">
        <v>53.959999000000003</v>
      </c>
      <c r="DL175" s="19">
        <v>48.77</v>
      </c>
      <c r="DM175" s="19">
        <v>49.099997999999999</v>
      </c>
      <c r="DN175" s="19">
        <v>45.286738999999997</v>
      </c>
      <c r="DO175" s="19">
        <v>65007200</v>
      </c>
      <c r="DP175" s="19">
        <v>107.470001</v>
      </c>
      <c r="DQ175" s="19">
        <v>108.360001</v>
      </c>
      <c r="DR175" s="19">
        <v>98.669998000000007</v>
      </c>
      <c r="DS175" s="19">
        <v>98.940002000000007</v>
      </c>
      <c r="DT175" s="19">
        <v>90.590439000000003</v>
      </c>
      <c r="DU175" s="19">
        <v>24180100</v>
      </c>
      <c r="DV175" s="19">
        <v>24.27</v>
      </c>
      <c r="DW175" s="19">
        <v>24.370000999999998</v>
      </c>
      <c r="DX175" s="19">
        <v>24</v>
      </c>
      <c r="DY175" s="19">
        <v>24.370000999999998</v>
      </c>
      <c r="DZ175" s="19">
        <v>23.515105999999999</v>
      </c>
      <c r="EA175" s="19">
        <v>2562</v>
      </c>
      <c r="EB175" s="19">
        <v>0.13</v>
      </c>
      <c r="EC175" s="20">
        <v>1.1999999999999999E-3</v>
      </c>
      <c r="ED175" s="19">
        <v>78.589995999999999</v>
      </c>
      <c r="EE175" s="19">
        <v>79.110000999999997</v>
      </c>
      <c r="EF175" s="19">
        <v>74.580001999999993</v>
      </c>
      <c r="EG175" s="19">
        <v>75.160004000000001</v>
      </c>
      <c r="EH175" s="19">
        <v>68.855270000000004</v>
      </c>
      <c r="EI175" s="19">
        <v>242913800</v>
      </c>
    </row>
    <row r="176" spans="1:139" ht="15.75" customHeight="1" x14ac:dyDescent="0.2">
      <c r="A176" s="11">
        <v>20370.896909999999</v>
      </c>
      <c r="B176" s="11">
        <v>24.99344</v>
      </c>
      <c r="C176" s="11">
        <v>5.0830399999999996</v>
      </c>
      <c r="D176" s="11">
        <v>11766.08201</v>
      </c>
      <c r="E176" s="11">
        <v>158.04150000000001</v>
      </c>
      <c r="F176" s="11">
        <v>1681.722</v>
      </c>
      <c r="G176" s="11">
        <v>1908.29799</v>
      </c>
      <c r="H176" s="11">
        <v>4671.0191500000001</v>
      </c>
      <c r="I176" s="11">
        <v>80.543000000000006</v>
      </c>
      <c r="J176" s="11">
        <v>75.114779999999996</v>
      </c>
      <c r="K176" s="11">
        <v>1048.0610200000001</v>
      </c>
      <c r="L176" s="11">
        <v>977.83402000000001</v>
      </c>
      <c r="M176" s="11">
        <v>2196.4584289999998</v>
      </c>
      <c r="N176" s="11">
        <v>71.86</v>
      </c>
      <c r="O176" s="11">
        <v>86.39</v>
      </c>
      <c r="P176" s="11">
        <v>63.92</v>
      </c>
      <c r="Q176" s="11">
        <v>17.309999999999999</v>
      </c>
      <c r="R176" s="11">
        <v>195.83199999999999</v>
      </c>
      <c r="S176" s="11">
        <v>18.036000000000001</v>
      </c>
      <c r="T176" s="11">
        <v>44.930999999999997</v>
      </c>
      <c r="U176" s="11">
        <v>127.44199999999999</v>
      </c>
      <c r="V176" s="11">
        <v>178.62100000000001</v>
      </c>
      <c r="W176" s="11">
        <v>45.607999999999997</v>
      </c>
      <c r="X176" s="11">
        <v>188.69399999999999</v>
      </c>
      <c r="Y176" s="11">
        <v>412.923</v>
      </c>
      <c r="Z176" s="11">
        <v>799.16399999999999</v>
      </c>
      <c r="AA176" s="11">
        <v>4.6500000000000004</v>
      </c>
      <c r="AB176" s="11">
        <v>16.28</v>
      </c>
      <c r="AC176" s="11">
        <v>8.49</v>
      </c>
      <c r="AD176" s="11">
        <v>3.74</v>
      </c>
      <c r="AE176" s="11">
        <v>3.23</v>
      </c>
      <c r="AF176" s="11">
        <v>385.88900000000001</v>
      </c>
      <c r="AG176" s="11">
        <v>1.238</v>
      </c>
      <c r="AH176" s="11">
        <v>13.292</v>
      </c>
      <c r="AI176" s="11">
        <v>400.41899999999998</v>
      </c>
      <c r="AJ176" s="11">
        <v>6.8959999999999999</v>
      </c>
      <c r="AK176" s="11">
        <v>0.64700000000000002</v>
      </c>
      <c r="AL176" s="11">
        <v>6.2489999999999997</v>
      </c>
      <c r="AM176" s="11">
        <v>30.774000000000001</v>
      </c>
      <c r="AN176" s="11">
        <v>362.93799999999999</v>
      </c>
      <c r="AO176" s="11">
        <v>12.956</v>
      </c>
      <c r="AP176" s="11">
        <v>375.89400000000001</v>
      </c>
      <c r="AQ176" s="11">
        <v>12.94</v>
      </c>
      <c r="AR176" s="11">
        <v>11.07</v>
      </c>
      <c r="AS176" s="11">
        <v>7.45</v>
      </c>
      <c r="AT176" s="11">
        <v>10.95</v>
      </c>
      <c r="AU176" s="11">
        <v>108.16</v>
      </c>
      <c r="AV176" s="11">
        <v>133.72800000000001</v>
      </c>
      <c r="AW176" s="11">
        <v>133.94499999999999</v>
      </c>
      <c r="AX176" s="11">
        <v>109.444</v>
      </c>
      <c r="AY176" s="11">
        <v>482.45600000000002</v>
      </c>
      <c r="AZ176" s="11">
        <v>591.9</v>
      </c>
      <c r="BA176" s="11">
        <v>725.84500000000003</v>
      </c>
      <c r="BB176" s="11">
        <v>51.094000000000001</v>
      </c>
      <c r="BC176" s="11">
        <v>3.3450000000000002</v>
      </c>
      <c r="BD176" s="11">
        <v>54.439</v>
      </c>
      <c r="BE176" s="11">
        <v>1045.5419999999999</v>
      </c>
      <c r="BF176" s="11">
        <v>2067.7139999999999</v>
      </c>
      <c r="BG176" s="11">
        <v>5.9470000000000001</v>
      </c>
      <c r="BH176" s="11">
        <v>87610.043000000005</v>
      </c>
      <c r="BI176" s="11">
        <v>25191.357950000001</v>
      </c>
      <c r="BJ176" s="11">
        <v>58.421999999999997</v>
      </c>
      <c r="BK176" s="11">
        <f>BK175+(BK182-BK170)/12</f>
        <v>78883.499999999971</v>
      </c>
      <c r="BL176" s="7">
        <v>82</v>
      </c>
      <c r="BM176" s="7">
        <v>12252</v>
      </c>
      <c r="BN176" s="7">
        <v>43576.5</v>
      </c>
      <c r="BO176" s="7">
        <v>2393</v>
      </c>
      <c r="BP176" s="7">
        <v>326</v>
      </c>
      <c r="BQ176" s="7">
        <v>36</v>
      </c>
      <c r="BR176" s="7">
        <v>53</v>
      </c>
      <c r="BS176" s="7">
        <v>1306</v>
      </c>
      <c r="BT176" s="7">
        <v>2705</v>
      </c>
      <c r="BU176" s="7">
        <v>1742</v>
      </c>
      <c r="BV176" s="7">
        <v>7350</v>
      </c>
      <c r="BW176" s="7">
        <v>1249</v>
      </c>
      <c r="BX176" s="7">
        <v>5814</v>
      </c>
      <c r="BY176" s="7">
        <v>317.5</v>
      </c>
      <c r="BZ176" s="7">
        <v>17989.5</v>
      </c>
      <c r="CA176" s="7">
        <v>108175.5</v>
      </c>
      <c r="CB176" s="7">
        <v>18728</v>
      </c>
      <c r="CC176" s="7">
        <v>45.5</v>
      </c>
      <c r="CD176" s="7">
        <v>218</v>
      </c>
      <c r="CE176" s="7">
        <v>181</v>
      </c>
      <c r="CF176" s="7">
        <v>6115</v>
      </c>
      <c r="CG176" s="7">
        <v>11788</v>
      </c>
      <c r="CH176" s="7">
        <v>3495</v>
      </c>
      <c r="CI176" s="7">
        <v>15135</v>
      </c>
      <c r="CJ176" s="7">
        <v>2497</v>
      </c>
      <c r="CK176" s="7">
        <v>12838</v>
      </c>
      <c r="CL176" s="7">
        <v>0.442003563871255</v>
      </c>
      <c r="CM176" s="7">
        <v>0.16761311544327101</v>
      </c>
      <c r="CN176" s="7">
        <v>0.28338212958505099</v>
      </c>
      <c r="CO176" s="7">
        <v>0.89339721829460705</v>
      </c>
      <c r="CP176" s="7">
        <v>1.5932711432333199E-2</v>
      </c>
      <c r="CQ176" s="7">
        <v>0.69127346524606703</v>
      </c>
      <c r="CR176" s="7">
        <v>0.38985095201171699</v>
      </c>
      <c r="CS176" s="7">
        <v>0.53450180760382304</v>
      </c>
      <c r="CT176" s="7">
        <v>0.49747212586196699</v>
      </c>
      <c r="CU176" s="7">
        <v>0.22903134485632901</v>
      </c>
      <c r="CV176" s="12">
        <v>42186</v>
      </c>
      <c r="CW176" s="7">
        <v>0.23506662939148201</v>
      </c>
      <c r="CX176" s="7">
        <v>0.22821910496433601</v>
      </c>
      <c r="CY176" s="7">
        <v>0.25206830308827799</v>
      </c>
      <c r="CZ176" s="15">
        <v>78883.499999999971</v>
      </c>
      <c r="DA176" s="15">
        <v>197523.00000000006</v>
      </c>
      <c r="DB176" s="1">
        <v>2.84</v>
      </c>
      <c r="DC176" s="12">
        <v>42186</v>
      </c>
      <c r="DD176" s="1">
        <v>3876</v>
      </c>
      <c r="DE176" s="1">
        <v>5075</v>
      </c>
      <c r="DF176" s="1">
        <v>8951</v>
      </c>
      <c r="DG176" s="1">
        <v>8951</v>
      </c>
      <c r="DH176">
        <v>1.9018571428571429</v>
      </c>
      <c r="DI176">
        <v>0.97523809523809513</v>
      </c>
      <c r="DJ176" s="19">
        <v>49.23</v>
      </c>
      <c r="DK176" s="19">
        <v>53.25</v>
      </c>
      <c r="DL176" s="19">
        <v>49.07</v>
      </c>
      <c r="DM176" s="19">
        <v>52.509998000000003</v>
      </c>
      <c r="DN176" s="19">
        <v>48.880305999999997</v>
      </c>
      <c r="DO176" s="19">
        <v>58901800</v>
      </c>
      <c r="DP176" s="19">
        <v>98.900002000000001</v>
      </c>
      <c r="DQ176" s="19">
        <v>103.959999</v>
      </c>
      <c r="DR176" s="19">
        <v>98.489998</v>
      </c>
      <c r="DS176" s="19">
        <v>101.779999</v>
      </c>
      <c r="DT176" s="19">
        <v>93.841232000000005</v>
      </c>
      <c r="DU176" s="19">
        <v>23287100</v>
      </c>
      <c r="DV176" s="19">
        <v>24.610201</v>
      </c>
      <c r="DW176" s="19">
        <v>24.85</v>
      </c>
      <c r="DX176" s="19">
        <v>23.4</v>
      </c>
      <c r="DY176" s="19">
        <v>23.719999000000001</v>
      </c>
      <c r="DZ176" s="19">
        <v>23.173105</v>
      </c>
      <c r="EA176" s="19">
        <v>30257</v>
      </c>
      <c r="EB176" s="19">
        <v>0.13</v>
      </c>
      <c r="EC176" s="20">
        <v>1.6999999999999999E-3</v>
      </c>
      <c r="ED176" s="19">
        <v>75.309997999999993</v>
      </c>
      <c r="EE176" s="19">
        <v>75.339995999999999</v>
      </c>
      <c r="EF176" s="19">
        <v>68.209998999999996</v>
      </c>
      <c r="EG176" s="19">
        <v>69.379997000000003</v>
      </c>
      <c r="EH176" s="19">
        <v>63.982371999999998</v>
      </c>
      <c r="EI176" s="19">
        <v>318311800</v>
      </c>
    </row>
    <row r="177" spans="1:147" ht="15.75" customHeight="1" x14ac:dyDescent="0.2">
      <c r="A177" s="11">
        <v>20851.432359999999</v>
      </c>
      <c r="B177" s="11">
        <v>25.250039999999998</v>
      </c>
      <c r="C177" s="11">
        <v>5.3240400000000001</v>
      </c>
      <c r="D177" s="11">
        <v>12398.555609999999</v>
      </c>
      <c r="E177" s="11">
        <v>146.87027</v>
      </c>
      <c r="F177" s="11">
        <v>1666.2280000000001</v>
      </c>
      <c r="G177" s="11">
        <v>1689.5171499999999</v>
      </c>
      <c r="H177" s="11">
        <v>4770.1336099999999</v>
      </c>
      <c r="I177" s="11">
        <v>76.119</v>
      </c>
      <c r="J177" s="11">
        <v>73.434650000000005</v>
      </c>
      <c r="K177" s="11">
        <v>1039.4388799999999</v>
      </c>
      <c r="L177" s="11">
        <v>969.53887999999995</v>
      </c>
      <c r="M177" s="11">
        <v>2204.2520330000002</v>
      </c>
      <c r="N177" s="11">
        <v>76.540000000000006</v>
      </c>
      <c r="O177" s="11">
        <v>91.45</v>
      </c>
      <c r="P177" s="11">
        <v>53.25</v>
      </c>
      <c r="Q177" s="11">
        <v>17.190000000000001</v>
      </c>
      <c r="R177" s="11">
        <v>178.19900000000001</v>
      </c>
      <c r="S177" s="11">
        <v>17.919</v>
      </c>
      <c r="T177" s="11">
        <v>45.238</v>
      </c>
      <c r="U177" s="11">
        <v>121.893</v>
      </c>
      <c r="V177" s="11">
        <v>179.45699999999999</v>
      </c>
      <c r="W177" s="11">
        <v>44.070999999999998</v>
      </c>
      <c r="X177" s="11">
        <v>189.04599999999999</v>
      </c>
      <c r="Y177" s="11">
        <v>412.57400000000001</v>
      </c>
      <c r="Z177" s="11">
        <v>775.82299999999998</v>
      </c>
      <c r="AA177" s="11">
        <v>4.59</v>
      </c>
      <c r="AB177" s="11">
        <v>16.88</v>
      </c>
      <c r="AC177" s="11">
        <v>8.4600000000000009</v>
      </c>
      <c r="AD177" s="11">
        <v>3.79</v>
      </c>
      <c r="AE177" s="11">
        <v>3.23</v>
      </c>
      <c r="AF177" s="11">
        <v>377.85599999999999</v>
      </c>
      <c r="AG177" s="11">
        <v>1.206</v>
      </c>
      <c r="AH177" s="11">
        <v>13.054</v>
      </c>
      <c r="AI177" s="11">
        <v>392.11599999999999</v>
      </c>
      <c r="AJ177" s="11">
        <v>7.1680000000000001</v>
      </c>
      <c r="AK177" s="11">
        <v>0.65700000000000003</v>
      </c>
      <c r="AL177" s="11">
        <v>6.5110000000000001</v>
      </c>
      <c r="AM177" s="11">
        <v>23.879000000000001</v>
      </c>
      <c r="AN177" s="11">
        <v>362.03199999999998</v>
      </c>
      <c r="AO177" s="11">
        <v>12.715999999999999</v>
      </c>
      <c r="AP177" s="11">
        <v>374.74799999999999</v>
      </c>
      <c r="AQ177" s="11">
        <v>12.91</v>
      </c>
      <c r="AR177" s="11">
        <v>10.94</v>
      </c>
      <c r="AS177" s="11">
        <v>7.35</v>
      </c>
      <c r="AT177" s="11">
        <v>10.85</v>
      </c>
      <c r="AU177" s="11">
        <v>102.855</v>
      </c>
      <c r="AV177" s="11">
        <v>135.279</v>
      </c>
      <c r="AW177" s="11">
        <v>134.09800000000001</v>
      </c>
      <c r="AX177" s="11">
        <v>110.428</v>
      </c>
      <c r="AY177" s="11">
        <v>489.43900000000002</v>
      </c>
      <c r="AZ177" s="11">
        <v>599.86699999999996</v>
      </c>
      <c r="BA177" s="11">
        <v>733.96400000000006</v>
      </c>
      <c r="BB177" s="11">
        <v>50.694000000000003</v>
      </c>
      <c r="BC177" s="11">
        <v>3.3450000000000002</v>
      </c>
      <c r="BD177" s="11">
        <v>54.039000000000001</v>
      </c>
      <c r="BE177" s="11">
        <v>1026.5899999999999</v>
      </c>
      <c r="BF177" s="11">
        <v>2052.7280000000001</v>
      </c>
      <c r="BG177" s="11">
        <v>5.665</v>
      </c>
      <c r="BH177" s="11">
        <v>92977.827000000005</v>
      </c>
      <c r="BI177" s="11">
        <v>24552.18144</v>
      </c>
      <c r="BJ177" s="11">
        <v>54.67</v>
      </c>
      <c r="BK177" s="11">
        <f>BK176+(BK182-BK170)/12</f>
        <v>78907.083333333299</v>
      </c>
      <c r="BL177" s="7">
        <v>78.8</v>
      </c>
      <c r="BM177" s="7">
        <v>12252</v>
      </c>
      <c r="BN177" s="7">
        <v>43418.6</v>
      </c>
      <c r="BO177" s="7">
        <v>2393</v>
      </c>
      <c r="BP177" s="7">
        <v>326</v>
      </c>
      <c r="BQ177" s="7">
        <v>36</v>
      </c>
      <c r="BR177" s="7">
        <v>53</v>
      </c>
      <c r="BS177" s="7">
        <v>1309.2</v>
      </c>
      <c r="BT177" s="7">
        <v>2703.2</v>
      </c>
      <c r="BU177" s="7">
        <v>1742.2</v>
      </c>
      <c r="BV177" s="7">
        <v>7561.5</v>
      </c>
      <c r="BW177" s="7">
        <v>1249</v>
      </c>
      <c r="BX177" s="7">
        <v>5785.7</v>
      </c>
      <c r="BY177" s="7">
        <v>318.60000000000002</v>
      </c>
      <c r="BZ177" s="7">
        <v>19059.599999999999</v>
      </c>
      <c r="CA177" s="7">
        <v>106618.1</v>
      </c>
      <c r="CB177" s="7">
        <v>18761.8</v>
      </c>
      <c r="CC177" s="7">
        <v>44.1</v>
      </c>
      <c r="CD177" s="7">
        <v>216.2</v>
      </c>
      <c r="CE177" s="7">
        <v>182</v>
      </c>
      <c r="CF177" s="7">
        <v>6073.8</v>
      </c>
      <c r="CG177" s="7">
        <v>11753.7</v>
      </c>
      <c r="CH177" s="7">
        <v>3673.7</v>
      </c>
      <c r="CI177" s="7">
        <v>15485</v>
      </c>
      <c r="CJ177" s="7">
        <v>2505.5</v>
      </c>
      <c r="CK177" s="7">
        <v>12948.3</v>
      </c>
      <c r="CL177" s="7">
        <v>0.461546484945414</v>
      </c>
      <c r="CM177" s="7">
        <v>0.17758353123225001</v>
      </c>
      <c r="CN177" s="7">
        <v>0.28031801996690697</v>
      </c>
      <c r="CO177" s="7">
        <v>0.895009607550179</v>
      </c>
      <c r="CP177" s="7">
        <v>1.5442474157492199E-2</v>
      </c>
      <c r="CQ177" s="7">
        <v>0.68556570268898998</v>
      </c>
      <c r="CR177" s="7">
        <v>0.392004824674765</v>
      </c>
      <c r="CS177" s="7">
        <v>0.52960293643718404</v>
      </c>
      <c r="CT177" s="7">
        <v>0.496354903574454</v>
      </c>
      <c r="CU177" s="7">
        <v>0.240714123590128</v>
      </c>
      <c r="CV177" s="12">
        <v>42217</v>
      </c>
      <c r="CW177" s="7">
        <v>0.233775582083837</v>
      </c>
      <c r="CX177" s="7">
        <v>0.22899598217386599</v>
      </c>
      <c r="CY177" s="7">
        <v>0.25547754608019102</v>
      </c>
      <c r="CZ177" s="15">
        <v>78907.083333333299</v>
      </c>
      <c r="DA177" s="15">
        <v>197640.3333333334</v>
      </c>
      <c r="DB177" s="1">
        <v>2.77</v>
      </c>
      <c r="DC177" s="12">
        <v>42217</v>
      </c>
      <c r="DD177" s="1">
        <v>3808</v>
      </c>
      <c r="DE177" s="1">
        <v>5164</v>
      </c>
      <c r="DF177" s="1">
        <v>8972</v>
      </c>
      <c r="DG177" s="1">
        <v>8972</v>
      </c>
      <c r="DH177">
        <v>2.2782857142857145</v>
      </c>
      <c r="DI177">
        <v>0.91400000000000015</v>
      </c>
      <c r="DJ177" s="19">
        <v>52.66</v>
      </c>
      <c r="DK177" s="19">
        <v>54.630001</v>
      </c>
      <c r="DL177" s="19">
        <v>48.509998000000003</v>
      </c>
      <c r="DM177" s="19">
        <v>49.580002</v>
      </c>
      <c r="DN177" s="19">
        <v>46.152839999999998</v>
      </c>
      <c r="DO177" s="19">
        <v>71234100</v>
      </c>
      <c r="DP177" s="19">
        <v>101.959999</v>
      </c>
      <c r="DQ177" s="19">
        <v>106.699997</v>
      </c>
      <c r="DR177" s="19">
        <v>94.050003000000004</v>
      </c>
      <c r="DS177" s="19">
        <v>97.839995999999999</v>
      </c>
      <c r="DT177" s="19">
        <v>90.208534</v>
      </c>
      <c r="DU177" s="19">
        <v>34766800</v>
      </c>
      <c r="DV177" s="19">
        <v>23.450001</v>
      </c>
      <c r="DW177" s="19">
        <v>24.08</v>
      </c>
      <c r="DX177" s="19">
        <v>23.15</v>
      </c>
      <c r="DY177" s="19">
        <v>23.949200000000001</v>
      </c>
      <c r="DZ177" s="19">
        <v>23.397020000000001</v>
      </c>
      <c r="EA177" s="19">
        <v>17148</v>
      </c>
      <c r="EB177" s="19">
        <v>0.14000000000000001</v>
      </c>
      <c r="EC177" s="20">
        <v>2E-3</v>
      </c>
      <c r="ED177" s="19">
        <v>68.639999000000003</v>
      </c>
      <c r="EE177" s="19">
        <v>70.739998</v>
      </c>
      <c r="EF177" s="19">
        <v>58.740001999999997</v>
      </c>
      <c r="EG177" s="19">
        <v>66.480002999999996</v>
      </c>
      <c r="EH177" s="19">
        <v>61.307986999999997</v>
      </c>
      <c r="EI177" s="19">
        <v>485886200</v>
      </c>
    </row>
    <row r="178" spans="1:147" ht="15.75" customHeight="1" x14ac:dyDescent="0.2">
      <c r="A178" s="11">
        <v>19034.018110000001</v>
      </c>
      <c r="B178" s="11">
        <v>22.199439999999999</v>
      </c>
      <c r="C178" s="11">
        <v>7.1956199999999999</v>
      </c>
      <c r="D178" s="11">
        <v>12315.967339999999</v>
      </c>
      <c r="E178" s="11">
        <v>127.58786000000001</v>
      </c>
      <c r="F178" s="11">
        <v>1533.6420000000001</v>
      </c>
      <c r="G178" s="11">
        <v>1375.12913</v>
      </c>
      <c r="H178" s="11">
        <v>3579.9532199999999</v>
      </c>
      <c r="I178" s="11">
        <v>1.347</v>
      </c>
      <c r="J178" s="11">
        <v>70.996510000000001</v>
      </c>
      <c r="K178" s="11">
        <v>873.53772000000004</v>
      </c>
      <c r="L178" s="11">
        <v>811.91071999999997</v>
      </c>
      <c r="M178" s="11">
        <v>2212.0456380000001</v>
      </c>
      <c r="N178" s="11">
        <v>76.680000000000007</v>
      </c>
      <c r="O178" s="11">
        <v>90.67</v>
      </c>
      <c r="P178" s="11">
        <v>51.39</v>
      </c>
      <c r="Q178" s="11">
        <v>17.36</v>
      </c>
      <c r="R178" s="11">
        <v>149.98099999999999</v>
      </c>
      <c r="S178" s="11">
        <v>16.428999999999998</v>
      </c>
      <c r="T178" s="11">
        <v>38.951000000000001</v>
      </c>
      <c r="U178" s="11">
        <v>130.20099999999999</v>
      </c>
      <c r="V178" s="11">
        <v>169.85300000000001</v>
      </c>
      <c r="W178" s="11">
        <v>41.866999999999997</v>
      </c>
      <c r="X178" s="11">
        <v>182.44900000000001</v>
      </c>
      <c r="Y178" s="11">
        <v>394.16899999999998</v>
      </c>
      <c r="Z178" s="11">
        <v>729.73099999999999</v>
      </c>
      <c r="AA178" s="11">
        <v>4.5599999999999996</v>
      </c>
      <c r="AB178" s="11">
        <v>16.399999999999999</v>
      </c>
      <c r="AC178" s="11">
        <v>8.43</v>
      </c>
      <c r="AD178" s="11">
        <v>3.65</v>
      </c>
      <c r="AE178" s="11">
        <v>3.2</v>
      </c>
      <c r="AF178" s="11">
        <v>336.61799999999999</v>
      </c>
      <c r="AG178" s="11">
        <v>1.145</v>
      </c>
      <c r="AH178" s="11">
        <v>12.359</v>
      </c>
      <c r="AI178" s="11">
        <v>350.12200000000001</v>
      </c>
      <c r="AJ178" s="11">
        <v>6.6109999999999998</v>
      </c>
      <c r="AK178" s="11">
        <v>0.70899999999999996</v>
      </c>
      <c r="AL178" s="11">
        <v>5.9020000000000001</v>
      </c>
      <c r="AM178" s="11">
        <v>11.023999999999999</v>
      </c>
      <c r="AN178" s="11">
        <v>332.95800000000003</v>
      </c>
      <c r="AO178" s="11">
        <v>12.042</v>
      </c>
      <c r="AP178" s="11">
        <v>345</v>
      </c>
      <c r="AQ178" s="11">
        <v>13.03</v>
      </c>
      <c r="AR178" s="11">
        <v>10.98</v>
      </c>
      <c r="AS178" s="11">
        <v>7.21</v>
      </c>
      <c r="AT178" s="11">
        <v>10.79</v>
      </c>
      <c r="AU178" s="11">
        <v>108.491</v>
      </c>
      <c r="AV178" s="11">
        <v>138.126</v>
      </c>
      <c r="AW178" s="11">
        <v>130.59100000000001</v>
      </c>
      <c r="AX178" s="11">
        <v>102.48399999999999</v>
      </c>
      <c r="AY178" s="11">
        <v>476.57799999999997</v>
      </c>
      <c r="AZ178" s="11">
        <v>579.06100000000004</v>
      </c>
      <c r="BA178" s="11">
        <v>709.65200000000004</v>
      </c>
      <c r="BB178" s="11">
        <v>46.786000000000001</v>
      </c>
      <c r="BC178" s="11">
        <v>3.238</v>
      </c>
      <c r="BD178" s="11">
        <v>50.024000000000001</v>
      </c>
      <c r="BE178" s="11">
        <v>895.04399999999998</v>
      </c>
      <c r="BF178" s="11">
        <v>1901.337</v>
      </c>
      <c r="BG178" s="11">
        <v>5.0659999999999998</v>
      </c>
      <c r="BH178" s="11">
        <v>91714.838000000003</v>
      </c>
      <c r="BI178" s="11">
        <v>25544.654600000002</v>
      </c>
      <c r="BJ178" s="11">
        <v>48.875</v>
      </c>
      <c r="BK178" s="11">
        <f>BK177+(BK182-BK170)/12</f>
        <v>78930.666666666628</v>
      </c>
      <c r="BL178" s="7">
        <v>75.7</v>
      </c>
      <c r="BM178" s="7">
        <v>12252</v>
      </c>
      <c r="BN178" s="7">
        <v>43260.7</v>
      </c>
      <c r="BO178" s="7">
        <v>2393</v>
      </c>
      <c r="BP178" s="7">
        <v>326</v>
      </c>
      <c r="BQ178" s="7">
        <v>36</v>
      </c>
      <c r="BR178" s="7">
        <v>53</v>
      </c>
      <c r="BS178" s="7">
        <v>1312.3</v>
      </c>
      <c r="BT178" s="7">
        <v>2701.3</v>
      </c>
      <c r="BU178" s="7">
        <v>1742.3</v>
      </c>
      <c r="BV178" s="7">
        <v>7773</v>
      </c>
      <c r="BW178" s="7">
        <v>1249</v>
      </c>
      <c r="BX178" s="7">
        <v>5757.3</v>
      </c>
      <c r="BY178" s="7">
        <v>319.7</v>
      </c>
      <c r="BZ178" s="7">
        <v>20129.7</v>
      </c>
      <c r="CA178" s="7">
        <v>105060.7</v>
      </c>
      <c r="CB178" s="7">
        <v>18795.7</v>
      </c>
      <c r="CC178" s="7">
        <v>42.7</v>
      </c>
      <c r="CD178" s="7">
        <v>214.3</v>
      </c>
      <c r="CE178" s="7">
        <v>183</v>
      </c>
      <c r="CF178" s="7">
        <v>6032.7</v>
      </c>
      <c r="CG178" s="7">
        <v>11719.3</v>
      </c>
      <c r="CH178" s="7">
        <v>3852.3</v>
      </c>
      <c r="CI178" s="7">
        <v>15835</v>
      </c>
      <c r="CJ178" s="7">
        <v>2514</v>
      </c>
      <c r="CK178" s="7">
        <v>13058.7</v>
      </c>
      <c r="CL178" s="7">
        <v>0.48210612668367597</v>
      </c>
      <c r="CM178" s="7">
        <v>0.18755394702122899</v>
      </c>
      <c r="CN178" s="7">
        <v>0.27723154256882798</v>
      </c>
      <c r="CO178" s="7">
        <v>0.89662676718816403</v>
      </c>
      <c r="CP178" s="7">
        <v>1.4952236882651199E-2</v>
      </c>
      <c r="CQ178" s="7">
        <v>0.679540842212075</v>
      </c>
      <c r="CR178" s="7">
        <v>0.394158697337813</v>
      </c>
      <c r="CS178" s="7">
        <v>0.52477663915388495</v>
      </c>
      <c r="CT178" s="7">
        <v>0.49525029974575002</v>
      </c>
      <c r="CU178" s="7">
        <v>0.25240215460747401</v>
      </c>
      <c r="CV178" s="12">
        <v>42248</v>
      </c>
      <c r="CW178" s="7">
        <v>0.23255479246449001</v>
      </c>
      <c r="CX178" s="7">
        <v>0.229772859383397</v>
      </c>
      <c r="CY178" s="7">
        <v>0.25892678479186199</v>
      </c>
      <c r="CZ178" s="15">
        <v>78930.666666666628</v>
      </c>
      <c r="DA178" s="15">
        <v>197757.66666666674</v>
      </c>
      <c r="DB178" s="1">
        <v>2.66</v>
      </c>
      <c r="DC178" s="12">
        <v>42248</v>
      </c>
      <c r="DD178" s="1">
        <v>3042</v>
      </c>
      <c r="DE178" s="1">
        <v>7092</v>
      </c>
      <c r="DF178" s="1">
        <v>10134</v>
      </c>
      <c r="DG178" s="1">
        <v>10134</v>
      </c>
      <c r="DH178">
        <v>2.1419130434782612</v>
      </c>
      <c r="DI178">
        <v>0.83919047619047626</v>
      </c>
      <c r="DJ178" s="19">
        <v>48.52</v>
      </c>
      <c r="DK178" s="19">
        <v>53.59</v>
      </c>
      <c r="DL178" s="19">
        <v>47.330002</v>
      </c>
      <c r="DM178" s="19">
        <v>52.799999</v>
      </c>
      <c r="DN178" s="19">
        <v>49.150257000000003</v>
      </c>
      <c r="DO178" s="19">
        <v>87964400</v>
      </c>
      <c r="DP178" s="19">
        <v>93.580001999999993</v>
      </c>
      <c r="DQ178" s="19">
        <v>96.809997999999993</v>
      </c>
      <c r="DR178" s="19">
        <v>89.440002000000007</v>
      </c>
      <c r="DS178" s="19">
        <v>96.720000999999996</v>
      </c>
      <c r="DT178" s="19">
        <v>89.175895999999995</v>
      </c>
      <c r="DU178" s="19">
        <v>35931500</v>
      </c>
      <c r="DV178" s="19">
        <v>24.08</v>
      </c>
      <c r="DW178" s="19">
        <v>24.76</v>
      </c>
      <c r="DX178" s="19">
        <v>23.08</v>
      </c>
      <c r="DY178" s="19">
        <v>23.980101000000001</v>
      </c>
      <c r="DZ178" s="19">
        <v>23.427209999999999</v>
      </c>
      <c r="EA178" s="19">
        <v>30043</v>
      </c>
      <c r="EB178" s="19">
        <v>0.14000000000000001</v>
      </c>
      <c r="EC178" s="20">
        <v>-4.0000000000000002E-4</v>
      </c>
      <c r="ED178" s="19">
        <v>64.519997000000004</v>
      </c>
      <c r="EE178" s="19">
        <v>66.440002000000007</v>
      </c>
      <c r="EF178" s="19">
        <v>59.389999000000003</v>
      </c>
      <c r="EG178" s="19">
        <v>61.209999000000003</v>
      </c>
      <c r="EH178" s="19">
        <v>56.447978999999997</v>
      </c>
      <c r="EI178" s="19">
        <v>376732300</v>
      </c>
    </row>
    <row r="179" spans="1:147" ht="15.75" customHeight="1" x14ac:dyDescent="0.2">
      <c r="A179" s="11">
        <v>17230.29106</v>
      </c>
      <c r="B179" s="11">
        <v>15.63819</v>
      </c>
      <c r="C179" s="11">
        <v>5.9953900000000004</v>
      </c>
      <c r="D179" s="11">
        <v>11947.083420000001</v>
      </c>
      <c r="E179" s="11">
        <v>98.317340000000002</v>
      </c>
      <c r="F179" s="11">
        <v>904.61599999999999</v>
      </c>
      <c r="G179" s="11">
        <v>904.97509000000002</v>
      </c>
      <c r="H179" s="11">
        <v>3272.5785700000001</v>
      </c>
      <c r="I179" s="11">
        <v>11.542</v>
      </c>
      <c r="J179" s="11">
        <v>69.545069999999996</v>
      </c>
      <c r="K179" s="11">
        <v>974.03922999999998</v>
      </c>
      <c r="L179" s="11">
        <v>901.52323000000001</v>
      </c>
      <c r="M179" s="11">
        <v>2219.8392429999999</v>
      </c>
      <c r="N179" s="11">
        <v>73.06</v>
      </c>
      <c r="O179" s="11">
        <v>84.52</v>
      </c>
      <c r="P179" s="11">
        <v>48.24</v>
      </c>
      <c r="Q179" s="11">
        <v>15.62</v>
      </c>
      <c r="R179" s="11">
        <v>154.97900000000001</v>
      </c>
      <c r="S179" s="11">
        <v>17.722000000000001</v>
      </c>
      <c r="T179" s="11">
        <v>34.270000000000003</v>
      </c>
      <c r="U179" s="11">
        <v>152.64599999999999</v>
      </c>
      <c r="V179" s="11">
        <v>167.36699999999999</v>
      </c>
      <c r="W179" s="11">
        <v>44.542999999999999</v>
      </c>
      <c r="X179" s="11">
        <v>183.84800000000001</v>
      </c>
      <c r="Y179" s="11">
        <v>395.75799999999998</v>
      </c>
      <c r="Z179" s="11">
        <v>755.375</v>
      </c>
      <c r="AA179" s="11">
        <v>4</v>
      </c>
      <c r="AB179" s="11">
        <v>12.6</v>
      </c>
      <c r="AC179" s="11">
        <v>7.79</v>
      </c>
      <c r="AD179" s="11">
        <v>3.54</v>
      </c>
      <c r="AE179" s="11">
        <v>3.04</v>
      </c>
      <c r="AF179" s="11">
        <v>299.16800000000001</v>
      </c>
      <c r="AG179" s="11">
        <v>1.0489999999999999</v>
      </c>
      <c r="AH179" s="11">
        <v>11.894</v>
      </c>
      <c r="AI179" s="11">
        <v>312.11200000000002</v>
      </c>
      <c r="AJ179" s="11">
        <v>5.26</v>
      </c>
      <c r="AK179" s="11">
        <v>0.69599999999999995</v>
      </c>
      <c r="AL179" s="11">
        <v>4.5640000000000001</v>
      </c>
      <c r="AM179" s="11">
        <v>9.0779999999999994</v>
      </c>
      <c r="AN179" s="11">
        <v>296.05500000000001</v>
      </c>
      <c r="AO179" s="11">
        <v>11.542</v>
      </c>
      <c r="AP179" s="11">
        <v>307.59800000000001</v>
      </c>
      <c r="AQ179" s="11">
        <v>12.72</v>
      </c>
      <c r="AR179" s="11">
        <v>10.73</v>
      </c>
      <c r="AS179" s="11">
        <v>6.88</v>
      </c>
      <c r="AT179" s="11">
        <v>10.31</v>
      </c>
      <c r="AU179" s="11">
        <v>201.54</v>
      </c>
      <c r="AV179" s="11">
        <v>194.96100000000001</v>
      </c>
      <c r="AW179" s="11">
        <v>133.96100000000001</v>
      </c>
      <c r="AX179" s="11">
        <v>102.351</v>
      </c>
      <c r="AY179" s="11">
        <v>510.642</v>
      </c>
      <c r="AZ179" s="11">
        <v>612.99400000000003</v>
      </c>
      <c r="BA179" s="11">
        <v>746.95500000000004</v>
      </c>
      <c r="BB179" s="11">
        <v>48.969000000000001</v>
      </c>
      <c r="BC179" s="11">
        <v>3.3450000000000002</v>
      </c>
      <c r="BD179" s="11">
        <v>52.314</v>
      </c>
      <c r="BE179" s="11">
        <v>791.54100000000005</v>
      </c>
      <c r="BF179" s="11">
        <v>1987.31</v>
      </c>
      <c r="BG179" s="11">
        <v>3.7389999999999999</v>
      </c>
      <c r="BH179" s="11">
        <v>87906.077000000005</v>
      </c>
      <c r="BI179" s="11">
        <v>24329.32375</v>
      </c>
      <c r="BJ179" s="11">
        <v>36.435000000000002</v>
      </c>
      <c r="BK179" s="11">
        <f>BK178+(BK182-BK170)/12</f>
        <v>78954.249999999956</v>
      </c>
      <c r="BL179" s="7">
        <v>72.5</v>
      </c>
      <c r="BM179" s="7">
        <v>12252</v>
      </c>
      <c r="BN179" s="7">
        <v>43102.8</v>
      </c>
      <c r="BO179" s="7">
        <v>2393</v>
      </c>
      <c r="BP179" s="7">
        <v>326</v>
      </c>
      <c r="BQ179" s="7">
        <v>36</v>
      </c>
      <c r="BR179" s="7">
        <v>53</v>
      </c>
      <c r="BS179" s="7">
        <v>1315.5</v>
      </c>
      <c r="BT179" s="7">
        <v>2699.5</v>
      </c>
      <c r="BU179" s="7">
        <v>1742.5</v>
      </c>
      <c r="BV179" s="7">
        <v>7984.5</v>
      </c>
      <c r="BW179" s="7">
        <v>1249</v>
      </c>
      <c r="BX179" s="7">
        <v>5729</v>
      </c>
      <c r="BY179" s="7">
        <v>320.8</v>
      </c>
      <c r="BZ179" s="7">
        <v>21199.8</v>
      </c>
      <c r="CA179" s="7">
        <v>103503.3</v>
      </c>
      <c r="CB179" s="7">
        <v>18829.5</v>
      </c>
      <c r="CC179" s="7">
        <v>41.3</v>
      </c>
      <c r="CD179" s="7">
        <v>212.5</v>
      </c>
      <c r="CE179" s="7">
        <v>184</v>
      </c>
      <c r="CF179" s="7">
        <v>5991.5</v>
      </c>
      <c r="CG179" s="7">
        <v>11685</v>
      </c>
      <c r="CH179" s="7">
        <v>4031</v>
      </c>
      <c r="CI179" s="7">
        <v>16185</v>
      </c>
      <c r="CJ179" s="7">
        <v>2522.5</v>
      </c>
      <c r="CK179" s="7">
        <v>13169</v>
      </c>
      <c r="CL179" s="7">
        <v>0.50511730436151703</v>
      </c>
      <c r="CM179" s="7">
        <v>0.19752436281020899</v>
      </c>
      <c r="CN179" s="7">
        <v>0.274122451568794</v>
      </c>
      <c r="CO179" s="7">
        <v>0.89823915644373697</v>
      </c>
      <c r="CP179" s="7">
        <v>1.4461999607810101E-2</v>
      </c>
      <c r="CQ179" s="7">
        <v>0.67383307965499695</v>
      </c>
      <c r="CR179" s="7">
        <v>0.39631257000086101</v>
      </c>
      <c r="CS179" s="7">
        <v>0.51992488575797102</v>
      </c>
      <c r="CT179" s="7">
        <v>0.49413006467458398</v>
      </c>
      <c r="CU179" s="7">
        <v>0.26408023951311199</v>
      </c>
      <c r="CV179" s="12">
        <v>42278</v>
      </c>
      <c r="CW179" s="7">
        <v>0.23139867740322201</v>
      </c>
      <c r="CX179" s="7">
        <v>0.23054973659292699</v>
      </c>
      <c r="CY179" s="7">
        <v>0.26240364850464298</v>
      </c>
      <c r="CZ179" s="15">
        <v>78954.249999999956</v>
      </c>
      <c r="DA179" s="15">
        <v>197875.00000000009</v>
      </c>
      <c r="DB179" s="1">
        <v>2.34</v>
      </c>
      <c r="DC179" s="12">
        <v>42278</v>
      </c>
      <c r="DD179" s="1">
        <v>4200</v>
      </c>
      <c r="DE179" s="1">
        <v>5726</v>
      </c>
      <c r="DF179" s="1">
        <v>9926</v>
      </c>
      <c r="DG179" s="1">
        <v>9926</v>
      </c>
      <c r="DH179">
        <v>1.8818999999999999</v>
      </c>
      <c r="DI179">
        <v>0.77742857142857125</v>
      </c>
      <c r="DJ179" s="19">
        <v>52.919998</v>
      </c>
      <c r="DK179" s="19">
        <v>54.990001999999997</v>
      </c>
      <c r="DL179" s="19">
        <v>51.470001000000003</v>
      </c>
      <c r="DM179" s="19">
        <v>53.400002000000001</v>
      </c>
      <c r="DN179" s="19">
        <v>50.139885</v>
      </c>
      <c r="DO179" s="19">
        <v>69040100</v>
      </c>
      <c r="DP179" s="19">
        <v>96.709998999999996</v>
      </c>
      <c r="DQ179" s="19">
        <v>102.959999</v>
      </c>
      <c r="DR179" s="19">
        <v>95.489998</v>
      </c>
      <c r="DS179" s="19">
        <v>102.410004</v>
      </c>
      <c r="DT179" s="19">
        <v>95.138167999999993</v>
      </c>
      <c r="DU179" s="19">
        <v>25659900</v>
      </c>
      <c r="DV179" s="19">
        <v>24.249901000000001</v>
      </c>
      <c r="DW179" s="19">
        <v>25.99</v>
      </c>
      <c r="DX179" s="19">
        <v>23.59</v>
      </c>
      <c r="DY179" s="19">
        <v>25.01</v>
      </c>
      <c r="DZ179" s="19">
        <v>24.433364999999998</v>
      </c>
      <c r="EA179" s="19">
        <v>28753</v>
      </c>
      <c r="EB179" s="19">
        <v>0.12</v>
      </c>
      <c r="EC179" s="20">
        <v>1.6999999999999999E-3</v>
      </c>
      <c r="ED179" s="19">
        <v>61.98</v>
      </c>
      <c r="EE179" s="19">
        <v>69.669998000000007</v>
      </c>
      <c r="EF179" s="19">
        <v>60.509998000000003</v>
      </c>
      <c r="EG179" s="19">
        <v>68.029999000000004</v>
      </c>
      <c r="EH179" s="19">
        <v>63.200161000000001</v>
      </c>
      <c r="EI179" s="19">
        <v>437989200</v>
      </c>
    </row>
    <row r="180" spans="1:147" ht="15.75" customHeight="1" x14ac:dyDescent="0.2">
      <c r="A180" s="11">
        <v>14125.99144</v>
      </c>
      <c r="B180" s="11">
        <v>23.577580000000001</v>
      </c>
      <c r="C180" s="11">
        <v>3.29278</v>
      </c>
      <c r="D180" s="11">
        <v>8829.9093400000002</v>
      </c>
      <c r="E180" s="11">
        <v>109.79734999999999</v>
      </c>
      <c r="F180" s="11">
        <v>1370.2380000000001</v>
      </c>
      <c r="G180" s="11">
        <v>639.63175999999999</v>
      </c>
      <c r="H180" s="11">
        <v>3108.1176099999998</v>
      </c>
      <c r="I180" s="11">
        <v>-27.344999999999999</v>
      </c>
      <c r="J180" s="11">
        <v>68.772019999999998</v>
      </c>
      <c r="K180" s="11">
        <v>935.08475999999996</v>
      </c>
      <c r="L180" s="11">
        <v>862.91276000000005</v>
      </c>
      <c r="M180" s="11">
        <v>2227.6328480000002</v>
      </c>
      <c r="N180" s="11">
        <v>60.19</v>
      </c>
      <c r="O180" s="11">
        <v>69.900000000000006</v>
      </c>
      <c r="P180" s="11">
        <v>34.1</v>
      </c>
      <c r="Q180" s="11">
        <v>15.03</v>
      </c>
      <c r="R180" s="11">
        <v>180.209</v>
      </c>
      <c r="S180" s="11">
        <v>17.646999999999998</v>
      </c>
      <c r="T180" s="11">
        <v>29.626999999999999</v>
      </c>
      <c r="U180" s="11">
        <v>183.41399999999999</v>
      </c>
      <c r="V180" s="11">
        <v>169.51599999999999</v>
      </c>
      <c r="W180" s="11">
        <v>45.15</v>
      </c>
      <c r="X180" s="11">
        <v>178.59399999999999</v>
      </c>
      <c r="Y180" s="11">
        <v>393.25900000000001</v>
      </c>
      <c r="Z180" s="11">
        <v>804.15599999999995</v>
      </c>
      <c r="AA180" s="11">
        <v>3.69</v>
      </c>
      <c r="AB180" s="11">
        <v>10.02</v>
      </c>
      <c r="AC180" s="11">
        <v>7.39</v>
      </c>
      <c r="AD180" s="11">
        <v>3.28</v>
      </c>
      <c r="AE180" s="11">
        <v>2.78</v>
      </c>
      <c r="AF180" s="11">
        <v>287.55099999999999</v>
      </c>
      <c r="AG180" s="11">
        <v>0.99199999999999999</v>
      </c>
      <c r="AH180" s="11">
        <v>12.11</v>
      </c>
      <c r="AI180" s="11">
        <v>300.65300000000002</v>
      </c>
      <c r="AJ180" s="11">
        <v>5.8490000000000002</v>
      </c>
      <c r="AK180" s="11">
        <v>0.66100000000000003</v>
      </c>
      <c r="AL180" s="11">
        <v>5.1879999999999997</v>
      </c>
      <c r="AM180" s="11">
        <v>18.241</v>
      </c>
      <c r="AN180" s="11">
        <v>275.91699999999997</v>
      </c>
      <c r="AO180" s="11">
        <v>11.683999999999999</v>
      </c>
      <c r="AP180" s="11">
        <v>287.60000000000002</v>
      </c>
      <c r="AQ180" s="11">
        <v>12.71</v>
      </c>
      <c r="AR180" s="11">
        <v>10.3</v>
      </c>
      <c r="AS180" s="11">
        <v>6.61</v>
      </c>
      <c r="AT180" s="11">
        <v>10.050000000000001</v>
      </c>
      <c r="AU180" s="11">
        <v>406.61</v>
      </c>
      <c r="AV180" s="11">
        <v>283.23099999999999</v>
      </c>
      <c r="AW180" s="11">
        <v>129.096</v>
      </c>
      <c r="AX180" s="11">
        <v>103.292</v>
      </c>
      <c r="AY180" s="11">
        <v>535.245</v>
      </c>
      <c r="AZ180" s="11">
        <v>638.53700000000003</v>
      </c>
      <c r="BA180" s="11">
        <v>767.63300000000004</v>
      </c>
      <c r="BB180" s="11">
        <v>56.015999999999998</v>
      </c>
      <c r="BC180" s="11">
        <v>3.238</v>
      </c>
      <c r="BD180" s="11">
        <v>59.253</v>
      </c>
      <c r="BE180" s="11">
        <v>732.41300000000001</v>
      </c>
      <c r="BF180" s="11">
        <v>2249.14</v>
      </c>
      <c r="BG180" s="11">
        <v>5.3689999999999998</v>
      </c>
      <c r="BH180" s="11">
        <v>63380.822999999997</v>
      </c>
      <c r="BI180" s="11">
        <v>19884.185379999999</v>
      </c>
      <c r="BJ180" s="11">
        <v>46.874000000000002</v>
      </c>
      <c r="BK180" s="11">
        <f>BK179+(BK182-BK170)/12</f>
        <v>78977.833333333285</v>
      </c>
      <c r="BL180" s="7">
        <v>69.3</v>
      </c>
      <c r="BM180" s="7">
        <v>12252</v>
      </c>
      <c r="BN180" s="7">
        <v>42944.800000000003</v>
      </c>
      <c r="BO180" s="7">
        <v>2393</v>
      </c>
      <c r="BP180" s="7">
        <v>326</v>
      </c>
      <c r="BQ180" s="7">
        <v>36</v>
      </c>
      <c r="BR180" s="7">
        <v>53</v>
      </c>
      <c r="BS180" s="7">
        <v>1318.7</v>
      </c>
      <c r="BT180" s="7">
        <v>2697.7</v>
      </c>
      <c r="BU180" s="7">
        <v>1742.7</v>
      </c>
      <c r="BV180" s="7">
        <v>8196</v>
      </c>
      <c r="BW180" s="7">
        <v>1249</v>
      </c>
      <c r="BX180" s="7">
        <v>5700.7</v>
      </c>
      <c r="BY180" s="7">
        <v>321.8</v>
      </c>
      <c r="BZ180" s="7">
        <v>22269.8</v>
      </c>
      <c r="CA180" s="7">
        <v>101945.8</v>
      </c>
      <c r="CB180" s="7">
        <v>18863.3</v>
      </c>
      <c r="CC180" s="7">
        <v>39.799999999999997</v>
      </c>
      <c r="CD180" s="7">
        <v>210.7</v>
      </c>
      <c r="CE180" s="7">
        <v>185</v>
      </c>
      <c r="CF180" s="7">
        <v>5950.3</v>
      </c>
      <c r="CG180" s="7">
        <v>11650.7</v>
      </c>
      <c r="CH180" s="7">
        <v>4209.7</v>
      </c>
      <c r="CI180" s="7">
        <v>16535</v>
      </c>
      <c r="CJ180" s="7">
        <v>2531</v>
      </c>
      <c r="CK180" s="7">
        <v>13279.3</v>
      </c>
      <c r="CL180" s="7">
        <v>0.530088886253269</v>
      </c>
      <c r="CM180" s="7">
        <v>0.20749384687170599</v>
      </c>
      <c r="CN180" s="7">
        <v>0.27099086273137801</v>
      </c>
      <c r="CO180" s="7">
        <v>0.89985154569930903</v>
      </c>
      <c r="CP180" s="7">
        <v>1.39367453847662E-2</v>
      </c>
      <c r="CQ180" s="7">
        <v>0.668125317097919</v>
      </c>
      <c r="CR180" s="7">
        <v>0.39846644266390902</v>
      </c>
      <c r="CS180" s="7">
        <v>0.51509667920495905</v>
      </c>
      <c r="CT180" s="7">
        <v>0.49300833468320598</v>
      </c>
      <c r="CU180" s="7">
        <v>0.275755643960861</v>
      </c>
      <c r="CV180" s="12">
        <v>42309</v>
      </c>
      <c r="CW180" s="7">
        <v>0.230302230066565</v>
      </c>
      <c r="CX180" s="7">
        <v>0.231326613802457</v>
      </c>
      <c r="CY180" s="7">
        <v>0.26591503262476801</v>
      </c>
      <c r="CZ180" s="15">
        <v>78977.833333333285</v>
      </c>
      <c r="DA180" s="15">
        <v>197992.33333333343</v>
      </c>
      <c r="DB180" s="1">
        <v>2.09</v>
      </c>
      <c r="DC180" s="12">
        <v>42309</v>
      </c>
      <c r="DD180" s="1">
        <v>4159</v>
      </c>
      <c r="DE180" s="1">
        <v>5911</v>
      </c>
      <c r="DF180" s="1">
        <v>10070</v>
      </c>
      <c r="DG180" s="1">
        <v>10070</v>
      </c>
      <c r="DH180">
        <v>1.7452727272727271</v>
      </c>
      <c r="DI180">
        <v>0.81357142857142839</v>
      </c>
      <c r="DJ180" s="19">
        <v>53.349997999999999</v>
      </c>
      <c r="DK180" s="19">
        <v>54.380001</v>
      </c>
      <c r="DL180" s="19">
        <v>51.049999</v>
      </c>
      <c r="DM180" s="19">
        <v>52.73</v>
      </c>
      <c r="DN180" s="19">
        <v>49.510784000000001</v>
      </c>
      <c r="DO180" s="19">
        <v>50211100</v>
      </c>
      <c r="DP180" s="19">
        <v>102.290001</v>
      </c>
      <c r="DQ180" s="19">
        <v>105.779999</v>
      </c>
      <c r="DR180" s="19">
        <v>98.669998000000007</v>
      </c>
      <c r="DS180" s="19">
        <v>99.230002999999996</v>
      </c>
      <c r="DT180" s="19">
        <v>92.183959999999999</v>
      </c>
      <c r="DU180" s="19">
        <v>21659300</v>
      </c>
      <c r="DV180" s="19">
        <v>24.85</v>
      </c>
      <c r="DW180" s="19">
        <v>25.74</v>
      </c>
      <c r="DX180" s="19">
        <v>23.73</v>
      </c>
      <c r="DY180" s="19">
        <v>25.190000999999999</v>
      </c>
      <c r="DZ180" s="19">
        <v>24.609213</v>
      </c>
      <c r="EA180" s="19">
        <v>24842</v>
      </c>
      <c r="EB180" s="19">
        <v>0.12</v>
      </c>
      <c r="EC180" s="20">
        <v>5.0000000000000001E-3</v>
      </c>
      <c r="ED180" s="19">
        <v>67.620002999999997</v>
      </c>
      <c r="EE180" s="19">
        <v>71.930000000000007</v>
      </c>
      <c r="EF180" s="19">
        <v>65.199996999999996</v>
      </c>
      <c r="EG180" s="19">
        <v>68.019997000000004</v>
      </c>
      <c r="EH180" s="19">
        <v>63.190883999999997</v>
      </c>
      <c r="EI180" s="19">
        <v>320324200</v>
      </c>
    </row>
    <row r="181" spans="1:147" ht="15.75" customHeight="1" x14ac:dyDescent="0.2">
      <c r="A181" s="11">
        <v>15464.2775</v>
      </c>
      <c r="B181" s="11">
        <v>30.773260000000001</v>
      </c>
      <c r="C181" s="11">
        <v>5.7002600000000001</v>
      </c>
      <c r="D181" s="11">
        <v>9455.7023399999998</v>
      </c>
      <c r="E181" s="11">
        <v>143.69726</v>
      </c>
      <c r="F181" s="11">
        <v>1583.5630000000001</v>
      </c>
      <c r="G181" s="11">
        <v>860.47406999999998</v>
      </c>
      <c r="H181" s="11">
        <v>3322.6328899999999</v>
      </c>
      <c r="I181" s="11">
        <v>-12.887</v>
      </c>
      <c r="J181" s="11">
        <v>74.621420000000001</v>
      </c>
      <c r="K181" s="11">
        <v>963.00447999999994</v>
      </c>
      <c r="L181" s="11">
        <v>888.93647999999996</v>
      </c>
      <c r="M181" s="11">
        <v>2235.426453</v>
      </c>
      <c r="N181" s="11">
        <v>54.35</v>
      </c>
      <c r="O181" s="11">
        <v>63.55</v>
      </c>
      <c r="P181" s="11">
        <v>41.31</v>
      </c>
      <c r="Q181" s="11">
        <v>14.41</v>
      </c>
      <c r="R181" s="11">
        <v>215.88</v>
      </c>
      <c r="S181" s="11">
        <v>18.225000000000001</v>
      </c>
      <c r="T181" s="11">
        <v>27.201000000000001</v>
      </c>
      <c r="U181" s="11">
        <v>187.297</v>
      </c>
      <c r="V181" s="11">
        <v>177.02699999999999</v>
      </c>
      <c r="W181" s="11">
        <v>46.744999999999997</v>
      </c>
      <c r="X181" s="11">
        <v>184.62</v>
      </c>
      <c r="Y181" s="11">
        <v>408.392</v>
      </c>
      <c r="Z181" s="11">
        <v>856.995</v>
      </c>
      <c r="AA181" s="11">
        <v>3.75</v>
      </c>
      <c r="AB181" s="11">
        <v>9.27</v>
      </c>
      <c r="AC181" s="11">
        <v>7.23</v>
      </c>
      <c r="AD181" s="11">
        <v>3.48</v>
      </c>
      <c r="AE181" s="11">
        <v>2.72</v>
      </c>
      <c r="AF181" s="11">
        <v>310.423</v>
      </c>
      <c r="AG181" s="11">
        <v>1.0329999999999999</v>
      </c>
      <c r="AH181" s="11">
        <v>12.97</v>
      </c>
      <c r="AI181" s="11">
        <v>324.42700000000002</v>
      </c>
      <c r="AJ181" s="11">
        <v>5.9059999999999997</v>
      </c>
      <c r="AK181" s="11">
        <v>0.80500000000000005</v>
      </c>
      <c r="AL181" s="11">
        <v>5.101</v>
      </c>
      <c r="AM181" s="11">
        <v>19.696999999999999</v>
      </c>
      <c r="AN181" s="11">
        <v>297.34399999999999</v>
      </c>
      <c r="AO181" s="11">
        <v>12.488</v>
      </c>
      <c r="AP181" s="11">
        <v>309.83100000000002</v>
      </c>
      <c r="AQ181" s="11">
        <v>12.32</v>
      </c>
      <c r="AR181" s="11">
        <v>10.130000000000001</v>
      </c>
      <c r="AS181" s="11">
        <v>6.45</v>
      </c>
      <c r="AT181" s="11">
        <v>9.98</v>
      </c>
      <c r="AU181" s="11">
        <v>590.91099999999994</v>
      </c>
      <c r="AV181" s="11">
        <v>352.50599999999997</v>
      </c>
      <c r="AW181" s="11">
        <v>133.40700000000001</v>
      </c>
      <c r="AX181" s="11">
        <v>110.212</v>
      </c>
      <c r="AY181" s="11">
        <v>564.32000000000005</v>
      </c>
      <c r="AZ181" s="11">
        <v>674.53200000000004</v>
      </c>
      <c r="BA181" s="11">
        <v>807.93899999999996</v>
      </c>
      <c r="BB181" s="11">
        <v>64.858999999999995</v>
      </c>
      <c r="BC181" s="11">
        <v>3.3450000000000002</v>
      </c>
      <c r="BD181" s="11">
        <v>68.204999999999998</v>
      </c>
      <c r="BE181" s="11">
        <v>768.60599999999999</v>
      </c>
      <c r="BF181" s="11">
        <v>2588.1680000000001</v>
      </c>
      <c r="BG181" s="11">
        <v>6.7409999999999997</v>
      </c>
      <c r="BH181" s="11">
        <v>67338.828999999998</v>
      </c>
      <c r="BI181" s="11">
        <v>21549.47309</v>
      </c>
      <c r="BJ181" s="11">
        <v>56.713000000000001</v>
      </c>
      <c r="BK181" s="11">
        <f>BK180+(BK182-BK170)/12</f>
        <v>79001.416666666613</v>
      </c>
      <c r="BL181" s="7">
        <v>66.2</v>
      </c>
      <c r="BM181" s="7">
        <v>12252</v>
      </c>
      <c r="BN181" s="7">
        <v>42786.9</v>
      </c>
      <c r="BO181" s="7">
        <v>2393</v>
      </c>
      <c r="BP181" s="7">
        <v>326</v>
      </c>
      <c r="BQ181" s="7">
        <v>36</v>
      </c>
      <c r="BR181" s="7">
        <v>53</v>
      </c>
      <c r="BS181" s="7">
        <v>1321.8</v>
      </c>
      <c r="BT181" s="7">
        <v>2695.8</v>
      </c>
      <c r="BU181" s="7">
        <v>1742.8</v>
      </c>
      <c r="BV181" s="7">
        <v>8407.5</v>
      </c>
      <c r="BW181" s="7">
        <v>1249</v>
      </c>
      <c r="BX181" s="7">
        <v>5672.3</v>
      </c>
      <c r="BY181" s="7">
        <v>322.89999999999998</v>
      </c>
      <c r="BZ181" s="7">
        <v>23339.9</v>
      </c>
      <c r="CA181" s="7">
        <v>100388.4</v>
      </c>
      <c r="CB181" s="7">
        <v>18897.2</v>
      </c>
      <c r="CC181" s="7">
        <v>38.4</v>
      </c>
      <c r="CD181" s="7">
        <v>208.8</v>
      </c>
      <c r="CE181" s="7">
        <v>186</v>
      </c>
      <c r="CF181" s="7">
        <v>5909.2</v>
      </c>
      <c r="CG181" s="7">
        <v>11616.3</v>
      </c>
      <c r="CH181" s="7">
        <v>4388.3</v>
      </c>
      <c r="CI181" s="7">
        <v>16885</v>
      </c>
      <c r="CJ181" s="7">
        <v>2539.5</v>
      </c>
      <c r="CK181" s="7">
        <v>13389.7</v>
      </c>
      <c r="CL181" s="7">
        <v>0.55680861923878</v>
      </c>
      <c r="CM181" s="7">
        <v>0.217464262660685</v>
      </c>
      <c r="CN181" s="7">
        <v>0.26783578650705298</v>
      </c>
      <c r="CO181" s="7">
        <v>0.90146870533729395</v>
      </c>
      <c r="CP181" s="7">
        <v>1.34465081099252E-2</v>
      </c>
      <c r="CQ181" s="7">
        <v>0.66210045662100403</v>
      </c>
      <c r="CR181" s="7">
        <v>0.40062031532695702</v>
      </c>
      <c r="CS181" s="7">
        <v>0.51033909066852901</v>
      </c>
      <c r="CT181" s="7">
        <v>0.491899118568</v>
      </c>
      <c r="CU181" s="7">
        <v>0.28743831109965201</v>
      </c>
      <c r="CV181" s="12">
        <v>42339</v>
      </c>
      <c r="CW181" s="7">
        <v>0.22926094743087799</v>
      </c>
      <c r="CX181" s="7">
        <v>0.23210349101198699</v>
      </c>
      <c r="CY181" s="7">
        <v>0.26946821680976701</v>
      </c>
      <c r="CZ181" s="15">
        <v>79001.416666666613</v>
      </c>
      <c r="DA181" s="15">
        <v>198109.66666666677</v>
      </c>
      <c r="DB181" s="1">
        <v>1.93</v>
      </c>
      <c r="DC181" s="12">
        <v>42339</v>
      </c>
      <c r="DD181" s="1">
        <v>5628</v>
      </c>
      <c r="DE181" s="1">
        <v>8071</v>
      </c>
      <c r="DF181" s="1">
        <v>13699</v>
      </c>
      <c r="DG181" s="1">
        <v>13699</v>
      </c>
      <c r="DH181">
        <v>1.6000476190476189</v>
      </c>
      <c r="DI181">
        <v>1.0399047619047619</v>
      </c>
      <c r="DJ181" s="19">
        <v>53.040000999999997</v>
      </c>
      <c r="DK181" s="19">
        <v>54.389999000000003</v>
      </c>
      <c r="DL181" s="19">
        <v>51.189999</v>
      </c>
      <c r="DM181" s="19">
        <v>53.189999</v>
      </c>
      <c r="DN181" s="19">
        <v>49.942703000000002</v>
      </c>
      <c r="DO181" s="19">
        <v>51902800</v>
      </c>
      <c r="DP181" s="19">
        <v>99.639999000000003</v>
      </c>
      <c r="DQ181" s="19">
        <v>100.139999</v>
      </c>
      <c r="DR181" s="19">
        <v>90.519997000000004</v>
      </c>
      <c r="DS181" s="19">
        <v>94.010002</v>
      </c>
      <c r="DT181" s="19">
        <v>87.334632999999997</v>
      </c>
      <c r="DU181" s="19">
        <v>27920100</v>
      </c>
      <c r="DV181" s="19">
        <v>24.250098999999999</v>
      </c>
      <c r="DW181" s="19">
        <v>24.799999</v>
      </c>
      <c r="DX181" s="19">
        <v>24.25</v>
      </c>
      <c r="DY181" s="19">
        <v>24.278500000000001</v>
      </c>
      <c r="DZ181" s="19">
        <v>23.718729</v>
      </c>
      <c r="EA181" s="19">
        <v>6140</v>
      </c>
      <c r="EB181" s="19">
        <v>0.24</v>
      </c>
      <c r="EC181" s="20">
        <v>7.3000000000000001E-3</v>
      </c>
      <c r="ED181" s="19">
        <v>68.080001999999993</v>
      </c>
      <c r="EE181" s="19">
        <v>68.620002999999997</v>
      </c>
      <c r="EF181" s="19">
        <v>58.209999000000003</v>
      </c>
      <c r="EG181" s="19">
        <v>60.32</v>
      </c>
      <c r="EH181" s="19">
        <v>56.037548000000001</v>
      </c>
      <c r="EI181" s="19">
        <v>554568000</v>
      </c>
    </row>
    <row r="182" spans="1:147" ht="15.75" customHeight="1" x14ac:dyDescent="0.2">
      <c r="A182" s="11">
        <v>14894.444799999999</v>
      </c>
      <c r="B182" s="11">
        <v>29.284579999999998</v>
      </c>
      <c r="C182" s="11">
        <v>3.3359200000000002</v>
      </c>
      <c r="D182" s="11">
        <v>8918.8470600000001</v>
      </c>
      <c r="E182" s="11">
        <v>155.73310000000001</v>
      </c>
      <c r="F182" s="11">
        <v>1690.1980000000001</v>
      </c>
      <c r="G182" s="11">
        <v>1090.2693200000001</v>
      </c>
      <c r="H182" s="11">
        <v>3038.41003</v>
      </c>
      <c r="I182" s="11">
        <v>-98.44</v>
      </c>
      <c r="J182" s="11">
        <v>66.806790000000007</v>
      </c>
      <c r="K182" s="11">
        <v>1027.8975499999999</v>
      </c>
      <c r="L182" s="11">
        <v>955.28255000000001</v>
      </c>
      <c r="M182" s="11">
        <v>2240.8774880000001</v>
      </c>
      <c r="N182" s="11">
        <v>53.56</v>
      </c>
      <c r="O182" s="11">
        <v>61.23</v>
      </c>
      <c r="P182" s="11">
        <v>61.01</v>
      </c>
      <c r="Q182" s="11">
        <v>14.74</v>
      </c>
      <c r="R182" s="11">
        <v>236.94900000000001</v>
      </c>
      <c r="S182" s="11">
        <v>19.091000000000001</v>
      </c>
      <c r="T182" s="11">
        <v>26.946000000000002</v>
      </c>
      <c r="U182" s="11">
        <v>172.69399999999999</v>
      </c>
      <c r="V182" s="11">
        <v>171.97800000000001</v>
      </c>
      <c r="W182" s="11">
        <v>44.234000000000002</v>
      </c>
      <c r="X182" s="11">
        <v>171.33199999999999</v>
      </c>
      <c r="Y182" s="11">
        <v>387.54399999999998</v>
      </c>
      <c r="Z182" s="11">
        <v>843.22400000000005</v>
      </c>
      <c r="AA182" s="11">
        <v>3.39</v>
      </c>
      <c r="AB182" s="11">
        <v>8.2799999999999994</v>
      </c>
      <c r="AC182" s="11">
        <v>6.75</v>
      </c>
      <c r="AD182" s="11">
        <v>3.62</v>
      </c>
      <c r="AE182" s="11">
        <v>3.17</v>
      </c>
      <c r="AF182" s="11">
        <v>339.00400000000002</v>
      </c>
      <c r="AG182" s="11">
        <v>1.0569999999999999</v>
      </c>
      <c r="AH182" s="11">
        <v>12.683999999999999</v>
      </c>
      <c r="AI182" s="11">
        <v>352.745</v>
      </c>
      <c r="AJ182" s="11">
        <v>6.9550000000000001</v>
      </c>
      <c r="AK182" s="11">
        <v>0.67500000000000004</v>
      </c>
      <c r="AL182" s="11">
        <v>6.28</v>
      </c>
      <c r="AM182" s="11">
        <v>29.585000000000001</v>
      </c>
      <c r="AN182" s="11">
        <v>317.18599999999998</v>
      </c>
      <c r="AO182" s="11">
        <v>12.253</v>
      </c>
      <c r="AP182" s="11">
        <v>329.43900000000002</v>
      </c>
      <c r="AQ182" s="11">
        <v>11.98</v>
      </c>
      <c r="AR182" s="11">
        <v>10.02</v>
      </c>
      <c r="AS182" s="11">
        <v>6.4</v>
      </c>
      <c r="AT182" s="11">
        <v>9.9600000000000009</v>
      </c>
      <c r="AU182" s="11">
        <v>878.66399999999999</v>
      </c>
      <c r="AV182" s="11">
        <v>502.53899999999999</v>
      </c>
      <c r="AW182" s="11">
        <v>136.375</v>
      </c>
      <c r="AX182" s="11">
        <v>107.224</v>
      </c>
      <c r="AY182" s="11">
        <v>613.20299999999997</v>
      </c>
      <c r="AZ182" s="11">
        <v>720.42700000000002</v>
      </c>
      <c r="BA182" s="11">
        <v>856.80200000000002</v>
      </c>
      <c r="BB182" s="11">
        <v>79.600999999999999</v>
      </c>
      <c r="BC182" s="11">
        <v>3.395</v>
      </c>
      <c r="BD182" s="11">
        <v>82.995999999999995</v>
      </c>
      <c r="BE182" s="11">
        <v>770.96199999999999</v>
      </c>
      <c r="BF182" s="11">
        <v>3091.9630000000002</v>
      </c>
      <c r="BG182" s="11">
        <v>6.649</v>
      </c>
      <c r="BH182" s="11">
        <v>63633.678999999996</v>
      </c>
      <c r="BI182" s="11">
        <v>19954.80272</v>
      </c>
      <c r="BJ182" s="11">
        <v>57.173000000000002</v>
      </c>
      <c r="BK182" s="11">
        <v>79025</v>
      </c>
      <c r="BL182" s="7">
        <v>63</v>
      </c>
      <c r="BM182" s="7">
        <v>12252</v>
      </c>
      <c r="BN182" s="7">
        <v>42629</v>
      </c>
      <c r="BO182" s="7">
        <v>2393</v>
      </c>
      <c r="BP182" s="7">
        <v>326</v>
      </c>
      <c r="BQ182" s="7">
        <v>36</v>
      </c>
      <c r="BR182" s="7">
        <v>53</v>
      </c>
      <c r="BS182" s="7">
        <v>1325</v>
      </c>
      <c r="BT182" s="7">
        <v>2694</v>
      </c>
      <c r="BU182" s="7">
        <v>1743</v>
      </c>
      <c r="BV182" s="7">
        <v>8619</v>
      </c>
      <c r="BW182" s="7">
        <v>1249</v>
      </c>
      <c r="BX182" s="7">
        <v>5644</v>
      </c>
      <c r="BY182" s="7">
        <v>324</v>
      </c>
      <c r="BZ182" s="7">
        <v>24410</v>
      </c>
      <c r="CA182" s="7">
        <v>98831</v>
      </c>
      <c r="CB182" s="7">
        <v>18931</v>
      </c>
      <c r="CC182" s="7">
        <v>37</v>
      </c>
      <c r="CD182" s="7">
        <v>207</v>
      </c>
      <c r="CE182" s="7">
        <v>187</v>
      </c>
      <c r="CF182" s="7">
        <v>5868</v>
      </c>
      <c r="CG182" s="7">
        <v>11582</v>
      </c>
      <c r="CH182" s="7">
        <v>4567</v>
      </c>
      <c r="CI182" s="7">
        <v>17235</v>
      </c>
      <c r="CJ182" s="7">
        <v>2548</v>
      </c>
      <c r="CK182" s="7">
        <v>13500</v>
      </c>
      <c r="CL182" s="7">
        <v>0.58708414872798398</v>
      </c>
      <c r="CM182" s="7">
        <v>0.227434678449665</v>
      </c>
      <c r="CN182" s="7">
        <v>0.26465733715477202</v>
      </c>
      <c r="CO182" s="7">
        <v>0.90308109459286601</v>
      </c>
      <c r="CP182" s="7">
        <v>1.29562708350841E-2</v>
      </c>
      <c r="CQ182" s="7">
        <v>0.65639269406392597</v>
      </c>
      <c r="CR182" s="7">
        <v>0.40277418799000497</v>
      </c>
      <c r="CS182" s="7">
        <v>0.50555699147066402</v>
      </c>
      <c r="CT182" s="7">
        <v>0.49077435735763197</v>
      </c>
      <c r="CU182" s="7">
        <v>0.29910902579659798</v>
      </c>
      <c r="CV182" s="12">
        <v>42370</v>
      </c>
      <c r="CW182" s="7">
        <v>0.228270768467879</v>
      </c>
      <c r="CX182" s="7">
        <v>0.232880368221517</v>
      </c>
      <c r="CY182" s="7">
        <v>0.27305029950583898</v>
      </c>
      <c r="CZ182" s="15">
        <v>79025</v>
      </c>
      <c r="DA182" s="15">
        <v>198227</v>
      </c>
      <c r="DB182" s="1">
        <v>2.2799999999999998</v>
      </c>
      <c r="DC182" s="12">
        <v>42370</v>
      </c>
      <c r="DD182" s="1">
        <v>3650</v>
      </c>
      <c r="DE182" s="1">
        <v>4800</v>
      </c>
      <c r="DF182" s="1">
        <v>8450</v>
      </c>
      <c r="DG182" s="1">
        <v>14231</v>
      </c>
      <c r="DH182">
        <v>1.8287142857142853</v>
      </c>
      <c r="DI182">
        <v>1.0734210526315791</v>
      </c>
      <c r="DJ182" s="19">
        <v>52.849997999999999</v>
      </c>
      <c r="DK182" s="19">
        <v>55.110000999999997</v>
      </c>
      <c r="DL182" s="19">
        <v>50.650002000000001</v>
      </c>
      <c r="DM182" s="19">
        <v>54.91</v>
      </c>
      <c r="DN182" s="19">
        <v>51.995967999999998</v>
      </c>
      <c r="DO182" s="19">
        <v>61755700</v>
      </c>
      <c r="DP182" s="19">
        <v>93.160004000000001</v>
      </c>
      <c r="DQ182" s="19">
        <v>95.279999000000004</v>
      </c>
      <c r="DR182" s="19">
        <v>86.720000999999996</v>
      </c>
      <c r="DS182" s="19">
        <v>94.75</v>
      </c>
      <c r="DT182" s="19">
        <v>88.683043999999995</v>
      </c>
      <c r="DU182" s="19">
        <v>36841300</v>
      </c>
      <c r="DV182" s="19">
        <v>24.426099000000001</v>
      </c>
      <c r="DW182" s="19">
        <v>24.899999000000001</v>
      </c>
      <c r="DX182" s="19">
        <v>24.42</v>
      </c>
      <c r="DY182" s="19">
        <v>24.474499999999999</v>
      </c>
      <c r="DZ182" s="19">
        <v>23.910729</v>
      </c>
      <c r="EA182" s="19">
        <v>5492.8</v>
      </c>
      <c r="EB182" s="19">
        <v>0.34</v>
      </c>
      <c r="EC182" s="24">
        <v>1.8800000000000001E-2</v>
      </c>
      <c r="ED182" s="19">
        <v>60.16</v>
      </c>
      <c r="EE182" s="19">
        <v>60.779998999999997</v>
      </c>
      <c r="EF182" s="19">
        <v>49.93</v>
      </c>
      <c r="EG182" s="19">
        <v>58.209999000000003</v>
      </c>
      <c r="EH182" s="19">
        <v>54.567162000000003</v>
      </c>
      <c r="EI182" s="19">
        <v>614354600</v>
      </c>
    </row>
    <row r="183" spans="1:147" ht="15.75" customHeight="1" x14ac:dyDescent="0.2">
      <c r="A183" s="25">
        <v>13474.89755</v>
      </c>
      <c r="B183" s="25">
        <v>26.316880000000001</v>
      </c>
      <c r="C183" s="25">
        <v>2.7210999999999999</v>
      </c>
      <c r="D183" s="25">
        <v>6909.8234700000003</v>
      </c>
      <c r="E183" s="25">
        <v>131.72561999999999</v>
      </c>
      <c r="F183" s="25">
        <v>1582.51</v>
      </c>
      <c r="G183" s="25">
        <v>1555.58161</v>
      </c>
      <c r="H183" s="25">
        <v>3301.3149899999999</v>
      </c>
      <c r="I183" s="25">
        <v>-88.55</v>
      </c>
      <c r="J183" s="25">
        <v>53.453870000000002</v>
      </c>
      <c r="K183" s="25">
        <v>961.89544999999998</v>
      </c>
      <c r="L183" s="25">
        <v>896.38945000000001</v>
      </c>
      <c r="M183" s="25">
        <v>2246.3219760000002</v>
      </c>
      <c r="N183" s="25">
        <v>65.430000000000007</v>
      </c>
      <c r="O183" s="25">
        <v>74.260000000000005</v>
      </c>
      <c r="P183" s="25">
        <v>27.24</v>
      </c>
      <c r="Q183" s="25">
        <v>14.53</v>
      </c>
      <c r="R183" s="25">
        <v>225.05099999999999</v>
      </c>
      <c r="S183" s="25">
        <v>17.817</v>
      </c>
      <c r="T183" s="25">
        <v>37.707999999999998</v>
      </c>
      <c r="U183" s="25">
        <v>188.27699999999999</v>
      </c>
      <c r="V183" s="25">
        <v>159.83199999999999</v>
      </c>
      <c r="W183" s="25">
        <v>41.146999999999998</v>
      </c>
      <c r="X183" s="25">
        <v>173.47</v>
      </c>
      <c r="Y183" s="25">
        <v>374.44900000000001</v>
      </c>
      <c r="Z183" s="25">
        <v>843.30200000000002</v>
      </c>
      <c r="AA183" s="25">
        <v>3.48</v>
      </c>
      <c r="AB183" s="25">
        <v>8.36</v>
      </c>
      <c r="AC183" s="25">
        <v>6.86</v>
      </c>
      <c r="AD183" s="25">
        <v>3.64</v>
      </c>
      <c r="AE183" s="25">
        <v>2.83</v>
      </c>
      <c r="AF183" s="25">
        <v>301.04700000000003</v>
      </c>
      <c r="AG183" s="25">
        <v>0.94399999999999995</v>
      </c>
      <c r="AH183" s="25">
        <v>11.757999999999999</v>
      </c>
      <c r="AI183" s="25">
        <v>313.74900000000002</v>
      </c>
      <c r="AJ183" s="25">
        <v>6.02</v>
      </c>
      <c r="AK183" s="25">
        <v>0.93500000000000005</v>
      </c>
      <c r="AL183" s="25">
        <v>5.085</v>
      </c>
      <c r="AM183" s="25">
        <v>14.254</v>
      </c>
      <c r="AN183" s="25">
        <v>293.25299999999999</v>
      </c>
      <c r="AO183" s="25">
        <v>11.327</v>
      </c>
      <c r="AP183" s="25">
        <v>304.58</v>
      </c>
      <c r="AQ183" s="25">
        <v>12.14</v>
      </c>
      <c r="AR183" s="25">
        <v>10.199999999999999</v>
      </c>
      <c r="AS183" s="25">
        <v>6.39</v>
      </c>
      <c r="AT183" s="25">
        <v>10</v>
      </c>
      <c r="AU183" s="25">
        <v>689.83600000000001</v>
      </c>
      <c r="AV183" s="25">
        <v>412.87599999999998</v>
      </c>
      <c r="AW183" s="25">
        <v>129.215</v>
      </c>
      <c r="AX183" s="25">
        <v>99.635000000000005</v>
      </c>
      <c r="AY183" s="25">
        <v>562.43399999999997</v>
      </c>
      <c r="AZ183" s="25">
        <v>662.06899999999996</v>
      </c>
      <c r="BA183" s="25">
        <v>791.28300000000002</v>
      </c>
      <c r="BB183" s="25">
        <v>67.929000000000002</v>
      </c>
      <c r="BC183" s="25">
        <v>3.1760000000000002</v>
      </c>
      <c r="BD183" s="25">
        <v>71.105999999999995</v>
      </c>
      <c r="BE183" s="25">
        <v>686.33500000000004</v>
      </c>
      <c r="BF183" s="25">
        <v>2651.4349999999999</v>
      </c>
      <c r="BG183" s="25">
        <v>5.99</v>
      </c>
      <c r="BH183" s="25">
        <v>48840.983999999997</v>
      </c>
      <c r="BI183" s="25">
        <v>18416.14932</v>
      </c>
      <c r="BJ183" s="25">
        <v>52.258000000000003</v>
      </c>
      <c r="BK183" s="25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  <c r="BW183" s="26"/>
      <c r="BX183" s="26"/>
      <c r="BY183" s="26"/>
      <c r="BZ183" s="26"/>
      <c r="CA183" s="26"/>
      <c r="CB183" s="26"/>
      <c r="CC183" s="26"/>
      <c r="CD183" s="26"/>
      <c r="CE183" s="26"/>
      <c r="CF183" s="26"/>
      <c r="CG183" s="26"/>
      <c r="CH183" s="26"/>
      <c r="CI183" s="26"/>
      <c r="CJ183" s="26"/>
      <c r="CK183" s="26"/>
      <c r="CL183" s="26"/>
      <c r="CM183" s="26"/>
      <c r="CN183" s="26"/>
      <c r="CO183" s="26"/>
      <c r="CP183" s="26"/>
      <c r="CQ183" s="26"/>
      <c r="CR183" s="26"/>
      <c r="CS183" s="26"/>
      <c r="CT183" s="26"/>
      <c r="CU183" s="26"/>
      <c r="CV183" s="27">
        <v>42401</v>
      </c>
      <c r="CW183" s="26"/>
      <c r="CX183" s="26"/>
      <c r="CY183" s="26"/>
      <c r="CZ183" s="28">
        <v>79029.5</v>
      </c>
      <c r="DA183" s="28">
        <v>199570.74999999997</v>
      </c>
      <c r="DB183" s="26">
        <v>1.99</v>
      </c>
      <c r="DC183" s="27">
        <v>42401</v>
      </c>
      <c r="DD183" s="26">
        <v>4370</v>
      </c>
      <c r="DE183" s="26">
        <v>5378</v>
      </c>
      <c r="DF183" s="26">
        <v>9748</v>
      </c>
      <c r="DG183" s="26">
        <v>16465</v>
      </c>
      <c r="DH183" s="26">
        <v>1.718</v>
      </c>
      <c r="DI183" s="26">
        <v>0.89785714285714302</v>
      </c>
      <c r="DJ183" s="29">
        <v>54.959999000000003</v>
      </c>
      <c r="DK183" s="29">
        <v>58.459999000000003</v>
      </c>
      <c r="DL183" s="29">
        <v>54.450001</v>
      </c>
      <c r="DM183" s="29">
        <v>56.73</v>
      </c>
      <c r="DN183" s="29">
        <v>53.719386999999998</v>
      </c>
      <c r="DO183" s="29">
        <v>73638800</v>
      </c>
      <c r="DP183" s="29">
        <v>94.75</v>
      </c>
      <c r="DQ183" s="29">
        <v>99.480002999999996</v>
      </c>
      <c r="DR183" s="29">
        <v>93.029999000000004</v>
      </c>
      <c r="DS183" s="29">
        <v>96.510002</v>
      </c>
      <c r="DT183" s="29">
        <v>90.330359999999999</v>
      </c>
      <c r="DU183" s="29">
        <v>33061900</v>
      </c>
      <c r="DV183" s="29">
        <v>24.602098999999999</v>
      </c>
      <c r="DW183" s="29">
        <v>24.999998999999999</v>
      </c>
      <c r="DX183" s="29">
        <v>24.59</v>
      </c>
      <c r="DY183" s="29">
        <v>24.670500000000001</v>
      </c>
      <c r="DZ183" s="29">
        <v>24.102729</v>
      </c>
      <c r="EA183" s="29">
        <v>4845.6000000000004</v>
      </c>
      <c r="EB183" s="29">
        <v>0.38</v>
      </c>
      <c r="EC183" s="30" t="s">
        <v>176</v>
      </c>
      <c r="ED183" s="29">
        <v>57.240001999999997</v>
      </c>
      <c r="EE183" s="29">
        <v>58.52</v>
      </c>
      <c r="EF183" s="29">
        <v>52.369999</v>
      </c>
      <c r="EG183" s="29">
        <v>56.580002</v>
      </c>
      <c r="EH183" s="29">
        <v>53.039172999999998</v>
      </c>
      <c r="EI183" s="29">
        <v>582895100</v>
      </c>
      <c r="EJ183" s="26"/>
      <c r="EK183" s="26"/>
      <c r="EL183" s="26"/>
      <c r="EM183" s="26"/>
      <c r="EN183" s="26"/>
      <c r="EO183" s="26"/>
      <c r="EP183" s="26"/>
      <c r="EQ183" s="26"/>
    </row>
    <row r="184" spans="1:147" ht="15.75" customHeight="1" x14ac:dyDescent="0.2">
      <c r="A184" s="11">
        <v>14329.86535</v>
      </c>
      <c r="B184" s="11">
        <v>28.332350000000002</v>
      </c>
      <c r="C184" s="11">
        <v>3.1574399999999998</v>
      </c>
      <c r="D184" s="11">
        <v>5433.3719000000001</v>
      </c>
      <c r="E184" s="11">
        <v>113.83763999999999</v>
      </c>
      <c r="F184" s="11">
        <v>1694.9469999999999</v>
      </c>
      <c r="G184" s="11">
        <v>2789.5648500000002</v>
      </c>
      <c r="H184" s="11">
        <v>4266.0614599999999</v>
      </c>
      <c r="I184" s="11">
        <v>-53.18</v>
      </c>
      <c r="J184" s="11">
        <v>53.772709999999996</v>
      </c>
      <c r="K184" s="11">
        <v>1029.9339299999999</v>
      </c>
      <c r="L184" s="11">
        <v>959.97293000000002</v>
      </c>
      <c r="M184" s="11">
        <v>2251.7703860000001</v>
      </c>
      <c r="N184" s="11">
        <v>59</v>
      </c>
      <c r="O184" s="11">
        <v>70.13</v>
      </c>
      <c r="P184" s="11">
        <v>60.08</v>
      </c>
      <c r="Q184" s="11">
        <v>14.34</v>
      </c>
      <c r="R184" s="11">
        <v>251.845</v>
      </c>
      <c r="S184" s="11">
        <v>18.986999999999998</v>
      </c>
      <c r="T184" s="11">
        <v>45.164000000000001</v>
      </c>
      <c r="U184" s="11">
        <v>204.82499999999999</v>
      </c>
      <c r="V184" s="11">
        <v>163.69300000000001</v>
      </c>
      <c r="W184" s="11">
        <v>44.064999999999998</v>
      </c>
      <c r="X184" s="11">
        <v>187.08</v>
      </c>
      <c r="Y184" s="11">
        <v>394.839</v>
      </c>
      <c r="Z184" s="11">
        <v>915.66</v>
      </c>
      <c r="AA184" s="11">
        <v>3.49</v>
      </c>
      <c r="AB184" s="11">
        <v>9.19</v>
      </c>
      <c r="AC184" s="11">
        <v>7.08</v>
      </c>
      <c r="AD184" s="11">
        <v>3.05</v>
      </c>
      <c r="AE184" s="11">
        <v>2.33</v>
      </c>
      <c r="AF184" s="11">
        <v>290.83999999999997</v>
      </c>
      <c r="AG184" s="11">
        <v>1.0429999999999999</v>
      </c>
      <c r="AH184" s="11">
        <v>12.284000000000001</v>
      </c>
      <c r="AI184" s="11">
        <v>304.16800000000001</v>
      </c>
      <c r="AJ184" s="11">
        <v>6.383</v>
      </c>
      <c r="AK184" s="11">
        <v>1.052</v>
      </c>
      <c r="AL184" s="11">
        <v>5.3310000000000004</v>
      </c>
      <c r="AM184" s="11">
        <v>15.795</v>
      </c>
      <c r="AN184" s="11">
        <v>281.81900000000002</v>
      </c>
      <c r="AO184" s="11">
        <v>11.885</v>
      </c>
      <c r="AP184" s="11">
        <v>293.70400000000001</v>
      </c>
      <c r="AQ184" s="11">
        <v>12.57</v>
      </c>
      <c r="AR184" s="11">
        <v>10.16</v>
      </c>
      <c r="AS184" s="11">
        <v>6.47</v>
      </c>
      <c r="AT184" s="11">
        <v>10.02</v>
      </c>
      <c r="AU184" s="11">
        <v>454.82900000000001</v>
      </c>
      <c r="AV184" s="11">
        <v>297.803</v>
      </c>
      <c r="AW184" s="11">
        <v>136.69900000000001</v>
      </c>
      <c r="AX184" s="11">
        <v>103.04900000000001</v>
      </c>
      <c r="AY184" s="11">
        <v>559.00900000000001</v>
      </c>
      <c r="AZ184" s="11">
        <v>662.05799999999999</v>
      </c>
      <c r="BA184" s="11">
        <v>798.75699999999995</v>
      </c>
      <c r="BB184" s="11">
        <v>59.802999999999997</v>
      </c>
      <c r="BC184" s="11">
        <v>3.395</v>
      </c>
      <c r="BD184" s="11">
        <v>63.198999999999998</v>
      </c>
      <c r="BE184" s="11">
        <v>742.60500000000002</v>
      </c>
      <c r="BF184" s="11">
        <v>2357.1930000000002</v>
      </c>
      <c r="BG184" s="11">
        <v>6.4160000000000004</v>
      </c>
      <c r="BH184" s="11">
        <v>39541.955000000002</v>
      </c>
      <c r="BI184" s="11">
        <v>20030.283189999998</v>
      </c>
      <c r="BJ184" s="11">
        <v>56.362000000000002</v>
      </c>
      <c r="BK184" s="11"/>
      <c r="CV184" s="12">
        <v>42430</v>
      </c>
      <c r="CZ184" s="28">
        <v>79034</v>
      </c>
      <c r="DA184" s="28">
        <v>199569.66666666663</v>
      </c>
      <c r="DB184" s="1">
        <v>1.73</v>
      </c>
      <c r="DC184" s="12">
        <v>42430</v>
      </c>
      <c r="DD184" s="1">
        <v>5160</v>
      </c>
      <c r="DE184" s="1">
        <v>8969</v>
      </c>
      <c r="DF184" s="1">
        <v>14129</v>
      </c>
      <c r="DG184" s="1">
        <v>23508</v>
      </c>
      <c r="DH184">
        <v>1.5451578947368421</v>
      </c>
      <c r="DI184">
        <v>0.84404761904761916</v>
      </c>
      <c r="DJ184" s="19">
        <v>57.099997999999999</v>
      </c>
      <c r="DK184" s="19">
        <v>59.880001</v>
      </c>
      <c r="DL184" s="19">
        <v>54.709999000000003</v>
      </c>
      <c r="DM184" s="19">
        <v>59.720001000000003</v>
      </c>
      <c r="DN184" s="19">
        <v>56.550708999999998</v>
      </c>
      <c r="DO184" s="19">
        <v>57275500</v>
      </c>
      <c r="DP184" s="19">
        <v>97.220000999999996</v>
      </c>
      <c r="DQ184" s="19">
        <v>104.699997</v>
      </c>
      <c r="DR184" s="19">
        <v>94.389999000000003</v>
      </c>
      <c r="DS184" s="19">
        <v>104.050003</v>
      </c>
      <c r="DT184" s="19">
        <v>97.387580999999997</v>
      </c>
      <c r="DU184" s="19">
        <v>28001900</v>
      </c>
      <c r="DV184" s="19">
        <v>24.778099000000001</v>
      </c>
      <c r="DW184" s="19">
        <v>25.099999</v>
      </c>
      <c r="DX184" s="19">
        <v>24.76</v>
      </c>
      <c r="DY184" s="19">
        <v>24.866499999999998</v>
      </c>
      <c r="DZ184" s="19">
        <v>24.294729</v>
      </c>
      <c r="EA184" s="19">
        <v>4198.3999999999996</v>
      </c>
      <c r="EB184" s="19">
        <v>0.36</v>
      </c>
      <c r="EC184" s="9" t="s">
        <v>177</v>
      </c>
      <c r="ED184" s="19">
        <v>56.98</v>
      </c>
      <c r="EE184" s="19">
        <v>64.279999000000004</v>
      </c>
      <c r="EF184" s="19">
        <v>56.400002000000001</v>
      </c>
      <c r="EG184" s="19">
        <v>61.889999000000003</v>
      </c>
      <c r="EH184" s="19">
        <v>58.016871999999999</v>
      </c>
      <c r="EI184" s="19">
        <v>497484800</v>
      </c>
    </row>
    <row r="185" spans="1:147" ht="15.75" customHeight="1" x14ac:dyDescent="0.2">
      <c r="A185" s="11">
        <v>14515.787060000001</v>
      </c>
      <c r="B185" s="11">
        <v>25.84158</v>
      </c>
      <c r="C185" s="11">
        <v>3.3565900000000002</v>
      </c>
      <c r="D185" s="11">
        <v>5585.2828600000003</v>
      </c>
      <c r="E185" s="11">
        <v>127.79559</v>
      </c>
      <c r="F185" s="11">
        <v>1635.3030000000001</v>
      </c>
      <c r="G185" s="11">
        <v>2764.2693199999999</v>
      </c>
      <c r="H185" s="11">
        <v>4338.8527999999997</v>
      </c>
      <c r="I185" s="11">
        <v>-21.611999999999998</v>
      </c>
      <c r="J185" s="11">
        <v>56.697319999999998</v>
      </c>
      <c r="K185" s="11">
        <v>945.75914999999998</v>
      </c>
      <c r="L185" s="11">
        <v>898.14914999999996</v>
      </c>
      <c r="M185" s="11">
        <v>2257.2168339999998</v>
      </c>
      <c r="N185" s="11">
        <v>63.05</v>
      </c>
      <c r="O185" s="11">
        <v>75.23</v>
      </c>
      <c r="P185" s="11">
        <v>50.23</v>
      </c>
      <c r="Q185" s="11">
        <v>12.67</v>
      </c>
      <c r="R185" s="11">
        <v>237.405</v>
      </c>
      <c r="S185" s="11">
        <v>17.687999999999999</v>
      </c>
      <c r="T185" s="11">
        <v>49.637999999999998</v>
      </c>
      <c r="U185" s="11">
        <v>193.321</v>
      </c>
      <c r="V185" s="11">
        <v>153.977</v>
      </c>
      <c r="W185" s="11">
        <v>44.468000000000004</v>
      </c>
      <c r="X185" s="11">
        <v>173.059</v>
      </c>
      <c r="Y185" s="11">
        <v>371.505</v>
      </c>
      <c r="Z185" s="11">
        <v>869.55600000000004</v>
      </c>
      <c r="AA185" s="11">
        <v>3.22</v>
      </c>
      <c r="AB185" s="11">
        <v>9.65</v>
      </c>
      <c r="AC185" s="11">
        <v>6.98</v>
      </c>
      <c r="AD185" s="11">
        <v>3.01</v>
      </c>
      <c r="AE185" s="11">
        <v>2.52</v>
      </c>
      <c r="AF185" s="11">
        <v>280.20299999999997</v>
      </c>
      <c r="AG185" s="11">
        <v>1.022</v>
      </c>
      <c r="AH185" s="11">
        <v>11.611000000000001</v>
      </c>
      <c r="AI185" s="11">
        <v>292.83600000000001</v>
      </c>
      <c r="AJ185" s="11">
        <v>5.2279999999999998</v>
      </c>
      <c r="AK185" s="11">
        <v>0.94899999999999995</v>
      </c>
      <c r="AL185" s="11">
        <v>4.2789999999999999</v>
      </c>
      <c r="AM185" s="11">
        <v>19.882000000000001</v>
      </c>
      <c r="AN185" s="11">
        <v>265.96699999999998</v>
      </c>
      <c r="AO185" s="11">
        <v>11.265000000000001</v>
      </c>
      <c r="AP185" s="11">
        <v>277.23200000000003</v>
      </c>
      <c r="AQ185" s="11">
        <v>12.43</v>
      </c>
      <c r="AR185" s="11">
        <v>10.130000000000001</v>
      </c>
      <c r="AS185" s="11">
        <v>6.4</v>
      </c>
      <c r="AT185" s="11">
        <v>9.83</v>
      </c>
      <c r="AU185" s="11">
        <v>327.916</v>
      </c>
      <c r="AV185" s="11">
        <v>232.63399999999999</v>
      </c>
      <c r="AW185" s="11">
        <v>132.09899999999999</v>
      </c>
      <c r="AX185" s="11">
        <v>99.989000000000004</v>
      </c>
      <c r="AY185" s="11">
        <v>519.52599999999995</v>
      </c>
      <c r="AZ185" s="11">
        <v>619.51400000000001</v>
      </c>
      <c r="BA185" s="11">
        <v>751.61400000000003</v>
      </c>
      <c r="BB185" s="11">
        <v>52.716000000000001</v>
      </c>
      <c r="BC185" s="11">
        <v>3.286</v>
      </c>
      <c r="BD185" s="11">
        <v>56.000999999999998</v>
      </c>
      <c r="BE185" s="11">
        <v>721.26199999999994</v>
      </c>
      <c r="BF185" s="11">
        <v>2089.4279999999999</v>
      </c>
      <c r="BG185" s="11">
        <v>5.8280000000000003</v>
      </c>
      <c r="BH185" s="11">
        <v>40581.525999999998</v>
      </c>
      <c r="BI185" s="11">
        <v>18937.578020000001</v>
      </c>
      <c r="BJ185" s="11">
        <v>51.587000000000003</v>
      </c>
      <c r="BK185" s="11"/>
      <c r="CV185" s="12">
        <v>42461</v>
      </c>
      <c r="CZ185" s="28">
        <v>79038.5</v>
      </c>
      <c r="DA185" s="28">
        <v>199568.58333333328</v>
      </c>
      <c r="DB185" s="1">
        <v>1.92</v>
      </c>
      <c r="DC185" s="12">
        <v>42461</v>
      </c>
      <c r="DD185" s="1">
        <v>5090</v>
      </c>
      <c r="DE185" s="1">
        <v>7488</v>
      </c>
      <c r="DF185" s="1">
        <v>12579</v>
      </c>
      <c r="DG185" s="1">
        <v>21080</v>
      </c>
      <c r="DH185">
        <v>1.3792000000000002</v>
      </c>
      <c r="DI185">
        <v>0.80121052631578948</v>
      </c>
      <c r="DJ185" s="19">
        <v>59.32</v>
      </c>
      <c r="DK185" s="19">
        <v>60.09</v>
      </c>
      <c r="DL185" s="19">
        <v>56.48</v>
      </c>
      <c r="DM185" s="19">
        <v>58.200001</v>
      </c>
      <c r="DN185" s="19">
        <v>55.543227999999999</v>
      </c>
      <c r="DO185" s="19">
        <v>47747200</v>
      </c>
      <c r="DP185" s="19">
        <v>103.91999800000001</v>
      </c>
      <c r="DQ185" s="19">
        <v>106.050003</v>
      </c>
      <c r="DR185" s="19">
        <v>100.400002</v>
      </c>
      <c r="DS185" s="19">
        <v>103.349998</v>
      </c>
      <c r="DT185" s="19">
        <v>97.447379999999995</v>
      </c>
      <c r="DU185" s="19">
        <v>22504500</v>
      </c>
      <c r="DV185" s="19">
        <v>24.954098999999999</v>
      </c>
      <c r="DW185" s="19">
        <v>25.199998999999998</v>
      </c>
      <c r="DX185" s="19">
        <v>24.93</v>
      </c>
      <c r="DY185" s="19">
        <v>25.0625</v>
      </c>
      <c r="DZ185" s="19">
        <v>24.486729</v>
      </c>
      <c r="EA185" s="19">
        <v>3551.2</v>
      </c>
      <c r="EB185" s="19">
        <v>0.37</v>
      </c>
      <c r="EC185" s="9" t="s">
        <v>178</v>
      </c>
      <c r="ED185" s="19">
        <v>60.82</v>
      </c>
      <c r="EE185" s="19">
        <v>68.819999999999993</v>
      </c>
      <c r="EF185" s="19">
        <v>59.939999</v>
      </c>
      <c r="EG185" s="19">
        <v>67.5</v>
      </c>
      <c r="EH185" s="19">
        <v>63.727558000000002</v>
      </c>
      <c r="EI185" s="19">
        <v>376085100</v>
      </c>
    </row>
    <row r="186" spans="1:147" ht="15.75" customHeight="1" x14ac:dyDescent="0.2">
      <c r="A186" s="11">
        <v>15585.980439999999</v>
      </c>
      <c r="B186" s="11">
        <v>27.322320000000001</v>
      </c>
      <c r="C186" s="11">
        <v>19.81137</v>
      </c>
      <c r="D186" s="11">
        <v>6110.9446200000002</v>
      </c>
      <c r="E186" s="11">
        <v>126.41566</v>
      </c>
      <c r="F186" s="11">
        <v>846.524</v>
      </c>
      <c r="G186" s="11">
        <v>3172.2339400000001</v>
      </c>
      <c r="H186" s="11">
        <v>5102.0184200000003</v>
      </c>
      <c r="I186" s="11">
        <v>113.303</v>
      </c>
      <c r="J186" s="11">
        <v>67.407120000000006</v>
      </c>
      <c r="K186" s="11">
        <v>1059.7182600000001</v>
      </c>
      <c r="L186" s="11">
        <v>988.66525999999999</v>
      </c>
      <c r="M186" s="11">
        <v>2262.6632829999999</v>
      </c>
      <c r="N186" s="11">
        <v>60.11</v>
      </c>
      <c r="O186" s="11">
        <v>73.39</v>
      </c>
      <c r="P186" s="11">
        <v>74.260000000000005</v>
      </c>
      <c r="Q186" s="11">
        <v>14.94</v>
      </c>
      <c r="R186" s="11">
        <v>236.352</v>
      </c>
      <c r="S186" s="11">
        <v>19.132999999999999</v>
      </c>
      <c r="T186" s="11">
        <v>58.012</v>
      </c>
      <c r="U186" s="11">
        <v>175.155</v>
      </c>
      <c r="V186" s="11">
        <v>160.40700000000001</v>
      </c>
      <c r="W186" s="11">
        <v>43.491999999999997</v>
      </c>
      <c r="X186" s="11">
        <v>192.405</v>
      </c>
      <c r="Y186" s="11">
        <v>396.303</v>
      </c>
      <c r="Z186" s="11">
        <v>884.95500000000004</v>
      </c>
      <c r="AA186" s="11">
        <v>3.44</v>
      </c>
      <c r="AB186" s="11">
        <v>11.62</v>
      </c>
      <c r="AC186" s="11">
        <v>7.32</v>
      </c>
      <c r="AD186" s="11">
        <v>2.9</v>
      </c>
      <c r="AE186" s="11">
        <v>2.4900000000000002</v>
      </c>
      <c r="AF186" s="11">
        <v>304.26299999999998</v>
      </c>
      <c r="AG186" s="11">
        <v>1.0549999999999999</v>
      </c>
      <c r="AH186" s="11">
        <v>12.018000000000001</v>
      </c>
      <c r="AI186" s="11">
        <v>317.33699999999999</v>
      </c>
      <c r="AJ186" s="11">
        <v>6.22</v>
      </c>
      <c r="AK186" s="11">
        <v>0.76100000000000001</v>
      </c>
      <c r="AL186" s="11">
        <v>5.4589999999999996</v>
      </c>
      <c r="AM186" s="11">
        <v>30.428999999999998</v>
      </c>
      <c r="AN186" s="11">
        <v>280.70800000000003</v>
      </c>
      <c r="AO186" s="11">
        <v>11.657999999999999</v>
      </c>
      <c r="AP186" s="11">
        <v>292.36700000000002</v>
      </c>
      <c r="AQ186" s="11">
        <v>12.79</v>
      </c>
      <c r="AR186" s="11">
        <v>10.25</v>
      </c>
      <c r="AS186" s="11">
        <v>6.56</v>
      </c>
      <c r="AT186" s="11">
        <v>10.07</v>
      </c>
      <c r="AU186" s="11">
        <v>193.82900000000001</v>
      </c>
      <c r="AV186" s="11">
        <v>171.017</v>
      </c>
      <c r="AW186" s="11">
        <v>135.84800000000001</v>
      </c>
      <c r="AX186" s="11">
        <v>102.271</v>
      </c>
      <c r="AY186" s="11">
        <v>509.90499999999997</v>
      </c>
      <c r="AZ186" s="11">
        <v>612.17600000000004</v>
      </c>
      <c r="BA186" s="11">
        <v>748.024</v>
      </c>
      <c r="BB186" s="11">
        <v>49.436</v>
      </c>
      <c r="BC186" s="11">
        <v>3.395</v>
      </c>
      <c r="BD186" s="11">
        <v>52.831000000000003</v>
      </c>
      <c r="BE186" s="11">
        <v>805.702</v>
      </c>
      <c r="BF186" s="11">
        <v>1971.403</v>
      </c>
      <c r="BG186" s="11">
        <v>6.266</v>
      </c>
      <c r="BH186" s="11">
        <v>44031.807999999997</v>
      </c>
      <c r="BI186" s="11">
        <v>19179.866580000002</v>
      </c>
      <c r="BJ186" s="11">
        <v>55.456000000000003</v>
      </c>
      <c r="BK186" s="11"/>
      <c r="CV186" s="12">
        <v>42491</v>
      </c>
      <c r="CZ186" s="28">
        <v>79043</v>
      </c>
      <c r="DA186" s="28">
        <v>199567.49999999994</v>
      </c>
      <c r="DB186" s="1">
        <v>1.92</v>
      </c>
      <c r="DC186" s="12">
        <v>42491</v>
      </c>
      <c r="DD186" s="1">
        <v>7539</v>
      </c>
      <c r="DE186" s="1">
        <v>8723</v>
      </c>
      <c r="DF186" s="1">
        <v>16262</v>
      </c>
      <c r="DG186" s="1">
        <v>27544</v>
      </c>
      <c r="DH186">
        <v>1.1846666666666668</v>
      </c>
      <c r="DI186">
        <v>0.83982608695652172</v>
      </c>
      <c r="DJ186" s="19">
        <v>58.360000999999997</v>
      </c>
      <c r="DK186" s="19">
        <v>60.18</v>
      </c>
      <c r="DL186" s="19">
        <v>56.389999000000003</v>
      </c>
      <c r="DM186" s="19">
        <v>60.080002</v>
      </c>
      <c r="DN186" s="19">
        <v>57.337414000000003</v>
      </c>
      <c r="DO186" s="19">
        <v>51025400</v>
      </c>
      <c r="DP186" s="19">
        <v>103.470001</v>
      </c>
      <c r="DQ186" s="19">
        <v>107.279999</v>
      </c>
      <c r="DR186" s="19">
        <v>101.16999800000001</v>
      </c>
      <c r="DS186" s="19">
        <v>107.120003</v>
      </c>
      <c r="DT186" s="19">
        <v>101.00206</v>
      </c>
      <c r="DU186" s="19">
        <v>27973900</v>
      </c>
      <c r="DV186" s="19">
        <v>25.129899999999999</v>
      </c>
      <c r="DW186" s="19">
        <v>25.306899999999999</v>
      </c>
      <c r="DX186" s="19">
        <v>25.1</v>
      </c>
      <c r="DY186" s="19">
        <v>25.254999000000002</v>
      </c>
      <c r="DZ186" s="19">
        <v>24.672713999999999</v>
      </c>
      <c r="EA186" s="19">
        <v>2904</v>
      </c>
      <c r="EB186" s="19">
        <v>0.37</v>
      </c>
      <c r="EC186" s="24">
        <v>6.4999999999999997E-3</v>
      </c>
      <c r="ED186" s="19">
        <v>67.379997000000003</v>
      </c>
      <c r="EE186" s="19">
        <v>67.919998000000007</v>
      </c>
      <c r="EF186" s="19">
        <v>63.5</v>
      </c>
      <c r="EG186" s="19">
        <v>66.870002999999997</v>
      </c>
      <c r="EH186" s="19">
        <v>63.132770999999998</v>
      </c>
      <c r="EI186" s="19">
        <v>292365500</v>
      </c>
    </row>
    <row r="187" spans="1:147" ht="15.75" customHeight="1" x14ac:dyDescent="0.2">
      <c r="A187" s="11">
        <v>19185.346600000001</v>
      </c>
      <c r="B187" s="11">
        <v>24.628689999999999</v>
      </c>
      <c r="C187" s="11">
        <v>14.04147</v>
      </c>
      <c r="D187" s="11">
        <v>8961.8066099999996</v>
      </c>
      <c r="E187" s="11">
        <v>119.65615</v>
      </c>
      <c r="F187" s="11">
        <v>1526.133</v>
      </c>
      <c r="G187" s="11">
        <v>3276.8178800000001</v>
      </c>
      <c r="H187" s="11">
        <v>5032.8341</v>
      </c>
      <c r="I187" s="11">
        <v>159.23099999999999</v>
      </c>
      <c r="J187" s="11">
        <v>70.197710000000001</v>
      </c>
      <c r="K187" s="11">
        <v>998.05971</v>
      </c>
      <c r="L187" s="11">
        <v>929.15971000000002</v>
      </c>
      <c r="M187" s="11">
        <v>2268.1097319999999</v>
      </c>
      <c r="N187" s="11">
        <v>73.180000000000007</v>
      </c>
      <c r="O187" s="11">
        <v>87.8</v>
      </c>
      <c r="P187" s="11">
        <v>54.74</v>
      </c>
      <c r="Q187" s="11">
        <v>16.239999999999998</v>
      </c>
      <c r="R187" s="11">
        <v>213.42500000000001</v>
      </c>
      <c r="S187" s="11">
        <v>17.913</v>
      </c>
      <c r="T187" s="11">
        <v>58.662999999999997</v>
      </c>
      <c r="U187" s="11">
        <v>152.071</v>
      </c>
      <c r="V187" s="11">
        <v>162.74600000000001</v>
      </c>
      <c r="W187" s="11">
        <v>43.326000000000001</v>
      </c>
      <c r="X187" s="11">
        <v>191.74799999999999</v>
      </c>
      <c r="Y187" s="11">
        <v>397.82100000000003</v>
      </c>
      <c r="Z187" s="11">
        <v>839.89200000000005</v>
      </c>
      <c r="AA187" s="11">
        <v>3.84</v>
      </c>
      <c r="AB187" s="11">
        <v>14.43</v>
      </c>
      <c r="AC187" s="11">
        <v>7.72</v>
      </c>
      <c r="AD187" s="11">
        <v>2.89</v>
      </c>
      <c r="AE187" s="11">
        <v>2.77</v>
      </c>
      <c r="AF187" s="11">
        <v>355.036</v>
      </c>
      <c r="AG187" s="11">
        <v>1.079</v>
      </c>
      <c r="AH187" s="11">
        <v>12.303000000000001</v>
      </c>
      <c r="AI187" s="11">
        <v>368.41800000000001</v>
      </c>
      <c r="AJ187" s="11">
        <v>7.26</v>
      </c>
      <c r="AK187" s="11">
        <v>0.628</v>
      </c>
      <c r="AL187" s="11">
        <v>6.6319999999999997</v>
      </c>
      <c r="AM187" s="11">
        <v>37.69</v>
      </c>
      <c r="AN187" s="11">
        <v>325.42700000000002</v>
      </c>
      <c r="AO187" s="11">
        <v>11.933</v>
      </c>
      <c r="AP187" s="11">
        <v>337.36</v>
      </c>
      <c r="AQ187" s="11">
        <v>12.72</v>
      </c>
      <c r="AR187" s="11">
        <v>10.59</v>
      </c>
      <c r="AS187" s="11">
        <v>7.03</v>
      </c>
      <c r="AT187" s="11">
        <v>10.53</v>
      </c>
      <c r="AU187" s="11">
        <v>122.58199999999999</v>
      </c>
      <c r="AV187" s="11">
        <v>138.131</v>
      </c>
      <c r="AW187" s="11">
        <v>129.67400000000001</v>
      </c>
      <c r="AX187" s="11">
        <v>103.81</v>
      </c>
      <c r="AY187" s="11">
        <v>486.15</v>
      </c>
      <c r="AZ187" s="11">
        <v>589.96</v>
      </c>
      <c r="BA187" s="11">
        <v>719.63400000000001</v>
      </c>
      <c r="BB187" s="11">
        <v>50.52</v>
      </c>
      <c r="BC187" s="11">
        <v>3.286</v>
      </c>
      <c r="BD187" s="11">
        <v>53.805999999999997</v>
      </c>
      <c r="BE187" s="11">
        <v>971.34199999999998</v>
      </c>
      <c r="BF187" s="11">
        <v>2005.4949999999999</v>
      </c>
      <c r="BG187" s="11">
        <v>5.7480000000000002</v>
      </c>
      <c r="BH187" s="11">
        <v>66533.634999999995</v>
      </c>
      <c r="BI187" s="11">
        <v>22142.172429999999</v>
      </c>
      <c r="BJ187" s="11">
        <v>53.869</v>
      </c>
      <c r="BK187" s="11"/>
      <c r="CV187" s="12">
        <v>42522</v>
      </c>
      <c r="CZ187" s="28">
        <v>79047.5</v>
      </c>
      <c r="DA187" s="28">
        <v>199566.4166666666</v>
      </c>
      <c r="DB187" s="1">
        <v>2.59</v>
      </c>
      <c r="DC187" s="12">
        <v>42522</v>
      </c>
      <c r="DD187" s="1">
        <v>5844</v>
      </c>
      <c r="DE187" s="1">
        <v>7276</v>
      </c>
      <c r="DF187" s="1">
        <v>13120</v>
      </c>
      <c r="DG187" s="1">
        <v>22149</v>
      </c>
      <c r="DH187">
        <v>1.4035499999999999</v>
      </c>
      <c r="DI187">
        <v>0.89260000000000006</v>
      </c>
      <c r="DJ187" s="19">
        <v>60</v>
      </c>
      <c r="DK187" s="19">
        <v>63.950001</v>
      </c>
      <c r="DL187" s="19">
        <v>59.759998000000003</v>
      </c>
      <c r="DM187" s="19">
        <v>63.919998</v>
      </c>
      <c r="DN187" s="19">
        <v>61.002116999999998</v>
      </c>
      <c r="DO187" s="19">
        <v>61669100</v>
      </c>
      <c r="DP187" s="19">
        <v>106.889999</v>
      </c>
      <c r="DQ187" s="19">
        <v>114.029999</v>
      </c>
      <c r="DR187" s="19">
        <v>106.160004</v>
      </c>
      <c r="DS187" s="19">
        <v>114.019997</v>
      </c>
      <c r="DT187" s="19">
        <v>107.50797300000001</v>
      </c>
      <c r="DU187" s="19">
        <v>27210500</v>
      </c>
      <c r="DV187" s="19">
        <v>25.33</v>
      </c>
      <c r="DW187" s="19">
        <v>26</v>
      </c>
      <c r="DX187" s="19">
        <v>25.100100000000001</v>
      </c>
      <c r="DY187" s="19">
        <v>25.899899999999999</v>
      </c>
      <c r="DZ187" s="19">
        <v>25.302745999999999</v>
      </c>
      <c r="EA187" s="19">
        <v>40702</v>
      </c>
      <c r="EB187" s="19">
        <v>0.38</v>
      </c>
      <c r="EC187" s="24">
        <v>5.0000000000000001E-3</v>
      </c>
      <c r="ED187" s="19">
        <v>66.220000999999996</v>
      </c>
      <c r="EE187" s="19">
        <v>70.260002</v>
      </c>
      <c r="EF187" s="19">
        <v>64.110000999999997</v>
      </c>
      <c r="EG187" s="19">
        <v>68.239998</v>
      </c>
      <c r="EH187" s="19">
        <v>64.426201000000006</v>
      </c>
      <c r="EI187" s="19">
        <v>332039400</v>
      </c>
    </row>
    <row r="188" spans="1:147" ht="15.75" customHeight="1" x14ac:dyDescent="0.2">
      <c r="A188" s="11">
        <v>21332.252079999998</v>
      </c>
      <c r="B188" s="11">
        <v>26.09197</v>
      </c>
      <c r="C188" s="11">
        <v>16.426670000000001</v>
      </c>
      <c r="D188" s="11">
        <v>10421.16505</v>
      </c>
      <c r="E188" s="11">
        <v>120.74355</v>
      </c>
      <c r="F188" s="11">
        <v>1695.4680000000001</v>
      </c>
      <c r="G188" s="11">
        <v>3422.0184300000001</v>
      </c>
      <c r="H188" s="11">
        <v>5509.3586100000002</v>
      </c>
      <c r="I188" s="11">
        <v>46.578000000000003</v>
      </c>
      <c r="J188" s="11">
        <v>74.401809999999998</v>
      </c>
      <c r="K188" s="11">
        <v>1056.8452500000001</v>
      </c>
      <c r="L188" s="11">
        <v>987.60024999999996</v>
      </c>
      <c r="M188" s="11">
        <v>2273.5561809999999</v>
      </c>
      <c r="N188" s="11">
        <v>75.56</v>
      </c>
      <c r="O188" s="11">
        <v>91.55</v>
      </c>
      <c r="P188" s="11">
        <v>50.84</v>
      </c>
      <c r="Q188" s="11">
        <v>16.93</v>
      </c>
      <c r="R188" s="11">
        <v>197.999</v>
      </c>
      <c r="S188" s="11">
        <v>18.649999999999999</v>
      </c>
      <c r="T188" s="11">
        <v>64.135000000000005</v>
      </c>
      <c r="U188" s="11">
        <v>163.964</v>
      </c>
      <c r="V188" s="11">
        <v>167.77</v>
      </c>
      <c r="W188" s="11">
        <v>44.993000000000002</v>
      </c>
      <c r="X188" s="11">
        <v>200.61799999999999</v>
      </c>
      <c r="Y188" s="11">
        <v>413.38099999999997</v>
      </c>
      <c r="Z188" s="11">
        <v>858.12900000000002</v>
      </c>
      <c r="AA188" s="11">
        <v>4.42</v>
      </c>
      <c r="AB188" s="11">
        <v>16.55</v>
      </c>
      <c r="AC188" s="11">
        <v>8.14</v>
      </c>
      <c r="AD188" s="11">
        <v>3.58</v>
      </c>
      <c r="AE188" s="11">
        <v>3.07</v>
      </c>
      <c r="AF188" s="11">
        <v>398.363</v>
      </c>
      <c r="AG188" s="11">
        <v>1.204</v>
      </c>
      <c r="AH188" s="11">
        <v>12.882999999999999</v>
      </c>
      <c r="AI188" s="11">
        <v>412.45</v>
      </c>
      <c r="AJ188" s="11">
        <v>8.1010000000000009</v>
      </c>
      <c r="AK188" s="11">
        <v>0.70299999999999996</v>
      </c>
      <c r="AL188" s="11">
        <v>7.3979999999999997</v>
      </c>
      <c r="AM188" s="11">
        <v>40.027999999999999</v>
      </c>
      <c r="AN188" s="11">
        <v>367.25799999999998</v>
      </c>
      <c r="AO188" s="11">
        <v>12.561</v>
      </c>
      <c r="AP188" s="11">
        <v>379.81900000000002</v>
      </c>
      <c r="AQ188" s="11">
        <v>12.68</v>
      </c>
      <c r="AR188" s="11">
        <v>10.62</v>
      </c>
      <c r="AS188" s="11">
        <v>7.23</v>
      </c>
      <c r="AT188" s="11">
        <v>10.71</v>
      </c>
      <c r="AU188" s="11">
        <v>106.369</v>
      </c>
      <c r="AV188" s="11">
        <v>134.42699999999999</v>
      </c>
      <c r="AW188" s="11">
        <v>135.136</v>
      </c>
      <c r="AX188" s="11">
        <v>108.32299999999999</v>
      </c>
      <c r="AY188" s="11">
        <v>507.76799999999997</v>
      </c>
      <c r="AZ188" s="11">
        <v>616.09100000000001</v>
      </c>
      <c r="BA188" s="11">
        <v>751.22799999999995</v>
      </c>
      <c r="BB188" s="11">
        <v>55.432000000000002</v>
      </c>
      <c r="BC188" s="11">
        <v>3.7040000000000002</v>
      </c>
      <c r="BD188" s="11">
        <v>59.136000000000003</v>
      </c>
      <c r="BE188" s="11">
        <v>1142.1610000000001</v>
      </c>
      <c r="BF188" s="11">
        <v>2193.3209999999999</v>
      </c>
      <c r="BG188" s="11">
        <v>6.1130000000000004</v>
      </c>
      <c r="BH188" s="11">
        <v>76695.914999999994</v>
      </c>
      <c r="BI188" s="11">
        <v>23690.12095</v>
      </c>
      <c r="BJ188" s="11">
        <v>56.866999999999997</v>
      </c>
      <c r="BK188" s="11"/>
      <c r="CV188" s="12">
        <v>42552</v>
      </c>
      <c r="CZ188" s="28">
        <v>79052</v>
      </c>
      <c r="DA188" s="28">
        <v>199565.33333333326</v>
      </c>
      <c r="DB188" s="1">
        <v>2.82</v>
      </c>
      <c r="DC188" s="12">
        <v>42552</v>
      </c>
      <c r="DD188" s="1">
        <v>6590</v>
      </c>
      <c r="DE188" s="1">
        <v>6230</v>
      </c>
      <c r="DF188" s="1">
        <v>12820</v>
      </c>
      <c r="DG188" s="1">
        <v>21911</v>
      </c>
      <c r="DH188">
        <v>1.6418095238095238</v>
      </c>
      <c r="DI188">
        <v>0.81145454545454565</v>
      </c>
      <c r="DJ188" s="19">
        <v>64.239998</v>
      </c>
      <c r="DK188" s="19">
        <v>65.430000000000007</v>
      </c>
      <c r="DL188" s="19">
        <v>62.900002000000001</v>
      </c>
      <c r="DM188" s="19">
        <v>63.939999</v>
      </c>
      <c r="DN188" s="19">
        <v>61.498241</v>
      </c>
      <c r="DO188" s="19">
        <v>54828900</v>
      </c>
      <c r="DP188" s="19">
        <v>114.290001</v>
      </c>
      <c r="DQ188" s="19">
        <v>114.660004</v>
      </c>
      <c r="DR188" s="19">
        <v>110</v>
      </c>
      <c r="DS188" s="19">
        <v>111.879997</v>
      </c>
      <c r="DT188" s="19">
        <v>106.210075</v>
      </c>
      <c r="DU188" s="19">
        <v>21561800</v>
      </c>
      <c r="DV188" s="19">
        <v>26.930499999999999</v>
      </c>
      <c r="DW188" s="19">
        <v>27</v>
      </c>
      <c r="DX188" s="19">
        <v>25.25</v>
      </c>
      <c r="DY188" s="19">
        <v>25.979900000000001</v>
      </c>
      <c r="DZ188" s="19">
        <v>25.380901000000001</v>
      </c>
      <c r="EA188" s="19">
        <v>40069</v>
      </c>
      <c r="EB188" s="19">
        <v>0.39</v>
      </c>
      <c r="EC188" s="9" t="s">
        <v>179</v>
      </c>
      <c r="ED188" s="19">
        <v>68.160004000000001</v>
      </c>
      <c r="EE188" s="19">
        <v>69.819999999999993</v>
      </c>
      <c r="EF188" s="19">
        <v>65.690002000000007</v>
      </c>
      <c r="EG188" s="19">
        <v>67.379997000000003</v>
      </c>
      <c r="EH188" s="19">
        <v>64.033141999999998</v>
      </c>
      <c r="EI188" s="19">
        <v>241034000</v>
      </c>
    </row>
    <row r="189" spans="1:147" ht="15.75" customHeight="1" x14ac:dyDescent="0.2">
      <c r="A189" s="11">
        <v>21267.553520000001</v>
      </c>
      <c r="B189" s="11">
        <v>23.586079999999999</v>
      </c>
      <c r="C189" s="11">
        <v>5.05185</v>
      </c>
      <c r="D189" s="11">
        <v>11364.349459999999</v>
      </c>
      <c r="E189" s="11">
        <v>113.37363999999999</v>
      </c>
      <c r="F189" s="11">
        <v>1685.8630000000001</v>
      </c>
      <c r="G189" s="11">
        <v>2866.1917699999999</v>
      </c>
      <c r="H189" s="11">
        <v>5191.68354</v>
      </c>
      <c r="I189" s="11">
        <v>-53.674999999999997</v>
      </c>
      <c r="J189" s="11">
        <v>71.129170000000002</v>
      </c>
      <c r="K189" s="11">
        <v>1064.9258500000001</v>
      </c>
      <c r="L189" s="11">
        <v>994.36585000000002</v>
      </c>
      <c r="M189" s="11">
        <v>2279.00263</v>
      </c>
      <c r="N189" s="11">
        <v>74.75</v>
      </c>
      <c r="O189" s="11">
        <v>91.13</v>
      </c>
      <c r="P189" s="11">
        <v>52.08</v>
      </c>
      <c r="Q189" s="11">
        <v>17.149999999999999</v>
      </c>
      <c r="R189" s="11">
        <v>180.40700000000001</v>
      </c>
      <c r="S189" s="11">
        <v>18.831</v>
      </c>
      <c r="T189" s="11">
        <v>61.966999999999999</v>
      </c>
      <c r="U189" s="11">
        <v>126.371</v>
      </c>
      <c r="V189" s="11">
        <v>168.04</v>
      </c>
      <c r="W189" s="11">
        <v>44.59</v>
      </c>
      <c r="X189" s="11">
        <v>204.08500000000001</v>
      </c>
      <c r="Y189" s="11">
        <v>416.71499999999997</v>
      </c>
      <c r="Z189" s="11">
        <v>804.29200000000003</v>
      </c>
      <c r="AA189" s="11">
        <v>4.33</v>
      </c>
      <c r="AB189" s="11">
        <v>17.600000000000001</v>
      </c>
      <c r="AC189" s="11">
        <v>8.3000000000000007</v>
      </c>
      <c r="AD189" s="11">
        <v>3.59</v>
      </c>
      <c r="AE189" s="11">
        <v>3.07</v>
      </c>
      <c r="AF189" s="11">
        <v>396.00299999999999</v>
      </c>
      <c r="AG189" s="11">
        <v>1.212</v>
      </c>
      <c r="AH189" s="11">
        <v>12.898</v>
      </c>
      <c r="AI189" s="11">
        <v>410.113</v>
      </c>
      <c r="AJ189" s="11">
        <v>7.806</v>
      </c>
      <c r="AK189" s="11">
        <v>0.82399999999999995</v>
      </c>
      <c r="AL189" s="11">
        <v>6.9820000000000002</v>
      </c>
      <c r="AM189" s="11">
        <v>28.89</v>
      </c>
      <c r="AN189" s="11">
        <v>375.62200000000001</v>
      </c>
      <c r="AO189" s="11">
        <v>12.583</v>
      </c>
      <c r="AP189" s="11">
        <v>388.20499999999998</v>
      </c>
      <c r="AQ189" s="11">
        <v>12.9</v>
      </c>
      <c r="AR189" s="11">
        <v>10.71</v>
      </c>
      <c r="AS189" s="11">
        <v>7.23</v>
      </c>
      <c r="AT189" s="11">
        <v>10.83</v>
      </c>
      <c r="AU189" s="11">
        <v>100.40900000000001</v>
      </c>
      <c r="AV189" s="11">
        <v>140.30600000000001</v>
      </c>
      <c r="AW189" s="11">
        <v>133.708</v>
      </c>
      <c r="AX189" s="11">
        <v>109.20099999999999</v>
      </c>
      <c r="AY189" s="11">
        <v>518.06500000000005</v>
      </c>
      <c r="AZ189" s="11">
        <v>627.26599999999996</v>
      </c>
      <c r="BA189" s="11">
        <v>760.97400000000005</v>
      </c>
      <c r="BB189" s="11">
        <v>56.082999999999998</v>
      </c>
      <c r="BC189" s="11">
        <v>3.7040000000000002</v>
      </c>
      <c r="BD189" s="11">
        <v>59.786999999999999</v>
      </c>
      <c r="BE189" s="11">
        <v>1154.5930000000001</v>
      </c>
      <c r="BF189" s="11">
        <v>2216.069</v>
      </c>
      <c r="BG189" s="11">
        <v>5.51</v>
      </c>
      <c r="BH189" s="11">
        <v>83064.97</v>
      </c>
      <c r="BI189" s="11">
        <v>26796.800879999999</v>
      </c>
      <c r="BJ189" s="11">
        <v>49.396000000000001</v>
      </c>
      <c r="BK189" s="11"/>
      <c r="CV189" s="12">
        <v>42583</v>
      </c>
      <c r="CZ189" s="28">
        <v>79056.5</v>
      </c>
      <c r="DA189" s="28">
        <v>199564.24999999991</v>
      </c>
      <c r="DB189" s="1">
        <v>2.82</v>
      </c>
      <c r="DC189" s="12">
        <v>42583</v>
      </c>
      <c r="DD189" s="1">
        <v>6474</v>
      </c>
      <c r="DE189" s="1">
        <v>6339</v>
      </c>
      <c r="DF189" s="1">
        <v>12814</v>
      </c>
      <c r="DG189" s="1">
        <v>21866</v>
      </c>
      <c r="DH189">
        <v>1.4808571428571426</v>
      </c>
      <c r="DI189">
        <v>0.7284761904761905</v>
      </c>
      <c r="DJ189" s="19">
        <v>63.779998999999997</v>
      </c>
      <c r="DK189" s="19">
        <v>65.389999000000003</v>
      </c>
      <c r="DL189" s="19">
        <v>61.48</v>
      </c>
      <c r="DM189" s="19">
        <v>61.939999</v>
      </c>
      <c r="DN189" s="19">
        <v>59.574612000000002</v>
      </c>
      <c r="DO189" s="19">
        <v>67621300</v>
      </c>
      <c r="DP189" s="19">
        <v>111.66999800000001</v>
      </c>
      <c r="DQ189" s="19">
        <v>111.959999</v>
      </c>
      <c r="DR189" s="19">
        <v>103.620003</v>
      </c>
      <c r="DS189" s="19">
        <v>104.629997</v>
      </c>
      <c r="DT189" s="19">
        <v>99.327506999999997</v>
      </c>
      <c r="DU189" s="19">
        <v>21536200</v>
      </c>
      <c r="DV189" s="19">
        <v>26.17</v>
      </c>
      <c r="DW189" s="19">
        <v>26.25</v>
      </c>
      <c r="DX189" s="19">
        <v>25.52</v>
      </c>
      <c r="DY189" s="19">
        <v>25.969999000000001</v>
      </c>
      <c r="DZ189" s="19">
        <v>25.371229</v>
      </c>
      <c r="EA189" s="19">
        <v>30959</v>
      </c>
      <c r="EB189" s="19">
        <v>0.4</v>
      </c>
      <c r="EC189" s="24">
        <v>8.6999999999999994E-3</v>
      </c>
      <c r="ED189" s="19">
        <v>66.790001000000004</v>
      </c>
      <c r="EE189" s="19">
        <v>71</v>
      </c>
      <c r="EF189" s="19">
        <v>64.569999999999993</v>
      </c>
      <c r="EG189" s="19">
        <v>68.510002</v>
      </c>
      <c r="EH189" s="19">
        <v>65.107024999999993</v>
      </c>
      <c r="EI189" s="19">
        <v>354728000</v>
      </c>
    </row>
    <row r="190" spans="1:147" ht="15.75" customHeight="1" x14ac:dyDescent="0.2">
      <c r="A190" s="11">
        <v>17941.708279999999</v>
      </c>
      <c r="B190" s="11">
        <v>27.256350000000001</v>
      </c>
      <c r="C190" s="11">
        <v>10.906560000000001</v>
      </c>
      <c r="D190" s="11">
        <v>9344.5242099999996</v>
      </c>
      <c r="E190" s="11">
        <v>106.15809</v>
      </c>
      <c r="F190" s="11">
        <v>1630.606</v>
      </c>
      <c r="G190" s="11">
        <v>2296.5880200000001</v>
      </c>
      <c r="H190" s="11">
        <v>4444.9786400000003</v>
      </c>
      <c r="I190" s="11">
        <v>7.2590000000000003</v>
      </c>
      <c r="J190" s="11">
        <v>73.431399999999996</v>
      </c>
      <c r="K190" s="11">
        <v>1055.06322</v>
      </c>
      <c r="L190" s="11">
        <v>985.53121999999996</v>
      </c>
      <c r="M190" s="11">
        <v>2284.4490780000001</v>
      </c>
      <c r="N190" s="11">
        <v>72.58</v>
      </c>
      <c r="O190" s="11">
        <v>86.4</v>
      </c>
      <c r="P190" s="11">
        <v>49.03</v>
      </c>
      <c r="Q190" s="11">
        <v>16.68</v>
      </c>
      <c r="R190" s="11">
        <v>151.72200000000001</v>
      </c>
      <c r="S190" s="11">
        <v>18.722999999999999</v>
      </c>
      <c r="T190" s="11">
        <v>56.81</v>
      </c>
      <c r="U190" s="11">
        <v>153.11500000000001</v>
      </c>
      <c r="V190" s="11">
        <v>158.732</v>
      </c>
      <c r="W190" s="11">
        <v>40.902000000000001</v>
      </c>
      <c r="X190" s="11">
        <v>193.608</v>
      </c>
      <c r="Y190" s="11">
        <v>393.24200000000002</v>
      </c>
      <c r="Z190" s="11">
        <v>773.61199999999997</v>
      </c>
      <c r="AA190" s="11">
        <v>4.5999999999999996</v>
      </c>
      <c r="AB190" s="11">
        <v>16.78</v>
      </c>
      <c r="AC190" s="11">
        <v>8.27</v>
      </c>
      <c r="AD190" s="11">
        <v>3.74</v>
      </c>
      <c r="AE190" s="11">
        <v>3.19</v>
      </c>
      <c r="AF190" s="11">
        <v>338.67</v>
      </c>
      <c r="AG190" s="11">
        <v>1.0649999999999999</v>
      </c>
      <c r="AH190" s="11">
        <v>12.034000000000001</v>
      </c>
      <c r="AI190" s="11">
        <v>351.76900000000001</v>
      </c>
      <c r="AJ190" s="11">
        <v>6.6779999999999999</v>
      </c>
      <c r="AK190" s="11">
        <v>0.87</v>
      </c>
      <c r="AL190" s="11">
        <v>5.8079999999999998</v>
      </c>
      <c r="AM190" s="11">
        <v>13.468</v>
      </c>
      <c r="AN190" s="11">
        <v>332.428</v>
      </c>
      <c r="AO190" s="11">
        <v>11.68</v>
      </c>
      <c r="AP190" s="11">
        <v>344.10899999999998</v>
      </c>
      <c r="AQ190" s="11">
        <v>12.87</v>
      </c>
      <c r="AR190" s="11">
        <v>10.7</v>
      </c>
      <c r="AS190" s="11">
        <v>7.15</v>
      </c>
      <c r="AT190" s="11">
        <v>10.69</v>
      </c>
      <c r="AU190" s="11">
        <v>109.73399999999999</v>
      </c>
      <c r="AV190" s="11">
        <v>141.90100000000001</v>
      </c>
      <c r="AW190" s="11">
        <v>128.602</v>
      </c>
      <c r="AX190" s="11">
        <v>104.238</v>
      </c>
      <c r="AY190" s="11">
        <v>499.26900000000001</v>
      </c>
      <c r="AZ190" s="11">
        <v>603.50699999999995</v>
      </c>
      <c r="BA190" s="11">
        <v>732.10900000000004</v>
      </c>
      <c r="BB190" s="11">
        <v>49.09</v>
      </c>
      <c r="BC190" s="11">
        <v>3.585</v>
      </c>
      <c r="BD190" s="11">
        <v>52.674999999999997</v>
      </c>
      <c r="BE190" s="11">
        <v>914.90800000000002</v>
      </c>
      <c r="BF190" s="11">
        <v>1951.327</v>
      </c>
      <c r="BG190" s="11">
        <v>5.56</v>
      </c>
      <c r="BH190" s="11">
        <v>67613.84</v>
      </c>
      <c r="BI190" s="11">
        <v>23978.409080000001</v>
      </c>
      <c r="BJ190" s="11">
        <v>54.71</v>
      </c>
      <c r="BK190" s="11"/>
      <c r="CV190" s="12">
        <v>42614</v>
      </c>
      <c r="CZ190" s="28">
        <v>79061</v>
      </c>
      <c r="DA190" s="28">
        <v>199563.16666666657</v>
      </c>
      <c r="DB190" s="1">
        <v>2.99</v>
      </c>
      <c r="DC190" s="12">
        <v>42614</v>
      </c>
      <c r="DD190" s="1">
        <v>5172</v>
      </c>
      <c r="DE190" s="1">
        <v>8706</v>
      </c>
      <c r="DF190" s="1">
        <v>13878</v>
      </c>
      <c r="DG190" s="1">
        <v>23122</v>
      </c>
      <c r="DH190">
        <v>1.3876363636363636</v>
      </c>
      <c r="DI190">
        <v>0.72955000000000003</v>
      </c>
      <c r="DJ190" s="19">
        <v>61.93</v>
      </c>
      <c r="DK190" s="19">
        <v>64.400002000000001</v>
      </c>
      <c r="DL190" s="19">
        <v>60.439999</v>
      </c>
      <c r="DM190" s="19">
        <v>61.169998</v>
      </c>
      <c r="DN190" s="19">
        <v>58.834018999999998</v>
      </c>
      <c r="DO190" s="19">
        <v>52325400</v>
      </c>
      <c r="DP190" s="19">
        <v>104.699997</v>
      </c>
      <c r="DQ190" s="19">
        <v>111.400002</v>
      </c>
      <c r="DR190" s="19">
        <v>102.150002</v>
      </c>
      <c r="DS190" s="19">
        <v>107.19000200000001</v>
      </c>
      <c r="DT190" s="19">
        <v>101.75778200000001</v>
      </c>
      <c r="DU190" s="19">
        <v>32089300</v>
      </c>
      <c r="DV190" s="19">
        <v>26.190000999999999</v>
      </c>
      <c r="DW190" s="19">
        <v>26.190000999999999</v>
      </c>
      <c r="DX190" s="19">
        <v>25.030000999999999</v>
      </c>
      <c r="DY190" s="19">
        <v>25.093</v>
      </c>
      <c r="DZ190" s="19">
        <v>24.51445</v>
      </c>
      <c r="EA190" s="19">
        <v>71770</v>
      </c>
      <c r="EB190" s="19">
        <v>0.4</v>
      </c>
      <c r="EC190" s="9" t="s">
        <v>180</v>
      </c>
      <c r="ED190" s="19">
        <v>68.220000999999996</v>
      </c>
      <c r="EE190" s="19">
        <v>71.940002000000007</v>
      </c>
      <c r="EF190" s="19">
        <v>66.139999000000003</v>
      </c>
      <c r="EG190" s="19">
        <v>70.610000999999997</v>
      </c>
      <c r="EH190" s="19">
        <v>67.102715000000003</v>
      </c>
      <c r="EI190" s="19">
        <v>399949900</v>
      </c>
    </row>
    <row r="191" spans="1:147" ht="15.75" customHeight="1" x14ac:dyDescent="0.2">
      <c r="A191" s="11">
        <v>16766.748780000002</v>
      </c>
      <c r="B191" s="11">
        <v>26.634049999999998</v>
      </c>
      <c r="C191" s="11">
        <v>5.6623299999999999</v>
      </c>
      <c r="D191" s="11">
        <v>9093.2858699999997</v>
      </c>
      <c r="E191" s="11">
        <v>112.23014999999999</v>
      </c>
      <c r="F191" s="11">
        <v>1604.6310000000001</v>
      </c>
      <c r="G191" s="11">
        <v>1731.42733</v>
      </c>
      <c r="H191" s="11">
        <v>4109.8542299999999</v>
      </c>
      <c r="I191" s="11">
        <v>11.664</v>
      </c>
      <c r="J191" s="11">
        <v>71.359809999999996</v>
      </c>
      <c r="K191" s="11">
        <v>1062.8863699999999</v>
      </c>
      <c r="L191" s="11">
        <v>990.73937000000001</v>
      </c>
      <c r="M191" s="11">
        <v>2289.8955270000001</v>
      </c>
      <c r="N191" s="11">
        <v>67.36</v>
      </c>
      <c r="O191" s="11">
        <v>78.739999999999995</v>
      </c>
      <c r="P191" s="11">
        <v>51.88</v>
      </c>
      <c r="Q191" s="11">
        <v>14.18</v>
      </c>
      <c r="R191" s="11">
        <v>160.74299999999999</v>
      </c>
      <c r="S191" s="11">
        <v>19.254999999999999</v>
      </c>
      <c r="T191" s="11">
        <v>49.953000000000003</v>
      </c>
      <c r="U191" s="11">
        <v>189.92500000000001</v>
      </c>
      <c r="V191" s="11">
        <v>157.82499999999999</v>
      </c>
      <c r="W191" s="11">
        <v>42.518000000000001</v>
      </c>
      <c r="X191" s="11">
        <v>194.80500000000001</v>
      </c>
      <c r="Y191" s="11">
        <v>395.14800000000002</v>
      </c>
      <c r="Z191" s="11">
        <v>815.02300000000002</v>
      </c>
      <c r="AA191" s="11">
        <v>4.1900000000000004</v>
      </c>
      <c r="AB191" s="11">
        <v>13.74</v>
      </c>
      <c r="AC191" s="11">
        <v>7.96</v>
      </c>
      <c r="AD191" s="11">
        <v>3.88</v>
      </c>
      <c r="AE191" s="11">
        <v>3.24</v>
      </c>
      <c r="AF191" s="11">
        <v>300.14100000000002</v>
      </c>
      <c r="AG191" s="11">
        <v>0.96899999999999997</v>
      </c>
      <c r="AH191" s="11">
        <v>11.718</v>
      </c>
      <c r="AI191" s="11">
        <v>312.82799999999997</v>
      </c>
      <c r="AJ191" s="11">
        <v>6.0259999999999998</v>
      </c>
      <c r="AK191" s="11">
        <v>0.84899999999999998</v>
      </c>
      <c r="AL191" s="11">
        <v>5.1769999999999996</v>
      </c>
      <c r="AM191" s="11">
        <v>14.635</v>
      </c>
      <c r="AN191" s="11">
        <v>292.05599999999998</v>
      </c>
      <c r="AO191" s="11">
        <v>11.313000000000001</v>
      </c>
      <c r="AP191" s="11">
        <v>303.37</v>
      </c>
      <c r="AQ191" s="11">
        <v>12.46</v>
      </c>
      <c r="AR191" s="11">
        <v>10.47</v>
      </c>
      <c r="AS191" s="11">
        <v>6.72</v>
      </c>
      <c r="AT191" s="11">
        <v>10.15</v>
      </c>
      <c r="AU191" s="11">
        <v>187.30500000000001</v>
      </c>
      <c r="AV191" s="11">
        <v>191.273</v>
      </c>
      <c r="AW191" s="11">
        <v>132.02199999999999</v>
      </c>
      <c r="AX191" s="11">
        <v>102.05500000000001</v>
      </c>
      <c r="AY191" s="11">
        <v>520.21900000000005</v>
      </c>
      <c r="AZ191" s="11">
        <v>622.274</v>
      </c>
      <c r="BA191" s="11">
        <v>754.29600000000005</v>
      </c>
      <c r="BB191" s="11">
        <v>48.323</v>
      </c>
      <c r="BC191" s="11">
        <v>3.7040000000000002</v>
      </c>
      <c r="BD191" s="11">
        <v>52.027000000000001</v>
      </c>
      <c r="BE191" s="11">
        <v>741.36</v>
      </c>
      <c r="BF191" s="11">
        <v>1926.261</v>
      </c>
      <c r="BG191" s="11">
        <v>6.15</v>
      </c>
      <c r="BH191" s="11">
        <v>65727.428</v>
      </c>
      <c r="BI191" s="11">
        <v>21194.520629999999</v>
      </c>
      <c r="BJ191" s="11">
        <v>55.87</v>
      </c>
      <c r="BK191" s="11"/>
      <c r="CV191" s="12">
        <v>42644</v>
      </c>
      <c r="CZ191" s="28">
        <v>79065.5</v>
      </c>
      <c r="DA191" s="28">
        <v>199562.08333333323</v>
      </c>
      <c r="DB191" s="1">
        <v>2.98</v>
      </c>
      <c r="DC191" s="12">
        <v>42644</v>
      </c>
      <c r="DD191" s="1">
        <v>7141</v>
      </c>
      <c r="DE191" s="1">
        <v>7029</v>
      </c>
      <c r="DF191" s="1">
        <v>14170</v>
      </c>
      <c r="DG191" s="1">
        <v>24175</v>
      </c>
      <c r="DH191">
        <v>1.466809523809524</v>
      </c>
      <c r="DI191">
        <v>0.70545454545454556</v>
      </c>
      <c r="DJ191" s="19">
        <v>61.049999</v>
      </c>
      <c r="DK191" s="19">
        <v>62.689999</v>
      </c>
      <c r="DL191" s="19">
        <v>58.200001</v>
      </c>
      <c r="DM191" s="19">
        <v>62.119999</v>
      </c>
      <c r="DN191" s="19">
        <v>60.217213000000001</v>
      </c>
      <c r="DO191" s="19">
        <v>49827800</v>
      </c>
      <c r="DP191" s="19">
        <v>107</v>
      </c>
      <c r="DQ191" s="19">
        <v>109.41999800000001</v>
      </c>
      <c r="DR191" s="19">
        <v>101.699997</v>
      </c>
      <c r="DS191" s="19">
        <v>107.099998</v>
      </c>
      <c r="DT191" s="19">
        <v>102.370155</v>
      </c>
      <c r="DU191" s="19">
        <v>22110300</v>
      </c>
      <c r="DV191" s="19">
        <v>25.110001</v>
      </c>
      <c r="DW191" s="19">
        <v>26</v>
      </c>
      <c r="DX191" s="19">
        <v>25.1</v>
      </c>
      <c r="DY191" s="19">
        <v>25.872</v>
      </c>
      <c r="DZ191" s="19">
        <v>25.275490000000001</v>
      </c>
      <c r="EA191" s="19">
        <v>22580</v>
      </c>
      <c r="EB191" s="19">
        <v>0.4</v>
      </c>
      <c r="EC191" s="9" t="s">
        <v>181</v>
      </c>
      <c r="ED191" s="19">
        <v>70.730002999999996</v>
      </c>
      <c r="EE191" s="19">
        <v>71.980002999999996</v>
      </c>
      <c r="EF191" s="19">
        <v>68.5</v>
      </c>
      <c r="EG191" s="19">
        <v>68.620002999999997</v>
      </c>
      <c r="EH191" s="19">
        <v>65.605239999999995</v>
      </c>
      <c r="EI191" s="19">
        <v>264638100</v>
      </c>
    </row>
    <row r="192" spans="1:147" ht="15.75" customHeight="1" x14ac:dyDescent="0.2">
      <c r="A192" s="11">
        <v>14303.4336</v>
      </c>
      <c r="B192" s="11">
        <v>25.360340000000001</v>
      </c>
      <c r="C192" s="11">
        <v>2.78295</v>
      </c>
      <c r="D192" s="11">
        <v>7493.6496200000001</v>
      </c>
      <c r="E192" s="11">
        <v>109.44875</v>
      </c>
      <c r="F192" s="11">
        <v>1622.046</v>
      </c>
      <c r="G192" s="11">
        <v>1673.7837199999999</v>
      </c>
      <c r="H192" s="11">
        <v>3425.8305300000002</v>
      </c>
      <c r="I192" s="11">
        <v>-119.84099999999999</v>
      </c>
      <c r="J192" s="11">
        <v>70.372690000000006</v>
      </c>
      <c r="K192" s="11">
        <v>1064.1132399999999</v>
      </c>
      <c r="L192" s="11">
        <v>994.07524000000001</v>
      </c>
      <c r="M192" s="11">
        <v>2295.3419760000002</v>
      </c>
      <c r="N192" s="11">
        <v>64.48</v>
      </c>
      <c r="O192" s="11">
        <v>74.2</v>
      </c>
      <c r="P192" s="11">
        <v>36.25</v>
      </c>
      <c r="Q192" s="11">
        <v>14.99</v>
      </c>
      <c r="R192" s="11">
        <v>175.33500000000001</v>
      </c>
      <c r="S192" s="11">
        <v>19.245000000000001</v>
      </c>
      <c r="T192" s="11">
        <v>41.581000000000003</v>
      </c>
      <c r="U192" s="11">
        <v>180.25</v>
      </c>
      <c r="V192" s="11">
        <v>162.04</v>
      </c>
      <c r="W192" s="11">
        <v>42.707999999999998</v>
      </c>
      <c r="X192" s="11">
        <v>194.54400000000001</v>
      </c>
      <c r="Y192" s="11">
        <v>399.29199999999997</v>
      </c>
      <c r="Z192" s="11">
        <v>815.70399999999995</v>
      </c>
      <c r="AA192" s="11">
        <v>3.9</v>
      </c>
      <c r="AB192" s="11">
        <v>10.77</v>
      </c>
      <c r="AC192" s="11">
        <v>7.67</v>
      </c>
      <c r="AD192" s="11">
        <v>3.87</v>
      </c>
      <c r="AE192" s="11">
        <v>3.14</v>
      </c>
      <c r="AF192" s="11">
        <v>284.48399999999998</v>
      </c>
      <c r="AG192" s="11">
        <v>0.96099999999999997</v>
      </c>
      <c r="AH192" s="11">
        <v>11.981999999999999</v>
      </c>
      <c r="AI192" s="11">
        <v>297.42700000000002</v>
      </c>
      <c r="AJ192" s="11">
        <v>6.827</v>
      </c>
      <c r="AK192" s="11">
        <v>0.71399999999999997</v>
      </c>
      <c r="AL192" s="11">
        <v>6.1120000000000001</v>
      </c>
      <c r="AM192" s="11">
        <v>19.106999999999999</v>
      </c>
      <c r="AN192" s="11">
        <v>272.89100000000002</v>
      </c>
      <c r="AO192" s="11">
        <v>11.542</v>
      </c>
      <c r="AP192" s="11">
        <v>284.43200000000002</v>
      </c>
      <c r="AQ192" s="11">
        <v>12.75</v>
      </c>
      <c r="AR192" s="11">
        <v>10.24</v>
      </c>
      <c r="AS192" s="11">
        <v>6.66</v>
      </c>
      <c r="AT192" s="11">
        <v>10.11</v>
      </c>
      <c r="AU192" s="11">
        <v>379.61099999999999</v>
      </c>
      <c r="AV192" s="11">
        <v>280.32799999999997</v>
      </c>
      <c r="AW192" s="11">
        <v>128.941</v>
      </c>
      <c r="AX192" s="11">
        <v>105.53100000000001</v>
      </c>
      <c r="AY192" s="11">
        <v>547.99800000000005</v>
      </c>
      <c r="AZ192" s="11">
        <v>653.529</v>
      </c>
      <c r="BA192" s="11">
        <v>782.471</v>
      </c>
      <c r="BB192" s="11">
        <v>54.817999999999998</v>
      </c>
      <c r="BC192" s="11">
        <v>3.585</v>
      </c>
      <c r="BD192" s="11">
        <v>58.402999999999999</v>
      </c>
      <c r="BE192" s="11">
        <v>663.53800000000001</v>
      </c>
      <c r="BF192" s="11">
        <v>2164.3510000000001</v>
      </c>
      <c r="BG192" s="11">
        <v>5.899</v>
      </c>
      <c r="BH192" s="11">
        <v>54425.014000000003</v>
      </c>
      <c r="BI192" s="11">
        <v>19546.025679999999</v>
      </c>
      <c r="BJ192" s="11">
        <v>54.761000000000003</v>
      </c>
      <c r="BK192" s="11"/>
      <c r="CV192" s="12">
        <v>42675</v>
      </c>
      <c r="CZ192" s="28">
        <v>79070</v>
      </c>
      <c r="DA192" s="28">
        <v>199561</v>
      </c>
      <c r="DB192" s="1">
        <v>2.5499999999999998</v>
      </c>
      <c r="DC192" s="12">
        <v>42675</v>
      </c>
      <c r="DD192" s="1">
        <v>7071</v>
      </c>
      <c r="DE192" s="1">
        <v>7256</v>
      </c>
      <c r="DF192" s="1">
        <v>14328</v>
      </c>
      <c r="DG192" s="1">
        <v>24398</v>
      </c>
      <c r="DH192">
        <v>1.4570476190476191</v>
      </c>
      <c r="DI192">
        <v>0.72631818181818197</v>
      </c>
      <c r="DJ192" s="19">
        <v>62.099997999999999</v>
      </c>
      <c r="DK192" s="19">
        <v>62.23</v>
      </c>
      <c r="DL192" s="19">
        <v>57.630001</v>
      </c>
      <c r="DM192" s="19">
        <v>58.799999</v>
      </c>
      <c r="DN192" s="19">
        <v>56.998905000000001</v>
      </c>
      <c r="DO192" s="19">
        <v>57483800</v>
      </c>
      <c r="DP192" s="19">
        <v>107.099998</v>
      </c>
      <c r="DQ192" s="19">
        <v>107.099998</v>
      </c>
      <c r="DR192" s="19">
        <v>92.949996999999996</v>
      </c>
      <c r="DS192" s="19">
        <v>99.800003000000004</v>
      </c>
      <c r="DT192" s="19">
        <v>95.392539999999997</v>
      </c>
      <c r="DU192" s="19">
        <v>38633700</v>
      </c>
      <c r="DV192" s="19">
        <v>25.6</v>
      </c>
      <c r="DW192" s="19">
        <v>25.6</v>
      </c>
      <c r="DX192" s="19">
        <v>22.52</v>
      </c>
      <c r="DY192" s="19">
        <v>25.49</v>
      </c>
      <c r="DZ192" s="19">
        <v>24.902296</v>
      </c>
      <c r="EA192" s="19">
        <v>84306</v>
      </c>
      <c r="EB192" s="19">
        <v>0.41</v>
      </c>
      <c r="EC192" s="24">
        <v>2.0500000000000001E-2</v>
      </c>
      <c r="ED192" s="19">
        <v>69.129997000000003</v>
      </c>
      <c r="EE192" s="19">
        <v>75.120002999999997</v>
      </c>
      <c r="EF192" s="19">
        <v>67</v>
      </c>
      <c r="EG192" s="19">
        <v>74.430000000000007</v>
      </c>
      <c r="EH192" s="19">
        <v>71.159972999999994</v>
      </c>
      <c r="EI192" s="19">
        <v>367882600</v>
      </c>
    </row>
    <row r="193" spans="1:147" ht="15.75" customHeight="1" x14ac:dyDescent="0.2">
      <c r="A193" s="11">
        <v>15440.10464</v>
      </c>
      <c r="B193" s="11">
        <v>28.22063</v>
      </c>
      <c r="C193" s="11">
        <v>5.2993399999999999</v>
      </c>
      <c r="D193" s="11">
        <v>7893.9297999999999</v>
      </c>
      <c r="E193" s="11">
        <v>101.50829</v>
      </c>
      <c r="F193" s="11">
        <v>1693.3489999999999</v>
      </c>
      <c r="G193" s="11">
        <v>2305.76856</v>
      </c>
      <c r="H193" s="11">
        <v>3502.08061</v>
      </c>
      <c r="I193" s="11">
        <v>-162.08600000000001</v>
      </c>
      <c r="J193" s="11">
        <v>72.034409999999994</v>
      </c>
      <c r="K193" s="11">
        <v>1141.7501500000001</v>
      </c>
      <c r="L193" s="11">
        <v>1069.89915</v>
      </c>
      <c r="M193" s="11">
        <v>2300.7884250000002</v>
      </c>
      <c r="N193" s="11">
        <v>53.47</v>
      </c>
      <c r="O193" s="11">
        <v>61.1</v>
      </c>
      <c r="P193" s="11">
        <v>56.82</v>
      </c>
      <c r="Q193" s="11">
        <v>14.88</v>
      </c>
      <c r="R193" s="11">
        <v>210.03100000000001</v>
      </c>
      <c r="S193" s="11">
        <v>20.475000000000001</v>
      </c>
      <c r="T193" s="11">
        <v>36.521000000000001</v>
      </c>
      <c r="U193" s="11">
        <v>214.25299999999999</v>
      </c>
      <c r="V193" s="11">
        <v>172.26599999999999</v>
      </c>
      <c r="W193" s="11">
        <v>45.418999999999997</v>
      </c>
      <c r="X193" s="11">
        <v>202.06800000000001</v>
      </c>
      <c r="Y193" s="11">
        <v>419.75200000000001</v>
      </c>
      <c r="Z193" s="11">
        <v>901.03200000000004</v>
      </c>
      <c r="AA193" s="11">
        <v>3.96</v>
      </c>
      <c r="AB193" s="11">
        <v>9.06</v>
      </c>
      <c r="AC193" s="11">
        <v>7.27</v>
      </c>
      <c r="AD193" s="11">
        <v>4.32</v>
      </c>
      <c r="AE193" s="11">
        <v>4.16</v>
      </c>
      <c r="AF193" s="11">
        <v>331.79300000000001</v>
      </c>
      <c r="AG193" s="11">
        <v>0.98099999999999998</v>
      </c>
      <c r="AH193" s="11">
        <v>12.464</v>
      </c>
      <c r="AI193" s="11">
        <v>345.238</v>
      </c>
      <c r="AJ193" s="11">
        <v>7.1559999999999997</v>
      </c>
      <c r="AK193" s="11">
        <v>0.73199999999999998</v>
      </c>
      <c r="AL193" s="11">
        <v>6.423</v>
      </c>
      <c r="AM193" s="11">
        <v>33.509</v>
      </c>
      <c r="AN193" s="11">
        <v>306.16300000000001</v>
      </c>
      <c r="AO193" s="11">
        <v>11.989000000000001</v>
      </c>
      <c r="AP193" s="11">
        <v>318.15300000000002</v>
      </c>
      <c r="AQ193" s="11">
        <v>12.21</v>
      </c>
      <c r="AR193" s="11">
        <v>10.08</v>
      </c>
      <c r="AS193" s="11">
        <v>6.63</v>
      </c>
      <c r="AT193" s="11">
        <v>10.07</v>
      </c>
      <c r="AU193" s="11">
        <v>793.95</v>
      </c>
      <c r="AV193" s="11">
        <v>462.25299999999999</v>
      </c>
      <c r="AW193" s="11">
        <v>131.547</v>
      </c>
      <c r="AX193" s="11">
        <v>111.675</v>
      </c>
      <c r="AY193" s="11">
        <v>621.70500000000004</v>
      </c>
      <c r="AZ193" s="11">
        <v>733.38</v>
      </c>
      <c r="BA193" s="11">
        <v>864.92700000000002</v>
      </c>
      <c r="BB193" s="11">
        <v>73.680000000000007</v>
      </c>
      <c r="BC193" s="11">
        <v>3.7040000000000002</v>
      </c>
      <c r="BD193" s="11">
        <v>77.384</v>
      </c>
      <c r="BE193" s="11">
        <v>668.75699999999995</v>
      </c>
      <c r="BF193" s="11">
        <v>2867.2710000000002</v>
      </c>
      <c r="BG193" s="11">
        <v>6.3540000000000001</v>
      </c>
      <c r="BH193" s="11">
        <v>56080.182000000001</v>
      </c>
      <c r="BI193" s="11">
        <v>20569.519850000001</v>
      </c>
      <c r="BJ193" s="11">
        <v>56.588999999999999</v>
      </c>
      <c r="BK193" s="11"/>
      <c r="CV193" s="12">
        <v>42705</v>
      </c>
      <c r="CZ193" s="28">
        <v>79074.5</v>
      </c>
      <c r="DA193" s="28">
        <v>199544.75</v>
      </c>
      <c r="DB193" s="1">
        <v>3.59</v>
      </c>
      <c r="DC193" s="12">
        <v>42705</v>
      </c>
      <c r="DD193" s="1">
        <v>9569</v>
      </c>
      <c r="DE193" s="1">
        <v>9908</v>
      </c>
      <c r="DF193" s="1">
        <v>19477</v>
      </c>
      <c r="DG193" s="1">
        <v>33153</v>
      </c>
      <c r="DH193">
        <v>1.6489999999999998</v>
      </c>
      <c r="DI193">
        <v>0.73915000000000008</v>
      </c>
      <c r="DJ193" s="19">
        <v>58.470001000000003</v>
      </c>
      <c r="DK193" s="19">
        <v>61.540000999999997</v>
      </c>
      <c r="DL193" s="19">
        <v>57.599997999999999</v>
      </c>
      <c r="DM193" s="19">
        <v>60.77</v>
      </c>
      <c r="DN193" s="19">
        <v>58.908569</v>
      </c>
      <c r="DO193" s="19">
        <v>44334500</v>
      </c>
      <c r="DP193" s="19">
        <v>99.18</v>
      </c>
      <c r="DQ193" s="19">
        <v>104.699997</v>
      </c>
      <c r="DR193" s="19">
        <v>98.120002999999997</v>
      </c>
      <c r="DS193" s="19">
        <v>100.639999</v>
      </c>
      <c r="DT193" s="19">
        <v>96.195442</v>
      </c>
      <c r="DU193" s="19">
        <v>20394000</v>
      </c>
      <c r="DV193" s="19">
        <v>24.722000000000001</v>
      </c>
      <c r="DW193" s="19">
        <v>25.5</v>
      </c>
      <c r="DX193" s="19">
        <v>24.360001</v>
      </c>
      <c r="DY193" s="19">
        <v>25.15</v>
      </c>
      <c r="DZ193" s="19">
        <v>24.860251999999999</v>
      </c>
      <c r="EA193" s="19">
        <v>38556</v>
      </c>
      <c r="EB193" s="19">
        <v>0.54</v>
      </c>
      <c r="EC193" s="9" t="s">
        <v>182</v>
      </c>
      <c r="ED193" s="19">
        <v>75.809997999999993</v>
      </c>
      <c r="EE193" s="19">
        <v>78.449996999999996</v>
      </c>
      <c r="EF193" s="19">
        <v>74.360000999999997</v>
      </c>
      <c r="EG193" s="19">
        <v>75.319999999999993</v>
      </c>
      <c r="EH193" s="19">
        <v>72.010872000000006</v>
      </c>
      <c r="EI193" s="19">
        <v>288861400</v>
      </c>
    </row>
    <row r="194" spans="1:147" ht="15.75" customHeight="1" x14ac:dyDescent="0.2">
      <c r="A194" s="11">
        <v>17502.238560000002</v>
      </c>
      <c r="B194" s="11">
        <v>26.515920000000001</v>
      </c>
      <c r="C194" s="11">
        <v>0</v>
      </c>
      <c r="D194" s="11">
        <v>7798.2898500000001</v>
      </c>
      <c r="E194" s="11">
        <v>77.199650000000005</v>
      </c>
      <c r="F194" s="11">
        <v>1645.1320000000001</v>
      </c>
      <c r="G194" s="11">
        <v>3774.6050500000001</v>
      </c>
      <c r="H194" s="11">
        <v>3913.7411400000001</v>
      </c>
      <c r="I194" s="11">
        <v>192.666</v>
      </c>
      <c r="J194" s="11">
        <v>70.129859999999994</v>
      </c>
      <c r="K194" s="11">
        <v>1094.5622100000001</v>
      </c>
      <c r="L194" s="11">
        <v>1023.22421</v>
      </c>
      <c r="M194" s="11">
        <v>2305</v>
      </c>
      <c r="N194" s="11">
        <v>51</v>
      </c>
      <c r="O194" s="11">
        <v>57.16</v>
      </c>
      <c r="P194" s="11">
        <v>67.98</v>
      </c>
      <c r="Q194" s="11">
        <v>15.12</v>
      </c>
      <c r="R194" s="11">
        <v>258.17700000000002</v>
      </c>
      <c r="S194" s="11">
        <v>19.748999999999999</v>
      </c>
      <c r="T194" s="11">
        <v>35.950000000000003</v>
      </c>
      <c r="U194" s="11">
        <v>189.63800000000001</v>
      </c>
      <c r="V194" s="11">
        <v>169.66900000000001</v>
      </c>
      <c r="W194" s="11">
        <v>46.732999999999997</v>
      </c>
      <c r="X194" s="11">
        <v>177.482</v>
      </c>
      <c r="Y194" s="11">
        <v>393.88400000000001</v>
      </c>
      <c r="Z194" s="11">
        <v>897.399</v>
      </c>
      <c r="AA194" s="11">
        <v>4.21</v>
      </c>
      <c r="AB194" s="11">
        <v>9.3800000000000008</v>
      </c>
      <c r="AC194" s="11">
        <v>7.59</v>
      </c>
      <c r="AD194" s="11">
        <v>4.91</v>
      </c>
      <c r="AE194" s="11">
        <v>4.32</v>
      </c>
      <c r="AF194" s="11">
        <v>327.53300000000002</v>
      </c>
      <c r="AG194" s="11">
        <v>1.06</v>
      </c>
      <c r="AH194" s="11">
        <v>12.478999999999999</v>
      </c>
      <c r="AI194" s="11">
        <v>341.072</v>
      </c>
      <c r="AJ194" s="11">
        <v>5.6040000000000001</v>
      </c>
      <c r="AK194" s="11">
        <v>0.83099999999999996</v>
      </c>
      <c r="AL194" s="11">
        <v>4.7720000000000002</v>
      </c>
      <c r="AM194" s="11">
        <v>19.288</v>
      </c>
      <c r="AN194" s="11">
        <v>314.483</v>
      </c>
      <c r="AO194" s="11">
        <v>12.073</v>
      </c>
      <c r="AP194" s="11">
        <v>326.55599999999998</v>
      </c>
      <c r="AQ194" s="11">
        <v>12.22</v>
      </c>
      <c r="AR194" s="11">
        <v>10.19</v>
      </c>
      <c r="AS194" s="11">
        <v>6.57</v>
      </c>
      <c r="AT194" s="11">
        <v>10.15</v>
      </c>
      <c r="AU194" s="11">
        <v>831.92899999999997</v>
      </c>
      <c r="AV194" s="11">
        <v>481.24700000000001</v>
      </c>
      <c r="AW194" s="11">
        <v>130.935</v>
      </c>
      <c r="AX194" s="11">
        <v>113.697</v>
      </c>
      <c r="AY194" s="11">
        <v>616.95600000000002</v>
      </c>
      <c r="AZ194" s="11">
        <v>730.654</v>
      </c>
      <c r="BA194" s="11">
        <v>861.58900000000006</v>
      </c>
      <c r="BB194" s="11">
        <v>73.355999999999995</v>
      </c>
      <c r="BC194" s="11">
        <v>3.6789999999999998</v>
      </c>
      <c r="BD194" s="11">
        <v>77.034000000000006</v>
      </c>
      <c r="BE194" s="11">
        <v>639.11300000000006</v>
      </c>
      <c r="BF194" s="11">
        <v>2890.913</v>
      </c>
      <c r="BG194" s="11">
        <v>6.3259999999999996</v>
      </c>
      <c r="BH194" s="11">
        <v>55304.233999999997</v>
      </c>
      <c r="BI194" s="11">
        <v>20432.10555</v>
      </c>
      <c r="BJ194" s="11">
        <v>57.853999999999999</v>
      </c>
      <c r="BK194" s="11"/>
      <c r="CV194" s="12">
        <v>42736</v>
      </c>
      <c r="CZ194" s="28">
        <v>79079</v>
      </c>
      <c r="DA194" s="28">
        <v>199528.5</v>
      </c>
      <c r="DB194" s="1">
        <v>3.3</v>
      </c>
      <c r="DC194" s="12">
        <v>42736</v>
      </c>
      <c r="DD194" s="1">
        <v>4778</v>
      </c>
      <c r="DE194" s="1">
        <v>6703</v>
      </c>
      <c r="DF194" s="1">
        <v>11481</v>
      </c>
      <c r="DG194" s="1">
        <v>18977</v>
      </c>
      <c r="DH194">
        <v>1.4258571428571427</v>
      </c>
      <c r="DI194">
        <v>0.61652631578947381</v>
      </c>
      <c r="DJ194" s="19">
        <v>60.810001</v>
      </c>
      <c r="DK194" s="19">
        <v>61.91</v>
      </c>
      <c r="DL194" s="19">
        <v>59.889999000000003</v>
      </c>
      <c r="DM194" s="19">
        <v>61.889999000000003</v>
      </c>
      <c r="DN194" s="19">
        <v>60.478637999999997</v>
      </c>
      <c r="DO194" s="19">
        <v>41069400</v>
      </c>
      <c r="DP194" s="19">
        <v>100.93</v>
      </c>
      <c r="DQ194" s="19">
        <v>104.25</v>
      </c>
      <c r="DR194" s="19">
        <v>99.709998999999996</v>
      </c>
      <c r="DS194" s="19">
        <v>102.389999</v>
      </c>
      <c r="DT194" s="19">
        <v>98.600364999999996</v>
      </c>
      <c r="DU194" s="19">
        <v>20579300</v>
      </c>
      <c r="DV194" s="19">
        <v>24.809999000000001</v>
      </c>
      <c r="DW194" s="19">
        <v>25.391000999999999</v>
      </c>
      <c r="DX194" s="19">
        <v>24.610001</v>
      </c>
      <c r="DY194" s="19">
        <v>25.079901</v>
      </c>
      <c r="DZ194" s="19">
        <v>24.790962</v>
      </c>
      <c r="EA194" s="19">
        <v>27222</v>
      </c>
      <c r="EB194" s="19">
        <v>0.65</v>
      </c>
      <c r="EC194" s="20">
        <v>2.5000000000000001E-2</v>
      </c>
      <c r="ED194" s="19">
        <v>76.110000999999997</v>
      </c>
      <c r="EE194" s="19">
        <v>76.809997999999993</v>
      </c>
      <c r="EF194" s="19">
        <v>72.129997000000003</v>
      </c>
      <c r="EG194" s="19">
        <v>72.900002000000001</v>
      </c>
      <c r="EH194" s="19">
        <v>70.065680999999998</v>
      </c>
      <c r="EI194" s="19">
        <v>227674600</v>
      </c>
    </row>
    <row r="195" spans="1:147" ht="15.75" customHeight="1" x14ac:dyDescent="0.2">
      <c r="A195" s="11">
        <v>14675.371880000001</v>
      </c>
      <c r="B195" s="11">
        <v>24.752120000000001</v>
      </c>
      <c r="C195" s="11">
        <v>7.2635100000000001</v>
      </c>
      <c r="D195" s="11">
        <v>5704.0108099999998</v>
      </c>
      <c r="E195" s="11">
        <v>98.798919999999995</v>
      </c>
      <c r="F195" s="11">
        <v>1526.365</v>
      </c>
      <c r="G195" s="11">
        <v>3551.5286500000002</v>
      </c>
      <c r="H195" s="11">
        <v>3779.5135100000002</v>
      </c>
      <c r="I195" s="11">
        <v>-82.697999999999993</v>
      </c>
      <c r="J195" s="11">
        <v>65.837370000000007</v>
      </c>
      <c r="K195" s="11">
        <v>967.22970999999995</v>
      </c>
      <c r="L195" s="11">
        <v>906.69470999999999</v>
      </c>
      <c r="M195" s="11">
        <v>2310</v>
      </c>
      <c r="N195" s="11">
        <v>52.5</v>
      </c>
      <c r="O195" s="11">
        <v>59.21</v>
      </c>
      <c r="P195" s="11">
        <v>77.52</v>
      </c>
      <c r="Q195" s="11">
        <v>15.3</v>
      </c>
      <c r="R195" s="11">
        <v>229.352</v>
      </c>
      <c r="S195" s="11">
        <v>17.632000000000001</v>
      </c>
      <c r="T195" s="11">
        <v>41.091000000000001</v>
      </c>
      <c r="U195" s="11">
        <v>202.14400000000001</v>
      </c>
      <c r="V195" s="11">
        <v>154.81399999999999</v>
      </c>
      <c r="W195" s="11">
        <v>41.6</v>
      </c>
      <c r="X195" s="11">
        <v>165.62100000000001</v>
      </c>
      <c r="Y195" s="11">
        <v>362.036</v>
      </c>
      <c r="Z195" s="11">
        <v>852.255</v>
      </c>
      <c r="AA195" s="11">
        <v>4.13</v>
      </c>
      <c r="AB195" s="11">
        <v>10.06</v>
      </c>
      <c r="AC195" s="11">
        <v>7.9</v>
      </c>
      <c r="AD195" s="11">
        <v>4.62</v>
      </c>
      <c r="AE195" s="11">
        <v>3.74</v>
      </c>
      <c r="AF195" s="11">
        <v>276.09300000000002</v>
      </c>
      <c r="AG195" s="11">
        <v>0.93100000000000005</v>
      </c>
      <c r="AH195" s="11">
        <v>11.388999999999999</v>
      </c>
      <c r="AI195" s="11">
        <v>288.41399999999999</v>
      </c>
      <c r="AJ195" s="11">
        <v>4.4139999999999997</v>
      </c>
      <c r="AK195" s="11">
        <v>0.96</v>
      </c>
      <c r="AL195" s="11">
        <v>3.4540000000000002</v>
      </c>
      <c r="AM195" s="11">
        <v>7.8860000000000001</v>
      </c>
      <c r="AN195" s="11">
        <v>272.99599999999998</v>
      </c>
      <c r="AO195" s="11">
        <v>10.987</v>
      </c>
      <c r="AP195" s="11">
        <v>283.98200000000003</v>
      </c>
      <c r="AQ195" s="11">
        <v>12.82</v>
      </c>
      <c r="AR195" s="11">
        <v>10.48</v>
      </c>
      <c r="AS195" s="11">
        <v>6.63</v>
      </c>
      <c r="AT195" s="11">
        <v>10.33</v>
      </c>
      <c r="AU195" s="11">
        <v>581.67399999999998</v>
      </c>
      <c r="AV195" s="11">
        <v>361.45100000000002</v>
      </c>
      <c r="AW195" s="11">
        <v>120.215</v>
      </c>
      <c r="AX195" s="11">
        <v>102.446</v>
      </c>
      <c r="AY195" s="11">
        <v>541.97199999999998</v>
      </c>
      <c r="AZ195" s="11">
        <v>644.41800000000001</v>
      </c>
      <c r="BA195" s="11">
        <v>764.63300000000004</v>
      </c>
      <c r="BB195" s="11">
        <v>58.875</v>
      </c>
      <c r="BC195" s="11">
        <v>3.323</v>
      </c>
      <c r="BD195" s="11">
        <v>62.198</v>
      </c>
      <c r="BE195" s="11">
        <v>550.27599999999995</v>
      </c>
      <c r="BF195" s="11">
        <v>2320.2330000000002</v>
      </c>
      <c r="BG195" s="11">
        <v>5.6989999999999998</v>
      </c>
      <c r="BH195" s="11">
        <v>40818.161999999997</v>
      </c>
      <c r="BI195" s="11">
        <v>18240.4542</v>
      </c>
      <c r="BJ195" s="11">
        <v>51.189</v>
      </c>
      <c r="BK195" s="11"/>
      <c r="CV195" s="12">
        <v>42767</v>
      </c>
      <c r="CZ195" s="28">
        <v>79083.5</v>
      </c>
      <c r="DA195" s="28">
        <v>199512.25</v>
      </c>
      <c r="DB195" s="1">
        <v>2.85</v>
      </c>
      <c r="DC195" s="12">
        <v>42767</v>
      </c>
      <c r="DD195" s="1">
        <v>5719</v>
      </c>
      <c r="DE195" s="1">
        <v>7510</v>
      </c>
      <c r="DF195" s="1">
        <v>13229</v>
      </c>
      <c r="DG195" s="1">
        <v>21955</v>
      </c>
      <c r="DH195">
        <v>1.3232608695652175</v>
      </c>
      <c r="DI195">
        <v>0.56647619047619047</v>
      </c>
      <c r="DJ195" s="19">
        <v>61.389999000000003</v>
      </c>
      <c r="DK195" s="19">
        <v>66.930000000000007</v>
      </c>
      <c r="DL195" s="19">
        <v>60.610000999999997</v>
      </c>
      <c r="DM195" s="19">
        <v>66.75</v>
      </c>
      <c r="DN195" s="19">
        <v>65.227813999999995</v>
      </c>
      <c r="DO195" s="19">
        <v>36733700</v>
      </c>
      <c r="DP195" s="19">
        <v>101.589996</v>
      </c>
      <c r="DQ195" s="19">
        <v>110.949997</v>
      </c>
      <c r="DR195" s="19">
        <v>100.790001</v>
      </c>
      <c r="DS195" s="19">
        <v>110.290001</v>
      </c>
      <c r="DT195" s="19">
        <v>106.20797</v>
      </c>
      <c r="DU195" s="19">
        <v>14781900</v>
      </c>
      <c r="DV195" s="19">
        <v>24.809999000000001</v>
      </c>
      <c r="DW195" s="19">
        <v>25.391000999999999</v>
      </c>
      <c r="DX195" s="19">
        <v>24.610001</v>
      </c>
      <c r="DY195" s="19">
        <v>25.079901</v>
      </c>
      <c r="DZ195" s="19">
        <v>24.790962</v>
      </c>
      <c r="EA195" s="19">
        <v>27222</v>
      </c>
      <c r="EB195" s="19">
        <v>0.66</v>
      </c>
      <c r="EC195" s="20">
        <v>2.7400000000000001E-2</v>
      </c>
      <c r="ED195" s="19">
        <v>73.290001000000004</v>
      </c>
      <c r="EE195" s="19">
        <v>73.779999000000004</v>
      </c>
      <c r="EF195" s="19">
        <v>70.629997000000003</v>
      </c>
      <c r="EG195" s="19">
        <v>71.379997000000003</v>
      </c>
      <c r="EH195" s="19">
        <v>68.604774000000006</v>
      </c>
      <c r="EI195" s="19">
        <v>246734000</v>
      </c>
    </row>
    <row r="196" spans="1:147" ht="15.75" customHeight="1" x14ac:dyDescent="0.2">
      <c r="A196" s="11">
        <v>16101.84657</v>
      </c>
      <c r="B196" s="11">
        <v>27.06185</v>
      </c>
      <c r="C196" s="11">
        <v>0</v>
      </c>
      <c r="D196" s="11">
        <v>4816.7375899999997</v>
      </c>
      <c r="E196" s="11">
        <v>118.23473</v>
      </c>
      <c r="F196" s="11">
        <v>1569.1410000000001</v>
      </c>
      <c r="G196" s="11">
        <v>4481.1805899999999</v>
      </c>
      <c r="H196" s="11">
        <v>5062.0085900000004</v>
      </c>
      <c r="I196" s="11">
        <v>-50.835000000000001</v>
      </c>
      <c r="J196" s="11">
        <v>74.802530000000004</v>
      </c>
      <c r="K196" s="11">
        <v>1082.7378000000001</v>
      </c>
      <c r="L196" s="11">
        <v>1026.5888</v>
      </c>
      <c r="M196" s="11">
        <v>2315</v>
      </c>
      <c r="N196" s="11">
        <v>61.41</v>
      </c>
      <c r="O196" s="11">
        <v>71.739999999999995</v>
      </c>
      <c r="P196" s="11">
        <v>48.52</v>
      </c>
      <c r="Q196" s="11">
        <v>15.39</v>
      </c>
      <c r="R196" s="11">
        <v>281.41500000000002</v>
      </c>
      <c r="S196" s="11">
        <v>19.675999999999998</v>
      </c>
      <c r="T196" s="11">
        <v>65.959000000000003</v>
      </c>
      <c r="U196" s="11">
        <v>238.55600000000001</v>
      </c>
      <c r="V196" s="11">
        <v>168.99100000000001</v>
      </c>
      <c r="W196" s="11">
        <v>45.027999999999999</v>
      </c>
      <c r="X196" s="11">
        <v>190.12</v>
      </c>
      <c r="Y196" s="11">
        <v>404.13900000000001</v>
      </c>
      <c r="Z196" s="11">
        <v>1009.746</v>
      </c>
      <c r="AA196" s="11">
        <v>3.83</v>
      </c>
      <c r="AB196" s="11">
        <v>9.9</v>
      </c>
      <c r="AC196" s="11">
        <v>7.68</v>
      </c>
      <c r="AD196" s="11">
        <v>4.03</v>
      </c>
      <c r="AE196" s="11">
        <v>3.52</v>
      </c>
      <c r="AF196" s="11">
        <v>305.03300000000002</v>
      </c>
      <c r="AG196" s="11">
        <v>1.0449999999999999</v>
      </c>
      <c r="AH196" s="11">
        <v>11.856</v>
      </c>
      <c r="AI196" s="11">
        <v>317.93400000000003</v>
      </c>
      <c r="AJ196" s="11">
        <v>4.8230000000000004</v>
      </c>
      <c r="AK196" s="11">
        <v>1.1850000000000001</v>
      </c>
      <c r="AL196" s="11">
        <v>3.637</v>
      </c>
      <c r="AM196" s="11">
        <v>22.204000000000001</v>
      </c>
      <c r="AN196" s="11">
        <v>287.863</v>
      </c>
      <c r="AO196" s="11">
        <v>11.504</v>
      </c>
      <c r="AP196" s="11">
        <v>299.36700000000002</v>
      </c>
      <c r="AQ196" s="11">
        <v>12.9</v>
      </c>
      <c r="AR196" s="11">
        <v>10.48</v>
      </c>
      <c r="AS196" s="11">
        <v>6.74</v>
      </c>
      <c r="AT196" s="11">
        <v>10.34</v>
      </c>
      <c r="AU196" s="11">
        <v>581.91200000000003</v>
      </c>
      <c r="AV196" s="11">
        <v>373.14</v>
      </c>
      <c r="AW196" s="11">
        <v>133.07599999999999</v>
      </c>
      <c r="AX196" s="11">
        <v>107.634</v>
      </c>
      <c r="AY196" s="11">
        <v>583.49</v>
      </c>
      <c r="AZ196" s="11">
        <v>691.12400000000002</v>
      </c>
      <c r="BA196" s="11">
        <v>824.2</v>
      </c>
      <c r="BB196" s="11">
        <v>63.787999999999997</v>
      </c>
      <c r="BC196" s="11">
        <v>3.6789999999999998</v>
      </c>
      <c r="BD196" s="11">
        <v>67.465999999999994</v>
      </c>
      <c r="BE196" s="11">
        <v>667.12300000000005</v>
      </c>
      <c r="BF196" s="11">
        <v>2513.8420000000001</v>
      </c>
      <c r="BG196" s="11">
        <v>6.2220000000000004</v>
      </c>
      <c r="BH196" s="11">
        <v>36072.470999999998</v>
      </c>
      <c r="BI196" s="11">
        <v>19947.979579999999</v>
      </c>
      <c r="BJ196" s="11">
        <v>55.853999999999999</v>
      </c>
      <c r="BK196" s="11"/>
      <c r="CV196" s="12">
        <v>42795</v>
      </c>
      <c r="CZ196" s="28">
        <v>79088</v>
      </c>
      <c r="DA196" s="28">
        <v>199496</v>
      </c>
      <c r="DB196" s="1">
        <v>2.88</v>
      </c>
      <c r="DC196" s="12">
        <v>42795</v>
      </c>
      <c r="DD196" s="1">
        <v>6754</v>
      </c>
      <c r="DE196" s="1">
        <v>12524</v>
      </c>
      <c r="DF196" s="1">
        <v>19278</v>
      </c>
      <c r="DG196" s="1">
        <v>31347</v>
      </c>
      <c r="DH196">
        <v>1.3439473684210526</v>
      </c>
      <c r="DI196">
        <v>0.56531578947368433</v>
      </c>
      <c r="DJ196" s="19">
        <v>65.989998</v>
      </c>
      <c r="DK196" s="19">
        <v>68.290001000000004</v>
      </c>
      <c r="DL196" s="19">
        <v>65.019997000000004</v>
      </c>
      <c r="DM196" s="19">
        <v>66.360000999999997</v>
      </c>
      <c r="DN196" s="19">
        <v>64.846703000000005</v>
      </c>
      <c r="DO196" s="19">
        <v>53826800</v>
      </c>
      <c r="DP196" s="19">
        <v>109.860001</v>
      </c>
      <c r="DQ196" s="19">
        <v>113.150002</v>
      </c>
      <c r="DR196" s="19">
        <v>107.889999</v>
      </c>
      <c r="DS196" s="19">
        <v>110.5</v>
      </c>
      <c r="DT196" s="19">
        <v>106.410194</v>
      </c>
      <c r="DU196" s="19">
        <v>21379800</v>
      </c>
      <c r="DV196" s="19">
        <v>24.9328</v>
      </c>
      <c r="DW196" s="19">
        <v>25.299999</v>
      </c>
      <c r="DX196" s="19">
        <v>24.846001000000001</v>
      </c>
      <c r="DY196" s="19">
        <v>24.879999000000002</v>
      </c>
      <c r="DZ196" s="19">
        <v>24.593363</v>
      </c>
      <c r="EA196" s="19">
        <v>5897</v>
      </c>
      <c r="EB196" s="19">
        <v>0.79</v>
      </c>
      <c r="EC196" s="20">
        <v>2.3800000000000002E-2</v>
      </c>
      <c r="ED196" s="19">
        <v>72.040001000000004</v>
      </c>
      <c r="EE196" s="19">
        <v>73.139999000000003</v>
      </c>
      <c r="EF196" s="19">
        <v>67.860000999999997</v>
      </c>
      <c r="EG196" s="19">
        <v>69.900002000000001</v>
      </c>
      <c r="EH196" s="19">
        <v>67.182327000000001</v>
      </c>
      <c r="EI196" s="19">
        <v>382138100</v>
      </c>
    </row>
    <row r="197" spans="1:147" ht="15.75" customHeight="1" x14ac:dyDescent="0.2">
      <c r="A197" s="11">
        <v>15436.0664</v>
      </c>
      <c r="B197" s="11">
        <v>19.338080000000001</v>
      </c>
      <c r="C197" s="11">
        <v>3.5304500000000001</v>
      </c>
      <c r="D197" s="11">
        <v>4248.5644899999998</v>
      </c>
      <c r="E197" s="11">
        <v>129.62658999999999</v>
      </c>
      <c r="F197" s="11">
        <v>1412.8679999999999</v>
      </c>
      <c r="G197" s="11">
        <v>4397.5108700000001</v>
      </c>
      <c r="H197" s="11">
        <v>5155.7883599999996</v>
      </c>
      <c r="I197" s="11">
        <v>-9.016</v>
      </c>
      <c r="J197" s="11">
        <v>77.855559999999997</v>
      </c>
      <c r="K197" s="11">
        <v>1057.3710100000001</v>
      </c>
      <c r="L197" s="11">
        <v>989.17400999999995</v>
      </c>
      <c r="M197" s="11">
        <v>2320</v>
      </c>
      <c r="N197" s="11">
        <v>62.91</v>
      </c>
      <c r="O197" s="11">
        <v>76.2</v>
      </c>
      <c r="P197" s="11">
        <v>48.93</v>
      </c>
      <c r="Q197" s="11">
        <v>13.12</v>
      </c>
      <c r="R197" s="11">
        <v>272.45400000000001</v>
      </c>
      <c r="S197" s="11">
        <v>19.221</v>
      </c>
      <c r="T197" s="11">
        <v>71.658000000000001</v>
      </c>
      <c r="U197" s="11">
        <v>236.73099999999999</v>
      </c>
      <c r="V197" s="11">
        <v>158.32</v>
      </c>
      <c r="W197" s="11">
        <v>41.606000000000002</v>
      </c>
      <c r="X197" s="11">
        <v>182.92400000000001</v>
      </c>
      <c r="Y197" s="11">
        <v>382.84899999999999</v>
      </c>
      <c r="Z197" s="11">
        <v>982.91399999999999</v>
      </c>
      <c r="AA197" s="11">
        <v>4.17</v>
      </c>
      <c r="AB197" s="11">
        <v>11.39</v>
      </c>
      <c r="AC197" s="11">
        <v>8.09</v>
      </c>
      <c r="AD197" s="11">
        <v>4.18</v>
      </c>
      <c r="AE197" s="11">
        <v>3.49</v>
      </c>
      <c r="AF197" s="11">
        <v>281.44</v>
      </c>
      <c r="AG197" s="11">
        <v>0.90300000000000002</v>
      </c>
      <c r="AH197" s="11">
        <v>11.335000000000001</v>
      </c>
      <c r="AI197" s="11">
        <v>293.67899999999997</v>
      </c>
      <c r="AJ197" s="11">
        <v>5.47</v>
      </c>
      <c r="AK197" s="11">
        <v>1.1990000000000001</v>
      </c>
      <c r="AL197" s="11">
        <v>4.2709999999999999</v>
      </c>
      <c r="AM197" s="11">
        <v>18.475999999999999</v>
      </c>
      <c r="AN197" s="11">
        <v>268.56</v>
      </c>
      <c r="AO197" s="11">
        <v>10.914</v>
      </c>
      <c r="AP197" s="11">
        <v>279.47399999999999</v>
      </c>
      <c r="AQ197" s="11">
        <v>12.7</v>
      </c>
      <c r="AR197" s="11">
        <v>10.4</v>
      </c>
      <c r="AS197" s="11">
        <v>6.6</v>
      </c>
      <c r="AT197" s="11">
        <v>10.1</v>
      </c>
      <c r="AU197" s="11">
        <v>280.84399999999999</v>
      </c>
      <c r="AV197" s="11">
        <v>213.255</v>
      </c>
      <c r="AW197" s="11">
        <v>128.994</v>
      </c>
      <c r="AX197" s="11">
        <v>103.021</v>
      </c>
      <c r="AY197" s="11">
        <v>522.25199999999995</v>
      </c>
      <c r="AZ197" s="11">
        <v>625.274</v>
      </c>
      <c r="BA197" s="11">
        <v>754.26800000000003</v>
      </c>
      <c r="BB197" s="11">
        <v>48.576999999999998</v>
      </c>
      <c r="BC197" s="11">
        <v>3.56</v>
      </c>
      <c r="BD197" s="11">
        <v>52.137</v>
      </c>
      <c r="BE197" s="11">
        <v>613.89499999999998</v>
      </c>
      <c r="BF197" s="11">
        <v>1914.3989999999999</v>
      </c>
      <c r="BG197" s="11">
        <v>4.5289999999999999</v>
      </c>
      <c r="BH197" s="11">
        <v>30739.269</v>
      </c>
      <c r="BI197" s="11">
        <v>17875.541799999999</v>
      </c>
      <c r="BJ197" s="11">
        <v>43.499000000000002</v>
      </c>
      <c r="BK197" s="11"/>
      <c r="CV197" s="12">
        <v>42826</v>
      </c>
      <c r="CZ197" s="28">
        <v>79092.5</v>
      </c>
      <c r="DA197" s="28">
        <v>199479.75</v>
      </c>
      <c r="DB197" s="1">
        <v>3.1</v>
      </c>
      <c r="DC197" s="12">
        <v>42826</v>
      </c>
      <c r="DD197" s="1">
        <v>6663</v>
      </c>
      <c r="DE197" s="1">
        <v>10457</v>
      </c>
      <c r="DF197" s="1">
        <v>17120</v>
      </c>
      <c r="DG197" s="1">
        <v>28109</v>
      </c>
      <c r="DH197">
        <v>1.079315789473684</v>
      </c>
      <c r="DI197">
        <v>0.625</v>
      </c>
      <c r="DJ197" s="19">
        <v>66.330001999999993</v>
      </c>
      <c r="DK197" s="19">
        <v>67.830001999999993</v>
      </c>
      <c r="DL197" s="19">
        <v>65.800003000000004</v>
      </c>
      <c r="DM197" s="19">
        <v>67.050003000000004</v>
      </c>
      <c r="DN197" s="19">
        <v>66.001236000000006</v>
      </c>
      <c r="DO197" s="19">
        <v>38941800</v>
      </c>
      <c r="DP197" s="19">
        <v>110.480003</v>
      </c>
      <c r="DQ197" s="19">
        <v>113.959999</v>
      </c>
      <c r="DR197" s="19">
        <v>107.860001</v>
      </c>
      <c r="DS197" s="19">
        <v>113.019997</v>
      </c>
      <c r="DT197" s="19">
        <v>109.653938</v>
      </c>
      <c r="DU197" s="19">
        <v>24410500</v>
      </c>
      <c r="DV197" s="19">
        <v>25.018298999999999</v>
      </c>
      <c r="DW197" s="19">
        <v>26</v>
      </c>
      <c r="DX197" s="19">
        <v>24.9</v>
      </c>
      <c r="DY197" s="19">
        <v>25.450001</v>
      </c>
      <c r="DZ197" s="19">
        <v>25.156797000000001</v>
      </c>
      <c r="EA197" s="19">
        <v>58797</v>
      </c>
      <c r="EB197" s="19">
        <v>0.9</v>
      </c>
      <c r="EC197" s="20">
        <v>2.1999999999999999E-2</v>
      </c>
      <c r="ED197" s="19">
        <v>70.010002</v>
      </c>
      <c r="EE197" s="19">
        <v>71.489998</v>
      </c>
      <c r="EF197" s="19">
        <v>67.110000999999997</v>
      </c>
      <c r="EG197" s="19">
        <v>67.839995999999999</v>
      </c>
      <c r="EH197" s="19">
        <v>65.593520999999996</v>
      </c>
      <c r="EI197" s="19">
        <v>282024900</v>
      </c>
    </row>
    <row r="198" spans="1:147" ht="15.75" customHeight="1" x14ac:dyDescent="0.2">
      <c r="A198" s="11">
        <v>16878.558199999999</v>
      </c>
      <c r="B198" s="11">
        <v>14.414770000000001</v>
      </c>
      <c r="C198" s="11">
        <v>3.3246799999999999</v>
      </c>
      <c r="D198" s="11">
        <v>5243.6884099999997</v>
      </c>
      <c r="E198" s="11">
        <v>136.91117</v>
      </c>
      <c r="F198" s="11">
        <v>840.13499999999999</v>
      </c>
      <c r="G198" s="11">
        <v>4972.1222299999999</v>
      </c>
      <c r="H198" s="11">
        <v>5532.7905099999998</v>
      </c>
      <c r="I198" s="11">
        <v>66.093000000000004</v>
      </c>
      <c r="J198" s="11">
        <v>69.078429999999997</v>
      </c>
      <c r="K198" s="11">
        <v>1011.53061</v>
      </c>
      <c r="L198" s="11">
        <v>944.60361</v>
      </c>
      <c r="M198" s="11">
        <v>2325</v>
      </c>
      <c r="N198" s="11">
        <v>63.81</v>
      </c>
      <c r="O198" s="11">
        <v>78.680000000000007</v>
      </c>
      <c r="P198" s="11">
        <v>60.21</v>
      </c>
      <c r="Q198" s="11">
        <v>15.46</v>
      </c>
      <c r="R198" s="11">
        <v>299.34399999999999</v>
      </c>
      <c r="S198" s="11">
        <v>18.643999999999998</v>
      </c>
      <c r="T198" s="11">
        <v>83.531999999999996</v>
      </c>
      <c r="U198" s="11">
        <v>208.06</v>
      </c>
      <c r="V198" s="11">
        <v>162.053</v>
      </c>
      <c r="W198" s="11">
        <v>41.198999999999998</v>
      </c>
      <c r="X198" s="11">
        <v>199.78</v>
      </c>
      <c r="Y198" s="11">
        <v>403.03199999999998</v>
      </c>
      <c r="Z198" s="11">
        <v>1012.611</v>
      </c>
      <c r="AA198" s="11">
        <v>4.3899999999999997</v>
      </c>
      <c r="AB198" s="11">
        <v>13.18</v>
      </c>
      <c r="AC198" s="11">
        <v>8.32</v>
      </c>
      <c r="AD198" s="11">
        <v>4.08</v>
      </c>
      <c r="AE198" s="11">
        <v>3.62</v>
      </c>
      <c r="AF198" s="11">
        <v>308.69499999999999</v>
      </c>
      <c r="AG198" s="11">
        <v>1.006</v>
      </c>
      <c r="AH198" s="11">
        <v>11.5</v>
      </c>
      <c r="AI198" s="11">
        <v>321.202</v>
      </c>
      <c r="AJ198" s="11">
        <v>5.0419999999999998</v>
      </c>
      <c r="AK198" s="11">
        <v>0.874</v>
      </c>
      <c r="AL198" s="11">
        <v>4.1680000000000001</v>
      </c>
      <c r="AM198" s="11">
        <v>25.283000000000001</v>
      </c>
      <c r="AN198" s="11">
        <v>288.93400000000003</v>
      </c>
      <c r="AO198" s="11">
        <v>11.151999999999999</v>
      </c>
      <c r="AP198" s="11">
        <v>300.08600000000001</v>
      </c>
      <c r="AQ198" s="11">
        <v>13.02</v>
      </c>
      <c r="AR198" s="11">
        <v>10.58</v>
      </c>
      <c r="AS198" s="11">
        <v>6.81</v>
      </c>
      <c r="AT198" s="11">
        <v>10.37</v>
      </c>
      <c r="AU198" s="11">
        <v>200.667</v>
      </c>
      <c r="AV198" s="11">
        <v>179.21100000000001</v>
      </c>
      <c r="AW198" s="11">
        <v>133.63499999999999</v>
      </c>
      <c r="AX198" s="11">
        <v>103.191</v>
      </c>
      <c r="AY198" s="11">
        <v>521.31600000000003</v>
      </c>
      <c r="AZ198" s="11">
        <v>624.50699999999995</v>
      </c>
      <c r="BA198" s="11">
        <v>758.14200000000005</v>
      </c>
      <c r="BB198" s="11">
        <v>47.874000000000002</v>
      </c>
      <c r="BC198" s="11">
        <v>3.6789999999999998</v>
      </c>
      <c r="BD198" s="11">
        <v>51.552999999999997</v>
      </c>
      <c r="BE198" s="11">
        <v>697.12900000000002</v>
      </c>
      <c r="BF198" s="11">
        <v>1886.702</v>
      </c>
      <c r="BG198" s="11">
        <v>3.5720000000000001</v>
      </c>
      <c r="BH198" s="11">
        <v>38705.087</v>
      </c>
      <c r="BI198" s="11">
        <v>19838.081340000001</v>
      </c>
      <c r="BJ198" s="11">
        <v>39.54</v>
      </c>
      <c r="BK198" s="11"/>
      <c r="CV198" s="12">
        <v>42856</v>
      </c>
      <c r="CZ198" s="28">
        <v>79097</v>
      </c>
      <c r="DA198" s="28">
        <v>199463.5</v>
      </c>
      <c r="DB198" s="1">
        <v>3.15</v>
      </c>
      <c r="DC198" s="12">
        <v>42856</v>
      </c>
      <c r="DD198" s="1">
        <v>9867</v>
      </c>
      <c r="DE198" s="1">
        <v>12181</v>
      </c>
      <c r="DF198" s="1">
        <v>22049</v>
      </c>
      <c r="DG198" s="1">
        <v>36728</v>
      </c>
      <c r="DH198">
        <v>0.95942857142857141</v>
      </c>
      <c r="DI198">
        <v>0.72599999999999998</v>
      </c>
      <c r="DJ198" s="19">
        <v>67.080001999999993</v>
      </c>
      <c r="DK198" s="19">
        <v>68.480002999999996</v>
      </c>
      <c r="DL198" s="19">
        <v>65.139999000000003</v>
      </c>
      <c r="DM198" s="19">
        <v>68.379997000000003</v>
      </c>
      <c r="DN198" s="19">
        <v>67.310417000000001</v>
      </c>
      <c r="DO198" s="19">
        <v>65456500</v>
      </c>
      <c r="DP198" s="19">
        <v>113.19000200000001</v>
      </c>
      <c r="DQ198" s="19">
        <v>116.959999</v>
      </c>
      <c r="DR198" s="19">
        <v>110.029999</v>
      </c>
      <c r="DS198" s="19">
        <v>116.489998</v>
      </c>
      <c r="DT198" s="19">
        <v>113.02059199999999</v>
      </c>
      <c r="DU198" s="19">
        <v>27067500</v>
      </c>
      <c r="DV198" s="19">
        <v>25.75</v>
      </c>
      <c r="DW198" s="19">
        <v>25.75</v>
      </c>
      <c r="DX198" s="19">
        <v>24.897300999999999</v>
      </c>
      <c r="DY198" s="19">
        <v>25.34</v>
      </c>
      <c r="DZ198" s="19">
        <v>25.048065000000001</v>
      </c>
      <c r="EA198" s="19">
        <v>34468</v>
      </c>
      <c r="EB198" s="19">
        <v>0.91</v>
      </c>
      <c r="EC198" s="20">
        <v>1.8700000000000001E-2</v>
      </c>
      <c r="ED198" s="19">
        <v>67.819999999999993</v>
      </c>
      <c r="EE198" s="19">
        <v>68.870002999999997</v>
      </c>
      <c r="EF198" s="19">
        <v>65.099997999999999</v>
      </c>
      <c r="EG198" s="19">
        <v>65.440002000000007</v>
      </c>
      <c r="EH198" s="19">
        <v>63.273006000000002</v>
      </c>
      <c r="EI198" s="19">
        <v>336386700</v>
      </c>
    </row>
    <row r="199" spans="1:147" ht="15.75" customHeight="1" x14ac:dyDescent="0.2">
      <c r="A199" s="11">
        <v>18260.48619</v>
      </c>
      <c r="B199" s="11">
        <v>26.828679999999999</v>
      </c>
      <c r="C199" s="11">
        <v>3.31392</v>
      </c>
      <c r="D199" s="11">
        <v>7191.9181200000003</v>
      </c>
      <c r="E199" s="11">
        <v>118.54188000000001</v>
      </c>
      <c r="F199" s="11">
        <v>959.83100000000002</v>
      </c>
      <c r="G199" s="11">
        <v>4455.83824</v>
      </c>
      <c r="H199" s="11">
        <v>5388.1809000000003</v>
      </c>
      <c r="I199" s="11">
        <v>38.328000000000003</v>
      </c>
      <c r="J199" s="11">
        <v>77.705460000000002</v>
      </c>
      <c r="K199" s="11">
        <v>995.44677000000001</v>
      </c>
      <c r="L199" s="11">
        <v>929.55277000000001</v>
      </c>
      <c r="M199" s="11">
        <v>2330</v>
      </c>
      <c r="N199" s="11">
        <v>72.78</v>
      </c>
      <c r="O199" s="11">
        <v>88.7</v>
      </c>
      <c r="P199" s="11">
        <v>55.66</v>
      </c>
      <c r="Q199" s="11">
        <v>17.55</v>
      </c>
      <c r="R199" s="11">
        <v>285.851</v>
      </c>
      <c r="S199" s="11">
        <v>18.14</v>
      </c>
      <c r="T199" s="11">
        <v>88.257000000000005</v>
      </c>
      <c r="U199" s="11">
        <v>181.05799999999999</v>
      </c>
      <c r="V199" s="11">
        <v>163.55199999999999</v>
      </c>
      <c r="W199" s="11">
        <v>39.320999999999998</v>
      </c>
      <c r="X199" s="11">
        <v>198.37899999999999</v>
      </c>
      <c r="Y199" s="11">
        <v>401.25099999999998</v>
      </c>
      <c r="Z199" s="11">
        <v>974.55799999999999</v>
      </c>
      <c r="AA199" s="11">
        <v>4.75</v>
      </c>
      <c r="AB199" s="11">
        <v>15.96</v>
      </c>
      <c r="AC199" s="11">
        <v>8.76</v>
      </c>
      <c r="AD199" s="11">
        <v>4.0999999999999996</v>
      </c>
      <c r="AE199" s="11">
        <v>3.41</v>
      </c>
      <c r="AF199" s="11">
        <v>342.81200000000001</v>
      </c>
      <c r="AG199" s="11">
        <v>1.05</v>
      </c>
      <c r="AH199" s="11">
        <v>11.912000000000001</v>
      </c>
      <c r="AI199" s="11">
        <v>355.774</v>
      </c>
      <c r="AJ199" s="11">
        <v>5.742</v>
      </c>
      <c r="AK199" s="11">
        <v>1.0620000000000001</v>
      </c>
      <c r="AL199" s="11">
        <v>4.68</v>
      </c>
      <c r="AM199" s="11">
        <v>25.387</v>
      </c>
      <c r="AN199" s="11">
        <v>323.50799999999998</v>
      </c>
      <c r="AO199" s="11">
        <v>11.558999999999999</v>
      </c>
      <c r="AP199" s="11">
        <v>335.06700000000001</v>
      </c>
      <c r="AQ199" s="11">
        <v>13.22</v>
      </c>
      <c r="AR199" s="11">
        <v>10.99</v>
      </c>
      <c r="AS199" s="11">
        <v>7.22</v>
      </c>
      <c r="AT199" s="11">
        <v>10.87</v>
      </c>
      <c r="AU199" s="11">
        <v>123.974</v>
      </c>
      <c r="AV199" s="11">
        <v>139.02000000000001</v>
      </c>
      <c r="AW199" s="11">
        <v>130.70099999999999</v>
      </c>
      <c r="AX199" s="11">
        <v>103.93</v>
      </c>
      <c r="AY199" s="11">
        <v>507.11799999999999</v>
      </c>
      <c r="AZ199" s="11">
        <v>611.048</v>
      </c>
      <c r="BA199" s="11">
        <v>741.74900000000002</v>
      </c>
      <c r="BB199" s="11">
        <v>47.968000000000004</v>
      </c>
      <c r="BC199" s="11">
        <v>3.56</v>
      </c>
      <c r="BD199" s="11">
        <v>51.529000000000003</v>
      </c>
      <c r="BE199" s="11">
        <v>834.14400000000001</v>
      </c>
      <c r="BF199" s="11">
        <v>1890.4159999999999</v>
      </c>
      <c r="BG199" s="11">
        <v>6.1619999999999999</v>
      </c>
      <c r="BH199" s="11">
        <v>52936.269</v>
      </c>
      <c r="BI199" s="11">
        <v>22235.306919999999</v>
      </c>
      <c r="BJ199" s="11">
        <v>55.518000000000001</v>
      </c>
      <c r="BK199" s="11"/>
      <c r="CV199" s="12">
        <v>42887</v>
      </c>
      <c r="CZ199" s="28">
        <v>79101.5</v>
      </c>
      <c r="DA199" s="28">
        <v>199447.25</v>
      </c>
      <c r="DB199" s="1">
        <v>2.98</v>
      </c>
      <c r="DC199" s="12">
        <v>42887</v>
      </c>
      <c r="DD199" s="1">
        <v>7649</v>
      </c>
      <c r="DE199" s="1">
        <v>10160</v>
      </c>
      <c r="DF199" s="1">
        <v>17809</v>
      </c>
      <c r="DG199" s="1">
        <v>29534</v>
      </c>
      <c r="DH199">
        <v>1.0198888888888888</v>
      </c>
      <c r="DI199">
        <v>0.89315789473684204</v>
      </c>
      <c r="DJ199" s="19">
        <v>68.290001000000004</v>
      </c>
      <c r="DK199" s="19">
        <v>70.319999999999993</v>
      </c>
      <c r="DL199" s="19">
        <v>65.430000000000007</v>
      </c>
      <c r="DM199" s="19">
        <v>66.370002999999997</v>
      </c>
      <c r="DN199" s="19">
        <v>65.331871000000007</v>
      </c>
      <c r="DO199" s="19">
        <v>55577800</v>
      </c>
      <c r="DP199" s="19">
        <v>116.470001</v>
      </c>
      <c r="DQ199" s="19">
        <v>117.970001</v>
      </c>
      <c r="DR199" s="19">
        <v>112.110001</v>
      </c>
      <c r="DS199" s="19">
        <v>112.75</v>
      </c>
      <c r="DT199" s="19">
        <v>109.391983</v>
      </c>
      <c r="DU199" s="19">
        <v>33364600</v>
      </c>
      <c r="DV199" s="19">
        <v>25.26</v>
      </c>
      <c r="DW199" s="19">
        <v>25.74</v>
      </c>
      <c r="DX199" s="19">
        <v>25.09</v>
      </c>
      <c r="DY199" s="19">
        <v>25.459999</v>
      </c>
      <c r="DZ199" s="19">
        <v>25.166681000000001</v>
      </c>
      <c r="EA199" s="19">
        <v>24434</v>
      </c>
      <c r="EB199" s="19">
        <v>1.04</v>
      </c>
      <c r="EC199" s="20">
        <v>1.6299999999999999E-2</v>
      </c>
      <c r="ED199" s="19">
        <v>65.470000999999996</v>
      </c>
      <c r="EE199" s="19">
        <v>67.550003000000004</v>
      </c>
      <c r="EF199" s="19">
        <v>63.639999000000003</v>
      </c>
      <c r="EG199" s="19">
        <v>64.919998000000007</v>
      </c>
      <c r="EH199" s="19">
        <v>62.770226000000001</v>
      </c>
      <c r="EI199" s="19">
        <v>412229300</v>
      </c>
    </row>
    <row r="200" spans="1:147" ht="15.75" customHeight="1" x14ac:dyDescent="0.2">
      <c r="A200" s="11">
        <v>20980.322059999999</v>
      </c>
      <c r="B200" s="11">
        <v>23.126069999999999</v>
      </c>
      <c r="C200" s="11">
        <v>3.4465499999999998</v>
      </c>
      <c r="D200" s="11">
        <v>9653.2398799999992</v>
      </c>
      <c r="E200" s="11">
        <v>111.09914000000001</v>
      </c>
      <c r="F200" s="11">
        <v>1648.0119999999999</v>
      </c>
      <c r="G200" s="11">
        <v>4371.9808000000003</v>
      </c>
      <c r="H200" s="11">
        <v>5008.5397000000003</v>
      </c>
      <c r="I200" s="11">
        <v>79.494</v>
      </c>
      <c r="J200" s="11">
        <v>81.38391</v>
      </c>
      <c r="K200" s="11">
        <v>1067.0385699999999</v>
      </c>
      <c r="L200" s="11">
        <v>999.37057000000004</v>
      </c>
      <c r="M200" s="11">
        <v>2315</v>
      </c>
      <c r="N200" s="11">
        <v>77.489999999999995</v>
      </c>
      <c r="O200" s="11">
        <v>94.58</v>
      </c>
      <c r="P200" s="11">
        <v>51.96</v>
      </c>
      <c r="Q200" s="11">
        <v>17.53</v>
      </c>
      <c r="R200" s="11">
        <v>244.376</v>
      </c>
      <c r="S200" s="11">
        <v>19.407</v>
      </c>
      <c r="T200" s="11">
        <v>82.763000000000005</v>
      </c>
      <c r="U200" s="11">
        <v>146.41</v>
      </c>
      <c r="V200" s="11">
        <v>170.70500000000001</v>
      </c>
      <c r="W200" s="11">
        <v>40.350999999999999</v>
      </c>
      <c r="X200" s="11">
        <v>197.739</v>
      </c>
      <c r="Y200" s="11">
        <v>408.79500000000002</v>
      </c>
      <c r="Z200" s="11">
        <v>901.75</v>
      </c>
      <c r="AA200" s="11">
        <v>4.63</v>
      </c>
      <c r="AB200" s="11">
        <v>17.75</v>
      </c>
      <c r="AC200" s="11">
        <v>8.9</v>
      </c>
      <c r="AD200" s="11">
        <v>3.96</v>
      </c>
      <c r="AE200" s="11">
        <v>3.32</v>
      </c>
      <c r="AF200" s="11">
        <v>386.31200000000001</v>
      </c>
      <c r="AG200" s="11">
        <v>1.1020000000000001</v>
      </c>
      <c r="AH200" s="11">
        <v>12.608000000000001</v>
      </c>
      <c r="AI200" s="11">
        <v>400.02199999999999</v>
      </c>
      <c r="AJ200" s="11">
        <v>6.617</v>
      </c>
      <c r="AK200" s="11">
        <v>0.85899999999999999</v>
      </c>
      <c r="AL200" s="11">
        <v>5.758</v>
      </c>
      <c r="AM200" s="11">
        <v>31.984999999999999</v>
      </c>
      <c r="AN200" s="11">
        <v>361.57</v>
      </c>
      <c r="AO200" s="11">
        <v>12.226000000000001</v>
      </c>
      <c r="AP200" s="11">
        <v>373.79500000000002</v>
      </c>
      <c r="AQ200" s="11">
        <v>13.12</v>
      </c>
      <c r="AR200" s="11">
        <v>11</v>
      </c>
      <c r="AS200" s="11">
        <v>7.33</v>
      </c>
      <c r="AT200" s="11">
        <v>11.02</v>
      </c>
      <c r="AU200" s="11">
        <v>107.637</v>
      </c>
      <c r="AV200" s="11">
        <v>134.48099999999999</v>
      </c>
      <c r="AW200" s="11">
        <v>136.43100000000001</v>
      </c>
      <c r="AX200" s="11">
        <v>109.2</v>
      </c>
      <c r="AY200" s="11">
        <v>514.74599999999998</v>
      </c>
      <c r="AZ200" s="11">
        <v>623.94600000000003</v>
      </c>
      <c r="BA200" s="11">
        <v>760.37699999999995</v>
      </c>
      <c r="BB200" s="11">
        <v>53.572000000000003</v>
      </c>
      <c r="BC200" s="11">
        <v>3.694</v>
      </c>
      <c r="BD200" s="11">
        <v>57.265999999999998</v>
      </c>
      <c r="BE200" s="11">
        <v>1051.5029999999999</v>
      </c>
      <c r="BF200" s="11">
        <v>2111.2640000000001</v>
      </c>
      <c r="BG200" s="11">
        <v>5.4240000000000004</v>
      </c>
      <c r="BH200" s="11">
        <v>70676.524999999994</v>
      </c>
      <c r="BI200" s="11">
        <v>24342.399809999999</v>
      </c>
      <c r="BJ200" s="11">
        <v>48.015999999999998</v>
      </c>
      <c r="BK200" s="11"/>
      <c r="CV200" s="12">
        <v>42917</v>
      </c>
      <c r="CZ200" s="28">
        <v>79106</v>
      </c>
      <c r="DA200" s="28">
        <v>199427.25</v>
      </c>
      <c r="DB200" s="1">
        <v>2.98</v>
      </c>
      <c r="DC200" s="12">
        <v>42917</v>
      </c>
      <c r="DD200" s="1">
        <v>8626</v>
      </c>
      <c r="DE200" s="1">
        <v>8700</v>
      </c>
      <c r="DF200" s="1">
        <v>17326</v>
      </c>
      <c r="DG200" s="1">
        <v>29217</v>
      </c>
      <c r="DH200">
        <v>0.99621739130434772</v>
      </c>
      <c r="DI200">
        <v>0.8545652173913042</v>
      </c>
      <c r="DJ200" s="19">
        <v>66.519997000000004</v>
      </c>
      <c r="DK200" s="19">
        <v>68.279999000000004</v>
      </c>
      <c r="DL200" s="19">
        <v>64.839995999999999</v>
      </c>
      <c r="DM200" s="19">
        <v>67.690002000000007</v>
      </c>
      <c r="DN200" s="19">
        <v>67.162186000000005</v>
      </c>
      <c r="DO200" s="19">
        <v>42335700</v>
      </c>
      <c r="DP200" s="19">
        <v>113.129997</v>
      </c>
      <c r="DQ200" s="19">
        <v>114.949997</v>
      </c>
      <c r="DR200" s="19">
        <v>110.349998</v>
      </c>
      <c r="DS200" s="19">
        <v>113.010002</v>
      </c>
      <c r="DT200" s="19">
        <v>109.64424099999999</v>
      </c>
      <c r="DU200" s="19">
        <v>17510900</v>
      </c>
      <c r="DV200" s="19">
        <v>25.469999000000001</v>
      </c>
      <c r="DW200" s="19">
        <v>25.99</v>
      </c>
      <c r="DX200" s="19">
        <v>25.254601000000001</v>
      </c>
      <c r="DY200" s="19">
        <v>25.65</v>
      </c>
      <c r="DZ200" s="19">
        <v>25.354492</v>
      </c>
      <c r="EA200" s="19">
        <v>56601</v>
      </c>
      <c r="EB200" s="19">
        <v>1.1499999999999999</v>
      </c>
      <c r="EC200" s="20">
        <v>1.7299999999999999E-2</v>
      </c>
      <c r="ED200" s="19">
        <v>65.150002000000001</v>
      </c>
      <c r="EE200" s="19">
        <v>67.129997000000003</v>
      </c>
      <c r="EF200" s="19">
        <v>63.290000999999997</v>
      </c>
      <c r="EG200" s="19">
        <v>66.620002999999997</v>
      </c>
      <c r="EH200" s="19">
        <v>64.857367999999994</v>
      </c>
      <c r="EI200" s="19">
        <v>310718600</v>
      </c>
    </row>
    <row r="201" spans="1:147" ht="15.75" customHeight="1" x14ac:dyDescent="0.15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  <c r="BB201" s="31"/>
      <c r="BC201" s="31"/>
      <c r="BD201" s="31"/>
      <c r="BE201" s="31"/>
      <c r="BF201" s="31"/>
      <c r="BG201" s="31"/>
      <c r="BH201" s="31"/>
      <c r="BI201" s="31"/>
      <c r="BJ201" s="31"/>
      <c r="BK201" s="3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32"/>
      <c r="CW201" s="1"/>
      <c r="CX201" s="1"/>
      <c r="CY201" s="1"/>
      <c r="CZ201" s="1"/>
      <c r="DA201" s="1"/>
      <c r="DB201" s="1"/>
      <c r="DC201" s="32"/>
      <c r="DD201" s="3">
        <v>8474</v>
      </c>
      <c r="DE201" s="3">
        <v>8852</v>
      </c>
      <c r="DF201" s="3">
        <v>17327</v>
      </c>
      <c r="DG201" s="3">
        <v>29157</v>
      </c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</row>
    <row r="202" spans="1:147" ht="15.75" customHeight="1" x14ac:dyDescent="0.1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31"/>
      <c r="BB202" s="31"/>
      <c r="BC202" s="31"/>
      <c r="BD202" s="31"/>
      <c r="BE202" s="31"/>
      <c r="BF202" s="31"/>
      <c r="BG202" s="31"/>
      <c r="BH202" s="31"/>
      <c r="BI202" s="31"/>
      <c r="BJ202" s="31"/>
      <c r="BK202" s="3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32"/>
      <c r="CW202" s="1"/>
      <c r="CX202" s="1"/>
      <c r="CY202" s="1"/>
      <c r="CZ202" s="1"/>
      <c r="DA202" s="1"/>
      <c r="DB202" s="1"/>
      <c r="DC202" s="32"/>
      <c r="DD202" s="3">
        <v>6770</v>
      </c>
      <c r="DE202" s="3">
        <v>12157</v>
      </c>
      <c r="DF202" s="3">
        <v>18927</v>
      </c>
      <c r="DG202" s="3">
        <v>30832</v>
      </c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</row>
    <row r="203" spans="1:147" ht="15.75" customHeight="1" x14ac:dyDescent="0.1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31"/>
      <c r="BB203" s="31"/>
      <c r="BC203" s="31"/>
      <c r="BD203" s="31"/>
      <c r="BE203" s="31"/>
      <c r="BF203" s="31"/>
      <c r="BG203" s="31"/>
      <c r="BH203" s="31"/>
      <c r="BI203" s="31"/>
      <c r="BJ203" s="31"/>
      <c r="BK203" s="3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32"/>
      <c r="CW203" s="1"/>
      <c r="CX203" s="1"/>
      <c r="CY203" s="1"/>
      <c r="CZ203" s="1"/>
      <c r="DA203" s="1"/>
      <c r="DB203" s="1"/>
      <c r="DC203" s="32"/>
      <c r="DD203" s="3">
        <v>9347</v>
      </c>
      <c r="DE203" s="3">
        <v>9816</v>
      </c>
      <c r="DF203" s="3">
        <v>19163</v>
      </c>
      <c r="DG203" s="3">
        <v>32236</v>
      </c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</row>
    <row r="204" spans="1:147" ht="15.75" customHeight="1" x14ac:dyDescent="0.1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  <c r="BB204" s="31"/>
      <c r="BC204" s="31"/>
      <c r="BD204" s="31"/>
      <c r="BE204" s="31"/>
      <c r="BF204" s="31"/>
      <c r="BG204" s="31"/>
      <c r="BH204" s="31"/>
      <c r="BI204" s="31"/>
      <c r="BJ204" s="31"/>
      <c r="BK204" s="3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32"/>
      <c r="CW204" s="1"/>
      <c r="CX204" s="1"/>
      <c r="CY204" s="1"/>
      <c r="CZ204" s="1"/>
      <c r="DA204" s="1"/>
      <c r="DB204" s="1"/>
      <c r="DC204" s="32"/>
      <c r="DD204" s="3">
        <v>9255</v>
      </c>
      <c r="DE204" s="3">
        <v>10133</v>
      </c>
      <c r="DF204" s="3">
        <v>19388</v>
      </c>
      <c r="DG204" s="3">
        <v>32533</v>
      </c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</row>
    <row r="205" spans="1:147" ht="15.75" customHeight="1" x14ac:dyDescent="0.1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  <c r="BB205" s="31"/>
      <c r="BC205" s="31"/>
      <c r="BD205" s="31"/>
      <c r="BE205" s="31"/>
      <c r="BF205" s="31"/>
      <c r="BG205" s="31"/>
      <c r="BH205" s="31"/>
      <c r="BI205" s="31"/>
      <c r="BJ205" s="31"/>
      <c r="BK205" s="3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32"/>
      <c r="CW205" s="1"/>
      <c r="CX205" s="1"/>
      <c r="CY205" s="1"/>
      <c r="CZ205" s="1"/>
      <c r="DA205" s="1"/>
      <c r="DB205" s="1"/>
      <c r="DC205" s="32"/>
      <c r="DD205" s="3">
        <v>12525</v>
      </c>
      <c r="DE205" s="3">
        <v>13836</v>
      </c>
      <c r="DF205" s="3">
        <v>26360</v>
      </c>
      <c r="DG205" s="3">
        <v>44208</v>
      </c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</row>
    <row r="206" spans="1:147" ht="15.75" customHeight="1" x14ac:dyDescent="0.1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  <c r="BA206" s="31"/>
      <c r="BB206" s="31"/>
      <c r="BC206" s="31"/>
      <c r="BD206" s="31"/>
      <c r="BE206" s="31"/>
      <c r="BF206" s="31"/>
      <c r="BG206" s="31"/>
      <c r="BH206" s="31"/>
      <c r="BI206" s="31"/>
      <c r="BJ206" s="31"/>
      <c r="BK206" s="3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32"/>
      <c r="CW206" s="1"/>
      <c r="CX206" s="1"/>
      <c r="CY206" s="1"/>
      <c r="CZ206" s="1"/>
      <c r="DA206" s="1"/>
      <c r="DB206" s="1"/>
      <c r="DC206" s="32"/>
      <c r="DD206" s="3">
        <v>8419</v>
      </c>
      <c r="DE206" s="3">
        <v>9639</v>
      </c>
      <c r="DF206" s="3">
        <v>18058</v>
      </c>
      <c r="DG206" s="3">
        <v>25360</v>
      </c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</row>
    <row r="207" spans="1:147" ht="15.75" customHeight="1" x14ac:dyDescent="0.1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  <c r="BA207" s="31"/>
      <c r="BB207" s="31"/>
      <c r="BC207" s="31"/>
      <c r="BD207" s="31"/>
      <c r="BE207" s="31"/>
      <c r="BF207" s="31"/>
      <c r="BG207" s="31"/>
      <c r="BH207" s="31"/>
      <c r="BI207" s="31"/>
      <c r="BJ207" s="31"/>
      <c r="BK207" s="3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32"/>
      <c r="CW207" s="1"/>
      <c r="CX207" s="1"/>
      <c r="CY207" s="1"/>
      <c r="CZ207" s="1"/>
      <c r="DA207" s="1"/>
      <c r="DB207" s="1"/>
      <c r="DC207" s="32"/>
      <c r="DD207" s="3">
        <v>10078</v>
      </c>
      <c r="DE207" s="3">
        <v>10801</v>
      </c>
      <c r="DF207" s="3">
        <v>20878</v>
      </c>
      <c r="DG207" s="3">
        <v>29340</v>
      </c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</row>
    <row r="208" spans="1:147" ht="15.75" customHeight="1" x14ac:dyDescent="0.1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  <c r="BB208" s="31"/>
      <c r="BC208" s="31"/>
      <c r="BD208" s="31"/>
      <c r="BE208" s="31"/>
      <c r="BF208" s="31"/>
      <c r="BG208" s="31"/>
      <c r="BH208" s="31"/>
      <c r="BI208" s="31"/>
      <c r="BJ208" s="31"/>
      <c r="BK208" s="3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32"/>
      <c r="CW208" s="1"/>
      <c r="CX208" s="1"/>
      <c r="CY208" s="1"/>
      <c r="CZ208" s="1"/>
      <c r="DA208" s="1"/>
      <c r="DB208" s="1"/>
      <c r="DC208" s="32"/>
      <c r="DD208" s="3">
        <v>11901</v>
      </c>
      <c r="DE208" s="3">
        <v>18012</v>
      </c>
      <c r="DF208" s="3">
        <v>29913</v>
      </c>
      <c r="DG208" s="3">
        <v>41891</v>
      </c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</row>
    <row r="209" spans="1:111" ht="15.75" customHeight="1" x14ac:dyDescent="0.1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  <c r="BB209" s="31"/>
      <c r="BC209" s="31"/>
      <c r="BD209" s="31"/>
      <c r="BE209" s="31"/>
      <c r="BF209" s="31"/>
      <c r="BG209" s="31"/>
      <c r="BH209" s="31"/>
      <c r="BI209" s="31"/>
      <c r="BJ209" s="31"/>
      <c r="BK209" s="31"/>
      <c r="CV209" s="3"/>
      <c r="CZ209" s="1"/>
      <c r="DA209" s="1"/>
      <c r="DB209" s="1"/>
      <c r="DC209" s="3"/>
      <c r="DD209" s="3">
        <v>11740</v>
      </c>
      <c r="DE209" s="3">
        <v>15039</v>
      </c>
      <c r="DF209" s="3">
        <v>26779</v>
      </c>
      <c r="DG209" s="3">
        <v>37564</v>
      </c>
    </row>
    <row r="210" spans="1:111" ht="15.75" customHeight="1" x14ac:dyDescent="0.1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31"/>
      <c r="BB210" s="31"/>
      <c r="BC210" s="31"/>
      <c r="BD210" s="31"/>
      <c r="BE210" s="31"/>
      <c r="BF210" s="31"/>
      <c r="BG210" s="31"/>
      <c r="BH210" s="31"/>
      <c r="BI210" s="31"/>
      <c r="BJ210" s="31"/>
      <c r="BK210" s="31"/>
      <c r="CV210" s="3"/>
      <c r="CZ210" s="1"/>
      <c r="DA210" s="1"/>
      <c r="DB210" s="1"/>
      <c r="DC210" s="3"/>
      <c r="DD210" s="3">
        <v>17387</v>
      </c>
      <c r="DE210" s="3">
        <v>17519</v>
      </c>
      <c r="DF210" s="3">
        <v>34905</v>
      </c>
      <c r="DG210" s="3">
        <v>49083</v>
      </c>
    </row>
    <row r="211" spans="1:111" ht="15.75" customHeight="1" x14ac:dyDescent="0.1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  <c r="BA211" s="31"/>
      <c r="BB211" s="31"/>
      <c r="BC211" s="31"/>
      <c r="BD211" s="31"/>
      <c r="BE211" s="31"/>
      <c r="BF211" s="31"/>
      <c r="BG211" s="31"/>
      <c r="BH211" s="31"/>
      <c r="BI211" s="31"/>
      <c r="BJ211" s="31"/>
      <c r="BK211" s="31"/>
      <c r="CV211" s="3"/>
      <c r="CZ211" s="1"/>
      <c r="DA211" s="1"/>
      <c r="DB211" s="1"/>
      <c r="DC211" s="3"/>
      <c r="DD211" s="3">
        <v>13477</v>
      </c>
      <c r="DE211" s="3">
        <v>14612</v>
      </c>
      <c r="DF211" s="3">
        <v>28089</v>
      </c>
      <c r="DG211" s="3">
        <v>39469</v>
      </c>
    </row>
    <row r="212" spans="1:111" ht="15.75" customHeight="1" x14ac:dyDescent="0.1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  <c r="BA212" s="31"/>
      <c r="BB212" s="31"/>
      <c r="BC212" s="31"/>
      <c r="BD212" s="31"/>
      <c r="BE212" s="31"/>
      <c r="BF212" s="31"/>
      <c r="BG212" s="31"/>
      <c r="BH212" s="31"/>
      <c r="BI212" s="31"/>
      <c r="BJ212" s="31"/>
      <c r="BK212" s="31"/>
      <c r="CV212" s="3"/>
      <c r="CZ212" s="1"/>
      <c r="DA212" s="1"/>
      <c r="DB212" s="1"/>
      <c r="DC212" s="3"/>
      <c r="DD212" s="3">
        <v>15199</v>
      </c>
      <c r="DE212" s="3">
        <v>12512</v>
      </c>
      <c r="DF212" s="3">
        <v>27710</v>
      </c>
      <c r="DG212" s="3">
        <v>39045</v>
      </c>
    </row>
    <row r="213" spans="1:111" ht="15.75" customHeight="1" x14ac:dyDescent="0.1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  <c r="BA213" s="31"/>
      <c r="BB213" s="31"/>
      <c r="BC213" s="31"/>
      <c r="BD213" s="31"/>
      <c r="BE213" s="31"/>
      <c r="BF213" s="31"/>
      <c r="BG213" s="31"/>
      <c r="BH213" s="31"/>
      <c r="BI213" s="31"/>
      <c r="BJ213" s="31"/>
      <c r="BK213" s="31"/>
      <c r="CV213" s="3"/>
      <c r="CZ213" s="1"/>
      <c r="DA213" s="1"/>
      <c r="DB213" s="1"/>
      <c r="DC213" s="3"/>
      <c r="DD213" s="3">
        <v>14932</v>
      </c>
      <c r="DE213" s="3">
        <v>12731</v>
      </c>
      <c r="DF213" s="3">
        <v>27663</v>
      </c>
      <c r="DG213" s="3">
        <v>38965</v>
      </c>
    </row>
    <row r="214" spans="1:111" ht="15.75" customHeight="1" x14ac:dyDescent="0.1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  <c r="BA214" s="31"/>
      <c r="BB214" s="31"/>
      <c r="BC214" s="31"/>
      <c r="BD214" s="31"/>
      <c r="BE214" s="31"/>
      <c r="BF214" s="31"/>
      <c r="BG214" s="31"/>
      <c r="BH214" s="31"/>
      <c r="BI214" s="31"/>
      <c r="BJ214" s="31"/>
      <c r="BK214" s="31"/>
      <c r="CV214" s="3"/>
      <c r="CZ214" s="1"/>
      <c r="DA214" s="1"/>
      <c r="DB214" s="1"/>
      <c r="DC214" s="3"/>
      <c r="DD214" s="3">
        <v>11928</v>
      </c>
      <c r="DE214" s="3">
        <v>17484</v>
      </c>
      <c r="DF214" s="3">
        <v>29413</v>
      </c>
      <c r="DG214" s="3">
        <v>41204</v>
      </c>
    </row>
    <row r="215" spans="1:111" ht="15.75" customHeight="1" x14ac:dyDescent="0.1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  <c r="BA215" s="31"/>
      <c r="BB215" s="31"/>
      <c r="BC215" s="31"/>
      <c r="BD215" s="31"/>
      <c r="BE215" s="31"/>
      <c r="BF215" s="31"/>
      <c r="BG215" s="31"/>
      <c r="BH215" s="31"/>
      <c r="BI215" s="31"/>
      <c r="BJ215" s="31"/>
      <c r="BK215" s="31"/>
      <c r="CV215" s="3"/>
      <c r="CZ215" s="1"/>
      <c r="DA215" s="1"/>
      <c r="DB215" s="1"/>
      <c r="DC215" s="3"/>
      <c r="DD215" s="3">
        <v>16469</v>
      </c>
      <c r="DE215" s="3">
        <v>14117</v>
      </c>
      <c r="DF215" s="3">
        <v>30586</v>
      </c>
      <c r="DG215" s="3">
        <v>43079</v>
      </c>
    </row>
    <row r="216" spans="1:111" ht="15.75" customHeight="1" x14ac:dyDescent="0.1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  <c r="BA216" s="31"/>
      <c r="BB216" s="31"/>
      <c r="BC216" s="31"/>
      <c r="BD216" s="31"/>
      <c r="BE216" s="31"/>
      <c r="BF216" s="31"/>
      <c r="BG216" s="31"/>
      <c r="BH216" s="31"/>
      <c r="BI216" s="31"/>
      <c r="BJ216" s="31"/>
      <c r="BK216" s="31"/>
      <c r="CV216" s="3"/>
      <c r="CZ216" s="1"/>
      <c r="DA216" s="1"/>
      <c r="DB216" s="1"/>
      <c r="DC216" s="3"/>
      <c r="DD216" s="3">
        <v>16308</v>
      </c>
      <c r="DE216" s="3">
        <v>14573</v>
      </c>
      <c r="DF216" s="3">
        <v>30881</v>
      </c>
      <c r="DG216" s="3">
        <v>43477</v>
      </c>
    </row>
    <row r="217" spans="1:111" ht="15.75" customHeight="1" x14ac:dyDescent="0.1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31"/>
      <c r="BB217" s="31"/>
      <c r="BC217" s="31"/>
      <c r="BD217" s="31"/>
      <c r="BE217" s="31"/>
      <c r="BF217" s="31"/>
      <c r="BG217" s="31"/>
      <c r="BH217" s="31"/>
      <c r="BI217" s="31"/>
      <c r="BJ217" s="31"/>
      <c r="BK217" s="31"/>
      <c r="CV217" s="3"/>
      <c r="CZ217" s="1"/>
      <c r="DA217" s="1"/>
      <c r="DB217" s="1"/>
      <c r="DC217" s="3"/>
      <c r="DD217" s="3">
        <v>22069</v>
      </c>
      <c r="DE217" s="3">
        <v>19898</v>
      </c>
      <c r="DF217" s="3">
        <v>41966</v>
      </c>
      <c r="DG217" s="3">
        <v>59078</v>
      </c>
    </row>
    <row r="218" spans="1:111" ht="15.75" customHeight="1" x14ac:dyDescent="0.1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  <c r="BB218" s="31"/>
      <c r="BC218" s="31"/>
      <c r="BD218" s="31"/>
      <c r="BE218" s="31"/>
      <c r="BF218" s="31"/>
      <c r="BG218" s="31"/>
      <c r="BH218" s="31"/>
      <c r="BI218" s="31"/>
      <c r="BJ218" s="31"/>
      <c r="BK218" s="31"/>
      <c r="CV218" s="3"/>
      <c r="CZ218" s="1"/>
      <c r="DA218" s="1"/>
      <c r="DB218" s="1"/>
      <c r="DC218" s="3"/>
      <c r="DD218" s="3">
        <v>11712</v>
      </c>
      <c r="DE218" s="3">
        <v>14232</v>
      </c>
      <c r="DF218" s="3">
        <v>25944</v>
      </c>
      <c r="DG218" s="3">
        <v>32896</v>
      </c>
    </row>
    <row r="219" spans="1:111" ht="15.75" customHeight="1" x14ac:dyDescent="0.1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  <c r="BA219" s="31"/>
      <c r="BB219" s="31"/>
      <c r="BC219" s="31"/>
      <c r="BD219" s="31"/>
      <c r="BE219" s="31"/>
      <c r="BF219" s="31"/>
      <c r="BG219" s="31"/>
      <c r="BH219" s="31"/>
      <c r="BI219" s="31"/>
      <c r="BJ219" s="31"/>
      <c r="BK219" s="31"/>
      <c r="CV219" s="3"/>
      <c r="CZ219" s="1"/>
      <c r="DA219" s="1"/>
      <c r="DB219" s="1"/>
      <c r="DC219" s="3"/>
      <c r="DD219" s="3">
        <v>14019</v>
      </c>
      <c r="DE219" s="3">
        <v>15946</v>
      </c>
      <c r="DF219" s="3">
        <v>29966</v>
      </c>
      <c r="DG219" s="3">
        <v>38059</v>
      </c>
    </row>
    <row r="220" spans="1:111" ht="15.75" customHeight="1" x14ac:dyDescent="0.1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  <c r="BA220" s="31"/>
      <c r="BB220" s="31"/>
      <c r="BC220" s="31"/>
      <c r="BD220" s="31"/>
      <c r="BE220" s="31"/>
      <c r="BF220" s="31"/>
      <c r="BG220" s="31"/>
      <c r="BH220" s="31"/>
      <c r="BI220" s="31"/>
      <c r="BJ220" s="31"/>
      <c r="BK220" s="31"/>
      <c r="CV220" s="3"/>
      <c r="CZ220" s="1"/>
      <c r="DA220" s="1"/>
      <c r="DB220" s="1"/>
      <c r="DC220" s="3"/>
      <c r="DD220" s="3">
        <v>16556</v>
      </c>
      <c r="DE220" s="3">
        <v>26593</v>
      </c>
      <c r="DF220" s="3">
        <v>43149</v>
      </c>
      <c r="DG220" s="3">
        <v>54340</v>
      </c>
    </row>
    <row r="221" spans="1:111" ht="15.75" customHeight="1" x14ac:dyDescent="0.1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  <c r="BF221" s="31"/>
      <c r="BG221" s="31"/>
      <c r="BH221" s="31"/>
      <c r="BI221" s="31"/>
      <c r="BJ221" s="31"/>
      <c r="BK221" s="31"/>
      <c r="CV221" s="3"/>
      <c r="CZ221" s="1"/>
      <c r="DA221" s="1"/>
      <c r="DB221" s="1"/>
      <c r="DC221" s="3"/>
      <c r="DD221" s="3">
        <v>16332</v>
      </c>
      <c r="DE221" s="3">
        <v>22203</v>
      </c>
      <c r="DF221" s="3">
        <v>38535</v>
      </c>
      <c r="DG221" s="3">
        <v>48727</v>
      </c>
    </row>
    <row r="222" spans="1:111" ht="15.75" customHeight="1" x14ac:dyDescent="0.1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CV222" s="3"/>
      <c r="CZ222" s="1"/>
      <c r="DA222" s="1"/>
      <c r="DB222" s="1"/>
      <c r="DC222" s="3"/>
      <c r="DD222" s="3">
        <v>24187</v>
      </c>
      <c r="DE222" s="3">
        <v>25865</v>
      </c>
      <c r="DF222" s="3">
        <v>50052</v>
      </c>
      <c r="DG222" s="3">
        <v>63668</v>
      </c>
    </row>
    <row r="223" spans="1:111" ht="15.75" customHeight="1" x14ac:dyDescent="0.1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  <c r="BA223" s="31"/>
      <c r="BB223" s="31"/>
      <c r="BC223" s="31"/>
      <c r="BD223" s="31"/>
      <c r="BE223" s="31"/>
      <c r="BF223" s="31"/>
      <c r="BG223" s="31"/>
      <c r="BH223" s="31"/>
      <c r="BI223" s="31"/>
      <c r="BJ223" s="31"/>
      <c r="BK223" s="31"/>
      <c r="CV223" s="3"/>
      <c r="CZ223" s="1"/>
      <c r="DA223" s="1"/>
      <c r="DB223" s="1"/>
      <c r="DC223" s="3"/>
      <c r="DD223" s="3">
        <v>18749</v>
      </c>
      <c r="DE223" s="3">
        <v>21573</v>
      </c>
      <c r="DF223" s="3">
        <v>40322</v>
      </c>
      <c r="DG223" s="3">
        <v>51198</v>
      </c>
    </row>
    <row r="224" spans="1:111" ht="15.75" customHeight="1" x14ac:dyDescent="0.1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  <c r="BA224" s="31"/>
      <c r="BB224" s="31"/>
      <c r="BC224" s="31"/>
      <c r="BD224" s="31"/>
      <c r="BE224" s="31"/>
      <c r="BF224" s="31"/>
      <c r="BG224" s="31"/>
      <c r="BH224" s="31"/>
      <c r="BI224" s="31"/>
      <c r="BJ224" s="31"/>
      <c r="BK224" s="31"/>
      <c r="CV224" s="3"/>
      <c r="CZ224" s="1"/>
      <c r="DA224" s="1"/>
      <c r="DB224" s="1"/>
      <c r="DC224" s="3"/>
      <c r="DD224" s="3">
        <v>21143</v>
      </c>
      <c r="DE224" s="3">
        <v>18472</v>
      </c>
      <c r="DF224" s="3">
        <v>39616</v>
      </c>
      <c r="DG224" s="3">
        <v>50647</v>
      </c>
    </row>
    <row r="225" spans="1:111" ht="15.75" customHeight="1" x14ac:dyDescent="0.1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  <c r="BA225" s="31"/>
      <c r="BB225" s="31"/>
      <c r="BC225" s="31"/>
      <c r="BD225" s="31"/>
      <c r="BE225" s="31"/>
      <c r="BF225" s="31"/>
      <c r="BG225" s="31"/>
      <c r="BH225" s="31"/>
      <c r="BI225" s="31"/>
      <c r="BJ225" s="31"/>
      <c r="BK225" s="31"/>
      <c r="CV225" s="3"/>
      <c r="CZ225" s="1"/>
      <c r="DA225" s="1"/>
      <c r="DB225" s="1"/>
      <c r="DC225" s="3"/>
      <c r="DD225" s="3">
        <v>20773</v>
      </c>
      <c r="DE225" s="3">
        <v>18796</v>
      </c>
      <c r="DF225" s="3">
        <v>39569</v>
      </c>
      <c r="DG225" s="3">
        <v>50543</v>
      </c>
    </row>
    <row r="226" spans="1:111" ht="15.75" customHeight="1" x14ac:dyDescent="0.1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  <c r="BA226" s="31"/>
      <c r="BB226" s="31"/>
      <c r="BC226" s="31"/>
      <c r="BD226" s="31"/>
      <c r="BE226" s="31"/>
      <c r="BF226" s="31"/>
      <c r="BG226" s="31"/>
      <c r="BH226" s="31"/>
      <c r="BI226" s="31"/>
      <c r="BJ226" s="31"/>
      <c r="BK226" s="31"/>
      <c r="CV226" s="3"/>
      <c r="CZ226" s="1"/>
      <c r="DA226" s="1"/>
      <c r="DB226" s="1"/>
      <c r="DC226" s="3"/>
      <c r="DD226" s="3">
        <v>16594</v>
      </c>
      <c r="DE226" s="3">
        <v>25814</v>
      </c>
      <c r="DF226" s="3">
        <v>42408</v>
      </c>
      <c r="DG226" s="3">
        <v>53448</v>
      </c>
    </row>
    <row r="227" spans="1:111" ht="15.75" customHeight="1" x14ac:dyDescent="0.1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  <c r="BA227" s="31"/>
      <c r="BB227" s="31"/>
      <c r="BC227" s="31"/>
      <c r="BD227" s="31"/>
      <c r="BE227" s="31"/>
      <c r="BF227" s="31"/>
      <c r="BG227" s="31"/>
      <c r="BH227" s="31"/>
      <c r="BI227" s="31"/>
      <c r="BJ227" s="31"/>
      <c r="BK227" s="31"/>
      <c r="CV227" s="3"/>
      <c r="CZ227" s="1"/>
      <c r="DA227" s="1"/>
      <c r="DB227" s="1"/>
      <c r="DC227" s="3"/>
      <c r="DD227" s="3">
        <v>22911</v>
      </c>
      <c r="DE227" s="3">
        <v>20842</v>
      </c>
      <c r="DF227" s="3">
        <v>43753</v>
      </c>
      <c r="DG227" s="3">
        <v>55880</v>
      </c>
    </row>
    <row r="228" spans="1:111" ht="15.75" customHeight="1" x14ac:dyDescent="0.1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  <c r="BA228" s="31"/>
      <c r="BB228" s="31"/>
      <c r="BC228" s="31"/>
      <c r="BD228" s="31"/>
      <c r="BE228" s="31"/>
      <c r="BF228" s="31"/>
      <c r="BG228" s="31"/>
      <c r="BH228" s="31"/>
      <c r="BI228" s="31"/>
      <c r="BJ228" s="31"/>
      <c r="BK228" s="31"/>
      <c r="CV228" s="3"/>
      <c r="CZ228" s="1"/>
      <c r="DA228" s="1"/>
      <c r="DB228" s="1"/>
      <c r="DC228" s="3"/>
      <c r="DD228" s="3">
        <v>22687</v>
      </c>
      <c r="DE228" s="3">
        <v>21515</v>
      </c>
      <c r="DF228" s="3">
        <v>44202</v>
      </c>
      <c r="DG228" s="3">
        <v>56396</v>
      </c>
    </row>
    <row r="229" spans="1:111" ht="15.75" customHeight="1" x14ac:dyDescent="0.1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  <c r="BA229" s="31"/>
      <c r="BB229" s="31"/>
      <c r="BC229" s="31"/>
      <c r="BD229" s="31"/>
      <c r="BE229" s="31"/>
      <c r="BF229" s="31"/>
      <c r="BG229" s="31"/>
      <c r="BH229" s="31"/>
      <c r="BI229" s="31"/>
      <c r="BJ229" s="31"/>
      <c r="BK229" s="31"/>
      <c r="CV229" s="3"/>
      <c r="CZ229" s="1"/>
      <c r="DA229" s="1"/>
      <c r="DB229" s="1"/>
      <c r="DC229" s="3"/>
      <c r="DD229" s="3">
        <v>30701</v>
      </c>
      <c r="DE229" s="3">
        <v>29377</v>
      </c>
      <c r="DF229" s="3">
        <v>60078</v>
      </c>
      <c r="DG229" s="3">
        <v>76634</v>
      </c>
    </row>
    <row r="230" spans="1:111" ht="15.75" customHeight="1" x14ac:dyDescent="0.15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  <c r="BA230" s="31"/>
      <c r="BB230" s="31"/>
      <c r="BC230" s="31"/>
      <c r="BD230" s="31"/>
      <c r="BE230" s="31"/>
      <c r="BF230" s="31"/>
      <c r="BG230" s="31"/>
      <c r="BH230" s="31"/>
      <c r="BI230" s="31"/>
      <c r="BJ230" s="31"/>
      <c r="BK230" s="31"/>
      <c r="CV230" s="3"/>
      <c r="CZ230" s="1"/>
      <c r="DA230" s="1"/>
      <c r="DB230" s="1"/>
      <c r="DC230" s="3"/>
      <c r="DD230" s="3">
        <v>15215</v>
      </c>
      <c r="DE230" s="3">
        <v>18372</v>
      </c>
      <c r="DF230" s="3">
        <v>33587</v>
      </c>
      <c r="DG230" s="3">
        <v>37390</v>
      </c>
    </row>
    <row r="231" spans="1:111" ht="15.75" customHeight="1" x14ac:dyDescent="0.15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  <c r="BA231" s="31"/>
      <c r="BB231" s="31"/>
      <c r="BC231" s="31"/>
      <c r="BD231" s="31"/>
      <c r="BE231" s="31"/>
      <c r="BF231" s="31"/>
      <c r="BG231" s="31"/>
      <c r="BH231" s="31"/>
      <c r="BI231" s="31"/>
      <c r="BJ231" s="31"/>
      <c r="BK231" s="31"/>
      <c r="CV231" s="3"/>
      <c r="CZ231" s="1"/>
      <c r="DA231" s="1"/>
      <c r="DB231" s="1"/>
      <c r="DC231" s="3"/>
      <c r="DD231" s="3">
        <v>18212</v>
      </c>
      <c r="DE231" s="3">
        <v>20585</v>
      </c>
      <c r="DF231" s="3">
        <v>38797</v>
      </c>
      <c r="DG231" s="3">
        <v>43258</v>
      </c>
    </row>
    <row r="232" spans="1:111" ht="15.75" customHeight="1" x14ac:dyDescent="0.15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  <c r="BA232" s="31"/>
      <c r="BB232" s="31"/>
      <c r="BC232" s="31"/>
      <c r="BD232" s="31"/>
      <c r="BE232" s="31"/>
      <c r="BF232" s="31"/>
      <c r="BG232" s="31"/>
      <c r="BH232" s="31"/>
      <c r="BI232" s="31"/>
      <c r="BJ232" s="31"/>
      <c r="BK232" s="31"/>
      <c r="CV232" s="3"/>
      <c r="CZ232" s="1"/>
      <c r="DA232" s="1"/>
      <c r="DB232" s="1"/>
      <c r="DC232" s="3"/>
      <c r="DD232" s="3">
        <v>21508</v>
      </c>
      <c r="DE232" s="3">
        <v>34329</v>
      </c>
      <c r="DF232" s="3">
        <v>55836</v>
      </c>
      <c r="DG232" s="3">
        <v>61764</v>
      </c>
    </row>
    <row r="233" spans="1:111" ht="15.75" customHeight="1" x14ac:dyDescent="0.15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  <c r="BA233" s="31"/>
      <c r="BB233" s="31"/>
      <c r="BC233" s="31"/>
      <c r="BD233" s="31"/>
      <c r="BE233" s="31"/>
      <c r="BF233" s="31"/>
      <c r="BG233" s="31"/>
      <c r="BH233" s="31"/>
      <c r="BI233" s="31"/>
      <c r="BJ233" s="31"/>
      <c r="BK233" s="31"/>
      <c r="CV233" s="3"/>
      <c r="CZ233" s="1"/>
      <c r="DA233" s="1"/>
      <c r="DB233" s="1"/>
      <c r="DC233" s="3"/>
      <c r="DD233" s="3">
        <v>21217</v>
      </c>
      <c r="DE233" s="3">
        <v>28662</v>
      </c>
      <c r="DF233" s="3">
        <v>49879</v>
      </c>
      <c r="DG233" s="3">
        <v>55384</v>
      </c>
    </row>
    <row r="234" spans="1:111" ht="15.75" customHeight="1" x14ac:dyDescent="0.15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  <c r="BA234" s="31"/>
      <c r="BB234" s="31"/>
      <c r="BC234" s="31"/>
      <c r="BD234" s="31"/>
      <c r="BE234" s="31"/>
      <c r="BF234" s="31"/>
      <c r="BG234" s="31"/>
      <c r="BH234" s="31"/>
      <c r="BI234" s="31"/>
      <c r="BJ234" s="31"/>
      <c r="BK234" s="31"/>
      <c r="CV234" s="3"/>
      <c r="CZ234" s="1"/>
      <c r="DA234" s="1"/>
      <c r="DB234" s="1"/>
      <c r="DC234" s="3"/>
      <c r="DD234" s="3">
        <v>31422</v>
      </c>
      <c r="DE234" s="3">
        <v>33389</v>
      </c>
      <c r="DF234" s="3">
        <v>64810</v>
      </c>
      <c r="DG234" s="3">
        <v>72367</v>
      </c>
    </row>
    <row r="235" spans="1:111" ht="15.75" customHeight="1" x14ac:dyDescent="0.1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  <c r="BA235" s="31"/>
      <c r="BB235" s="31"/>
      <c r="BC235" s="31"/>
      <c r="BD235" s="31"/>
      <c r="BE235" s="31"/>
      <c r="BF235" s="31"/>
      <c r="BG235" s="31"/>
      <c r="BH235" s="31"/>
      <c r="BI235" s="31"/>
      <c r="BJ235" s="31"/>
      <c r="BK235" s="31"/>
      <c r="CV235" s="3"/>
      <c r="CZ235" s="1"/>
      <c r="DA235" s="1"/>
      <c r="DB235" s="1"/>
      <c r="DC235" s="3"/>
      <c r="DD235" s="3">
        <v>24356</v>
      </c>
      <c r="DE235" s="3">
        <v>27849</v>
      </c>
      <c r="DF235" s="3">
        <v>52205</v>
      </c>
      <c r="DG235" s="3">
        <v>58192</v>
      </c>
    </row>
    <row r="236" spans="1:111" ht="15.75" customHeight="1" x14ac:dyDescent="0.15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  <c r="BA236" s="31"/>
      <c r="BB236" s="31"/>
      <c r="BC236" s="31"/>
      <c r="BD236" s="31"/>
      <c r="BE236" s="31"/>
      <c r="BF236" s="31"/>
      <c r="BG236" s="31"/>
      <c r="BH236" s="31"/>
      <c r="BI236" s="31"/>
      <c r="BJ236" s="31"/>
      <c r="BK236" s="31"/>
      <c r="CV236" s="3"/>
      <c r="CZ236" s="1"/>
      <c r="DA236" s="1"/>
      <c r="DB236" s="1"/>
      <c r="DC236" s="3"/>
      <c r="DD236" s="3">
        <v>27467</v>
      </c>
      <c r="DE236" s="3">
        <v>23846</v>
      </c>
      <c r="DF236" s="3">
        <v>51313</v>
      </c>
      <c r="DG236" s="3">
        <v>57567</v>
      </c>
    </row>
    <row r="237" spans="1:111" ht="15.75" customHeight="1" x14ac:dyDescent="0.15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  <c r="BA237" s="31"/>
      <c r="BB237" s="31"/>
      <c r="BC237" s="31"/>
      <c r="BD237" s="31"/>
      <c r="BE237" s="31"/>
      <c r="BF237" s="31"/>
      <c r="BG237" s="31"/>
      <c r="BH237" s="31"/>
      <c r="BI237" s="31"/>
      <c r="BJ237" s="31"/>
      <c r="BK237" s="31"/>
      <c r="CV237" s="3"/>
      <c r="CZ237" s="1"/>
      <c r="DA237" s="1"/>
      <c r="DB237" s="1"/>
      <c r="DC237" s="3"/>
      <c r="DD237" s="3">
        <v>26985</v>
      </c>
      <c r="DE237" s="3">
        <v>24264</v>
      </c>
      <c r="DF237" s="3">
        <v>51249</v>
      </c>
      <c r="DG237" s="3">
        <v>57448</v>
      </c>
    </row>
    <row r="238" spans="1:111" ht="15.75" customHeight="1" x14ac:dyDescent="0.15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  <c r="BF238" s="31"/>
      <c r="BG238" s="31"/>
      <c r="BH238" s="31"/>
      <c r="BI238" s="31"/>
      <c r="BJ238" s="31"/>
      <c r="BK238" s="31"/>
      <c r="CV238" s="3"/>
      <c r="CZ238" s="1"/>
      <c r="DA238" s="1"/>
      <c r="DB238" s="1"/>
      <c r="DC238" s="3"/>
      <c r="DD238" s="3">
        <v>21557</v>
      </c>
      <c r="DE238" s="3">
        <v>33323</v>
      </c>
      <c r="DF238" s="3">
        <v>54880</v>
      </c>
      <c r="DG238" s="3">
        <v>60750</v>
      </c>
    </row>
    <row r="239" spans="1:111" ht="15.75" customHeight="1" x14ac:dyDescent="0.15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  <c r="BF239" s="31"/>
      <c r="BG239" s="31"/>
      <c r="BH239" s="31"/>
      <c r="BI239" s="31"/>
      <c r="BJ239" s="31"/>
      <c r="BK239" s="31"/>
      <c r="CV239" s="3"/>
      <c r="CZ239" s="1"/>
      <c r="DA239" s="1"/>
      <c r="DB239" s="1"/>
      <c r="DC239" s="3"/>
      <c r="DD239" s="3">
        <v>29763</v>
      </c>
      <c r="DE239" s="3">
        <v>26905</v>
      </c>
      <c r="DF239" s="3">
        <v>56668</v>
      </c>
      <c r="DG239" s="3">
        <v>63514</v>
      </c>
    </row>
    <row r="240" spans="1:111" ht="15.75" customHeight="1" x14ac:dyDescent="0.15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  <c r="BF240" s="31"/>
      <c r="BG240" s="31"/>
      <c r="BH240" s="31"/>
      <c r="BI240" s="31"/>
      <c r="BJ240" s="31"/>
      <c r="BK240" s="31"/>
      <c r="CV240" s="3"/>
      <c r="CZ240" s="1"/>
      <c r="DA240" s="1"/>
      <c r="DB240" s="1"/>
      <c r="DC240" s="3"/>
      <c r="DD240" s="3">
        <v>29473</v>
      </c>
      <c r="DE240" s="3">
        <v>27774</v>
      </c>
      <c r="DF240" s="3">
        <v>57247</v>
      </c>
      <c r="DG240" s="3">
        <v>64101</v>
      </c>
    </row>
    <row r="241" spans="1:111" ht="15.75" customHeight="1" x14ac:dyDescent="0.15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  <c r="BF241" s="31"/>
      <c r="BG241" s="31"/>
      <c r="BH241" s="31"/>
      <c r="BI241" s="31"/>
      <c r="BJ241" s="31"/>
      <c r="BK241" s="31"/>
      <c r="CV241" s="3"/>
      <c r="CZ241" s="1"/>
      <c r="DA241" s="1"/>
      <c r="DB241" s="1"/>
      <c r="DC241" s="3"/>
      <c r="DD241" s="3">
        <v>39883</v>
      </c>
      <c r="DE241" s="3">
        <v>37923</v>
      </c>
      <c r="DF241" s="3">
        <v>77806</v>
      </c>
      <c r="DG241" s="3">
        <v>87103</v>
      </c>
    </row>
    <row r="242" spans="1:111" ht="15.75" customHeight="1" x14ac:dyDescent="0.15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  <c r="BF242" s="31"/>
      <c r="BG242" s="31"/>
      <c r="BH242" s="31"/>
      <c r="BI242" s="31"/>
      <c r="BJ242" s="31"/>
      <c r="BK242" s="31"/>
      <c r="CV242" s="3"/>
      <c r="CZ242" s="1"/>
      <c r="DA242" s="1"/>
      <c r="DB242" s="1"/>
      <c r="DC242" s="3"/>
      <c r="DD242" s="3">
        <v>19740</v>
      </c>
      <c r="DE242" s="3">
        <v>24858</v>
      </c>
      <c r="DF242" s="3">
        <v>44599</v>
      </c>
      <c r="DG242" s="3">
        <v>44496</v>
      </c>
    </row>
    <row r="243" spans="1:111" ht="15.75" customHeight="1" x14ac:dyDescent="0.15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  <c r="BF243" s="31"/>
      <c r="BG243" s="31"/>
      <c r="BH243" s="31"/>
      <c r="BI243" s="31"/>
      <c r="BJ243" s="31"/>
      <c r="BK243" s="31"/>
      <c r="CV243" s="3"/>
      <c r="CZ243" s="1"/>
      <c r="DA243" s="1"/>
      <c r="DB243" s="1"/>
      <c r="DC243" s="3"/>
      <c r="DD243" s="3">
        <v>23630</v>
      </c>
      <c r="DE243" s="3">
        <v>27853</v>
      </c>
      <c r="DF243" s="3">
        <v>51482</v>
      </c>
      <c r="DG243" s="3">
        <v>51478</v>
      </c>
    </row>
    <row r="244" spans="1:111" ht="15.75" customHeight="1" x14ac:dyDescent="0.15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  <c r="BF244" s="31"/>
      <c r="BG244" s="31"/>
      <c r="BH244" s="31"/>
      <c r="BI244" s="31"/>
      <c r="BJ244" s="31"/>
      <c r="BK244" s="31"/>
      <c r="CV244" s="3"/>
      <c r="CZ244" s="1"/>
      <c r="DA244" s="1"/>
      <c r="DB244" s="1"/>
      <c r="DC244" s="3"/>
      <c r="DD244" s="3">
        <v>27905</v>
      </c>
      <c r="DE244" s="3">
        <v>46449</v>
      </c>
      <c r="DF244" s="3">
        <v>74354</v>
      </c>
      <c r="DG244" s="3">
        <v>73500</v>
      </c>
    </row>
    <row r="245" spans="1:111" ht="15.75" customHeight="1" x14ac:dyDescent="0.1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  <c r="BF245" s="31"/>
      <c r="BG245" s="31"/>
      <c r="BH245" s="31"/>
      <c r="BI245" s="31"/>
      <c r="BJ245" s="31"/>
      <c r="BK245" s="31"/>
      <c r="CV245" s="3"/>
      <c r="CZ245" s="1"/>
      <c r="DA245" s="1"/>
      <c r="DB245" s="1"/>
      <c r="DC245" s="3"/>
      <c r="DD245" s="3">
        <v>27528</v>
      </c>
      <c r="DE245" s="3">
        <v>38781</v>
      </c>
      <c r="DF245" s="3">
        <v>66309</v>
      </c>
      <c r="DG245" s="3">
        <v>65908</v>
      </c>
    </row>
    <row r="246" spans="1:111" ht="15.75" customHeight="1" x14ac:dyDescent="0.15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  <c r="BF246" s="31"/>
      <c r="BG246" s="31"/>
      <c r="BH246" s="31"/>
      <c r="BI246" s="31"/>
      <c r="BJ246" s="31"/>
      <c r="BK246" s="31"/>
      <c r="CV246" s="3"/>
      <c r="CZ246" s="1"/>
      <c r="DA246" s="1"/>
      <c r="DB246" s="1"/>
      <c r="DC246" s="3"/>
      <c r="DD246" s="3">
        <v>40768</v>
      </c>
      <c r="DE246" s="3">
        <v>45177</v>
      </c>
      <c r="DF246" s="3">
        <v>85945</v>
      </c>
      <c r="DG246" s="3">
        <v>86118</v>
      </c>
    </row>
    <row r="247" spans="1:111" ht="15.75" customHeight="1" x14ac:dyDescent="0.15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31"/>
      <c r="BG247" s="31"/>
      <c r="BH247" s="31"/>
      <c r="BI247" s="31"/>
      <c r="BJ247" s="31"/>
      <c r="BK247" s="31"/>
      <c r="CV247" s="3"/>
      <c r="CZ247" s="1"/>
      <c r="DA247" s="1"/>
      <c r="DB247" s="1"/>
      <c r="DC247" s="3"/>
      <c r="DD247" s="3">
        <v>31601</v>
      </c>
      <c r="DE247" s="3">
        <v>37682</v>
      </c>
      <c r="DF247" s="3">
        <v>69283</v>
      </c>
      <c r="DG247" s="3">
        <v>69250</v>
      </c>
    </row>
    <row r="248" spans="1:111" ht="15.75" customHeight="1" x14ac:dyDescent="0.15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  <c r="BF248" s="31"/>
      <c r="BG248" s="31"/>
      <c r="BH248" s="31"/>
      <c r="BI248" s="31"/>
      <c r="BJ248" s="31"/>
      <c r="BK248" s="31"/>
      <c r="CV248" s="3"/>
      <c r="CZ248" s="1"/>
      <c r="DA248" s="1"/>
      <c r="DB248" s="1"/>
      <c r="DC248" s="3"/>
      <c r="DD248" s="3">
        <v>35638</v>
      </c>
      <c r="DE248" s="3">
        <v>32265</v>
      </c>
      <c r="DF248" s="3">
        <v>67902</v>
      </c>
      <c r="DG248" s="3">
        <v>68506</v>
      </c>
    </row>
    <row r="249" spans="1:111" ht="15.75" customHeight="1" x14ac:dyDescent="0.15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  <c r="BF249" s="31"/>
      <c r="BG249" s="31"/>
      <c r="BH249" s="31"/>
      <c r="BI249" s="31"/>
      <c r="BJ249" s="31"/>
      <c r="BK249" s="31"/>
      <c r="CV249" s="3"/>
      <c r="CZ249" s="1"/>
      <c r="DA249" s="1"/>
      <c r="DB249" s="1"/>
      <c r="DC249" s="3"/>
      <c r="DD249" s="3">
        <v>35012</v>
      </c>
      <c r="DE249" s="3">
        <v>32831</v>
      </c>
      <c r="DF249" s="3">
        <v>67843</v>
      </c>
      <c r="DG249" s="3">
        <v>68365</v>
      </c>
    </row>
    <row r="250" spans="1:111" ht="15.75" customHeight="1" x14ac:dyDescent="0.15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  <c r="BF250" s="31"/>
      <c r="BG250" s="31"/>
      <c r="BH250" s="31"/>
      <c r="BI250" s="31"/>
      <c r="BJ250" s="31"/>
      <c r="BK250" s="31"/>
      <c r="CV250" s="3"/>
      <c r="CZ250" s="1"/>
      <c r="DA250" s="1"/>
      <c r="DB250" s="1"/>
      <c r="DC250" s="3"/>
      <c r="DD250" s="3">
        <v>27969</v>
      </c>
      <c r="DE250" s="3">
        <v>45088</v>
      </c>
      <c r="DF250" s="3">
        <v>73058</v>
      </c>
      <c r="DG250" s="3">
        <v>72294</v>
      </c>
    </row>
    <row r="251" spans="1:111" ht="15.75" customHeight="1" x14ac:dyDescent="0.15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  <c r="BF251" s="31"/>
      <c r="BG251" s="31"/>
      <c r="BH251" s="31"/>
      <c r="BI251" s="31"/>
      <c r="BJ251" s="31"/>
      <c r="BK251" s="31"/>
      <c r="CV251" s="3"/>
      <c r="CZ251" s="1"/>
      <c r="DA251" s="1"/>
      <c r="DB251" s="1"/>
      <c r="DC251" s="3"/>
      <c r="DD251" s="3">
        <v>38617</v>
      </c>
      <c r="DE251" s="3">
        <v>36404</v>
      </c>
      <c r="DF251" s="3">
        <v>75020</v>
      </c>
      <c r="DG251" s="3">
        <v>75584</v>
      </c>
    </row>
    <row r="252" spans="1:111" ht="15.75" customHeight="1" x14ac:dyDescent="0.15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  <c r="BF252" s="31"/>
      <c r="BG252" s="31"/>
      <c r="BH252" s="31"/>
      <c r="BI252" s="31"/>
      <c r="BJ252" s="31"/>
      <c r="BK252" s="31"/>
      <c r="CV252" s="3"/>
      <c r="CZ252" s="1"/>
      <c r="DA252" s="1"/>
      <c r="DB252" s="1"/>
      <c r="DC252" s="3"/>
      <c r="DD252" s="3">
        <v>38240</v>
      </c>
      <c r="DE252" s="3">
        <v>37580</v>
      </c>
      <c r="DF252" s="3">
        <v>75819</v>
      </c>
      <c r="DG252" s="3">
        <v>76282</v>
      </c>
    </row>
    <row r="253" spans="1:111" ht="15.75" customHeight="1" x14ac:dyDescent="0.15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  <c r="BF253" s="31"/>
      <c r="BG253" s="31"/>
      <c r="BH253" s="31"/>
      <c r="BI253" s="31"/>
      <c r="BJ253" s="31"/>
      <c r="BK253" s="31"/>
      <c r="CV253" s="3"/>
      <c r="CZ253" s="1"/>
      <c r="DA253" s="1"/>
      <c r="DB253" s="1"/>
      <c r="DC253" s="3"/>
      <c r="DD253" s="3">
        <v>51746</v>
      </c>
      <c r="DE253" s="3">
        <v>51312</v>
      </c>
      <c r="DF253" s="3">
        <v>103058</v>
      </c>
      <c r="DG253" s="3">
        <v>103655</v>
      </c>
    </row>
    <row r="254" spans="1:111" ht="15.75" customHeight="1" x14ac:dyDescent="0.15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  <c r="BF254" s="31"/>
      <c r="BG254" s="31"/>
      <c r="BH254" s="31"/>
      <c r="BI254" s="31"/>
      <c r="BJ254" s="31"/>
      <c r="BK254" s="31"/>
      <c r="CV254" s="3"/>
      <c r="CZ254" s="1"/>
      <c r="DA254" s="1"/>
      <c r="DB254" s="1"/>
      <c r="DC254" s="3"/>
      <c r="DD254" s="3">
        <v>24210</v>
      </c>
      <c r="DE254" s="3">
        <v>32486</v>
      </c>
      <c r="DF254" s="3">
        <v>56696</v>
      </c>
      <c r="DG254" s="3">
        <v>57262</v>
      </c>
    </row>
    <row r="255" spans="1:111" ht="15.75" customHeight="1" x14ac:dyDescent="0.1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  <c r="BF255" s="31"/>
      <c r="BG255" s="31"/>
      <c r="BH255" s="31"/>
      <c r="BI255" s="31"/>
      <c r="BJ255" s="31"/>
      <c r="BK255" s="31"/>
      <c r="CV255" s="3"/>
      <c r="CZ255" s="1"/>
      <c r="DA255" s="1"/>
      <c r="DB255" s="1"/>
      <c r="DC255" s="3"/>
      <c r="DD255" s="3">
        <v>28980</v>
      </c>
      <c r="DE255" s="3">
        <v>36399</v>
      </c>
      <c r="DF255" s="3">
        <v>65379</v>
      </c>
      <c r="DG255" s="3">
        <v>66248</v>
      </c>
    </row>
    <row r="256" spans="1:111" ht="15.75" customHeight="1" x14ac:dyDescent="0.15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  <c r="BF256" s="31"/>
      <c r="BG256" s="31"/>
      <c r="BH256" s="31"/>
      <c r="BI256" s="31"/>
      <c r="BJ256" s="31"/>
      <c r="BK256" s="31"/>
      <c r="CV256" s="3"/>
      <c r="CZ256" s="1"/>
      <c r="DA256" s="1"/>
      <c r="DB256" s="1"/>
      <c r="DC256" s="3"/>
      <c r="DD256" s="3">
        <v>34224</v>
      </c>
      <c r="DE256" s="3">
        <v>60701</v>
      </c>
      <c r="DF256" s="3">
        <v>94925</v>
      </c>
      <c r="DG256" s="3">
        <v>94589</v>
      </c>
    </row>
    <row r="257" spans="1:111" ht="15.75" customHeight="1" x14ac:dyDescent="0.15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  <c r="BF257" s="31"/>
      <c r="BG257" s="31"/>
      <c r="BH257" s="31"/>
      <c r="BI257" s="31"/>
      <c r="BJ257" s="31"/>
      <c r="BK257" s="31"/>
      <c r="CV257" s="3"/>
      <c r="CZ257" s="1"/>
      <c r="DA257" s="1"/>
      <c r="DB257" s="1"/>
      <c r="DC257" s="3"/>
      <c r="DD257" s="3">
        <v>33761</v>
      </c>
      <c r="DE257" s="3">
        <v>50681</v>
      </c>
      <c r="DF257" s="3">
        <v>84443</v>
      </c>
      <c r="DG257" s="3">
        <v>84819</v>
      </c>
    </row>
    <row r="258" spans="1:111" ht="15.75" customHeight="1" x14ac:dyDescent="0.15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  <c r="BF258" s="31"/>
      <c r="BG258" s="31"/>
      <c r="BH258" s="31"/>
      <c r="BI258" s="31"/>
      <c r="BJ258" s="31"/>
      <c r="BK258" s="31"/>
      <c r="CV258" s="3"/>
      <c r="CZ258" s="1"/>
      <c r="DA258" s="1"/>
      <c r="DB258" s="1"/>
      <c r="DC258" s="3"/>
      <c r="DD258" s="3">
        <v>49999</v>
      </c>
      <c r="DE258" s="3">
        <v>59040</v>
      </c>
      <c r="DF258" s="3">
        <v>109039</v>
      </c>
      <c r="DG258" s="3">
        <v>110827</v>
      </c>
    </row>
    <row r="259" spans="1:111" ht="15.75" customHeight="1" x14ac:dyDescent="0.15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  <c r="BF259" s="31"/>
      <c r="BG259" s="31"/>
      <c r="BH259" s="31"/>
      <c r="BI259" s="31"/>
      <c r="BJ259" s="31"/>
      <c r="BK259" s="31"/>
      <c r="CV259" s="3"/>
      <c r="CZ259" s="1"/>
      <c r="DA259" s="1"/>
      <c r="DB259" s="1"/>
      <c r="DC259" s="3"/>
      <c r="DD259" s="3">
        <v>38757</v>
      </c>
      <c r="DE259" s="3">
        <v>49244</v>
      </c>
      <c r="DF259" s="3">
        <v>88001</v>
      </c>
      <c r="DG259" s="3">
        <v>89119</v>
      </c>
    </row>
    <row r="260" spans="1:111" ht="15.75" customHeight="1" x14ac:dyDescent="0.15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  <c r="BF260" s="31"/>
      <c r="BG260" s="31"/>
      <c r="BH260" s="31"/>
      <c r="BI260" s="31"/>
      <c r="BJ260" s="31"/>
      <c r="BK260" s="31"/>
      <c r="CV260" s="3"/>
      <c r="CZ260" s="1"/>
      <c r="DA260" s="1"/>
      <c r="DB260" s="1"/>
      <c r="DC260" s="3"/>
      <c r="DD260" s="3">
        <v>43707</v>
      </c>
      <c r="DE260" s="3">
        <v>42165</v>
      </c>
      <c r="DF260" s="3">
        <v>85872</v>
      </c>
      <c r="DG260" s="3">
        <v>88162</v>
      </c>
    </row>
    <row r="261" spans="1:111" ht="15.75" customHeight="1" x14ac:dyDescent="0.15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  <c r="BF261" s="31"/>
      <c r="BG261" s="31"/>
      <c r="BH261" s="31"/>
      <c r="BI261" s="31"/>
      <c r="BJ261" s="31"/>
      <c r="BK261" s="31"/>
      <c r="CV261" s="3"/>
      <c r="CZ261" s="1"/>
      <c r="DA261" s="1"/>
      <c r="DB261" s="1"/>
      <c r="DC261" s="3"/>
      <c r="DD261" s="3">
        <v>42940</v>
      </c>
      <c r="DE261" s="3">
        <v>42905</v>
      </c>
      <c r="DF261" s="3">
        <v>85845</v>
      </c>
      <c r="DG261" s="3">
        <v>87981</v>
      </c>
    </row>
    <row r="262" spans="1:111" ht="15.75" customHeight="1" x14ac:dyDescent="0.15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  <c r="BF262" s="31"/>
      <c r="BG262" s="31"/>
      <c r="BH262" s="31"/>
      <c r="BI262" s="31"/>
      <c r="BJ262" s="31"/>
      <c r="BK262" s="31"/>
      <c r="CV262" s="3"/>
      <c r="CZ262" s="1"/>
      <c r="DA262" s="1"/>
      <c r="DB262" s="1"/>
      <c r="DC262" s="3"/>
      <c r="DD262" s="3">
        <v>34303</v>
      </c>
      <c r="DE262" s="3">
        <v>58923</v>
      </c>
      <c r="DF262" s="3">
        <v>93226</v>
      </c>
      <c r="DG262" s="3">
        <v>93037</v>
      </c>
    </row>
    <row r="263" spans="1:111" ht="15.75" customHeight="1" x14ac:dyDescent="0.15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  <c r="BF263" s="31"/>
      <c r="BG263" s="31"/>
      <c r="BH263" s="31"/>
      <c r="BI263" s="31"/>
      <c r="BJ263" s="31"/>
      <c r="BK263" s="31"/>
      <c r="CV263" s="3"/>
      <c r="CZ263" s="1"/>
      <c r="DA263" s="1"/>
      <c r="DB263" s="1"/>
      <c r="DC263" s="3"/>
      <c r="DD263" s="3">
        <v>47361</v>
      </c>
      <c r="DE263" s="3">
        <v>47574</v>
      </c>
      <c r="DF263" s="3">
        <v>94935</v>
      </c>
      <c r="DG263" s="3">
        <v>97271</v>
      </c>
    </row>
    <row r="264" spans="1:111" ht="15.75" customHeight="1" x14ac:dyDescent="0.15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  <c r="BF264" s="31"/>
      <c r="BG264" s="31"/>
      <c r="BH264" s="31"/>
      <c r="BI264" s="31"/>
      <c r="BJ264" s="31"/>
      <c r="BK264" s="31"/>
      <c r="CV264" s="3"/>
      <c r="CZ264" s="1"/>
      <c r="DA264" s="1"/>
      <c r="DB264" s="1"/>
      <c r="DC264" s="3"/>
      <c r="DD264" s="3">
        <v>46898</v>
      </c>
      <c r="DE264" s="3">
        <v>49111</v>
      </c>
      <c r="DF264" s="3">
        <v>96009</v>
      </c>
      <c r="DG264" s="3">
        <v>98169</v>
      </c>
    </row>
    <row r="265" spans="1:111" ht="15.75" customHeight="1" x14ac:dyDescent="0.15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  <c r="BF265" s="31"/>
      <c r="BG265" s="31"/>
      <c r="BH265" s="31"/>
      <c r="BI265" s="31"/>
      <c r="BJ265" s="31"/>
      <c r="BK265" s="31"/>
      <c r="CV265" s="3"/>
      <c r="CZ265" s="1"/>
      <c r="DA265" s="1"/>
      <c r="DB265" s="1"/>
      <c r="DC265" s="3"/>
      <c r="DD265" s="3">
        <v>63463</v>
      </c>
      <c r="DE265" s="3">
        <v>67057</v>
      </c>
      <c r="DF265" s="3">
        <v>130521</v>
      </c>
      <c r="DG265" s="3">
        <v>133396</v>
      </c>
    </row>
    <row r="266" spans="1:111" ht="15.75" customHeight="1" x14ac:dyDescent="0.15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  <c r="BF266" s="31"/>
      <c r="BG266" s="31"/>
      <c r="BH266" s="31"/>
      <c r="BI266" s="31"/>
      <c r="BJ266" s="31"/>
      <c r="BK266" s="31"/>
      <c r="CV266" s="3"/>
      <c r="CZ266" s="1"/>
      <c r="DA266" s="1"/>
      <c r="DB266" s="1"/>
      <c r="DC266" s="3"/>
      <c r="DD266" s="3">
        <v>28854</v>
      </c>
      <c r="DE266" s="3">
        <v>39722</v>
      </c>
      <c r="DF266" s="3">
        <v>68576</v>
      </c>
      <c r="DG266" s="3">
        <v>78237</v>
      </c>
    </row>
    <row r="267" spans="1:111" ht="15.75" customHeight="1" x14ac:dyDescent="0.15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  <c r="BF267" s="31"/>
      <c r="BG267" s="31"/>
      <c r="BH267" s="31"/>
      <c r="BI267" s="31"/>
      <c r="BJ267" s="31"/>
      <c r="BK267" s="31"/>
      <c r="CV267" s="3"/>
      <c r="CZ267" s="1"/>
      <c r="DA267" s="1"/>
      <c r="DB267" s="1"/>
      <c r="DC267" s="3"/>
      <c r="DD267" s="3">
        <v>34539</v>
      </c>
      <c r="DE267" s="3">
        <v>44506</v>
      </c>
      <c r="DF267" s="3">
        <v>79046</v>
      </c>
      <c r="DG267" s="3">
        <v>90514</v>
      </c>
    </row>
    <row r="268" spans="1:111" ht="15.75" customHeight="1" x14ac:dyDescent="0.15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  <c r="BF268" s="31"/>
      <c r="BG268" s="31"/>
      <c r="BH268" s="31"/>
      <c r="BI268" s="31"/>
      <c r="BJ268" s="31"/>
      <c r="BK268" s="31"/>
      <c r="CV268" s="3"/>
      <c r="CZ268" s="1"/>
      <c r="DA268" s="1"/>
      <c r="DB268" s="1"/>
      <c r="DC268" s="3"/>
      <c r="DD268" s="3">
        <v>40788</v>
      </c>
      <c r="DE268" s="3">
        <v>74221</v>
      </c>
      <c r="DF268" s="3">
        <v>115010</v>
      </c>
      <c r="DG268" s="3">
        <v>129236</v>
      </c>
    </row>
    <row r="269" spans="1:111" ht="15.75" customHeight="1" x14ac:dyDescent="0.15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  <c r="BF269" s="31"/>
      <c r="BG269" s="31"/>
      <c r="BH269" s="31"/>
      <c r="BI269" s="31"/>
      <c r="BJ269" s="31"/>
      <c r="BK269" s="31"/>
      <c r="CV269" s="3"/>
      <c r="CZ269" s="1"/>
      <c r="DA269" s="1"/>
      <c r="DB269" s="1"/>
      <c r="DC269" s="3"/>
      <c r="DD269" s="3">
        <v>40237</v>
      </c>
      <c r="DE269" s="3">
        <v>61970</v>
      </c>
      <c r="DF269" s="3">
        <v>102207</v>
      </c>
      <c r="DG269" s="3">
        <v>115887</v>
      </c>
    </row>
    <row r="270" spans="1:111" ht="15.75" customHeight="1" x14ac:dyDescent="0.15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  <c r="BF270" s="31"/>
      <c r="BG270" s="31"/>
      <c r="BH270" s="31"/>
      <c r="BI270" s="31"/>
      <c r="BJ270" s="31"/>
      <c r="BK270" s="31"/>
      <c r="CV270" s="3"/>
      <c r="CZ270" s="1"/>
      <c r="DA270" s="1"/>
      <c r="DB270" s="1"/>
      <c r="DC270" s="3"/>
      <c r="DD270" s="3">
        <v>59590</v>
      </c>
      <c r="DE270" s="3">
        <v>72190</v>
      </c>
      <c r="DF270" s="3">
        <v>131780</v>
      </c>
      <c r="DG270" s="3">
        <v>151422</v>
      </c>
    </row>
    <row r="271" spans="1:111" ht="15.75" customHeight="1" x14ac:dyDescent="0.15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  <c r="BF271" s="31"/>
      <c r="BG271" s="31"/>
      <c r="BH271" s="31"/>
      <c r="BI271" s="31"/>
      <c r="BJ271" s="31"/>
      <c r="BK271" s="31"/>
      <c r="CV271" s="3"/>
      <c r="CZ271" s="1"/>
      <c r="DA271" s="1"/>
      <c r="DB271" s="1"/>
      <c r="DC271" s="3"/>
      <c r="DD271" s="3">
        <v>46191</v>
      </c>
      <c r="DE271" s="3">
        <v>60212</v>
      </c>
      <c r="DF271" s="3">
        <v>106403</v>
      </c>
      <c r="DG271" s="3">
        <v>121763</v>
      </c>
    </row>
    <row r="272" spans="1:111" ht="15.75" customHeight="1" x14ac:dyDescent="0.15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  <c r="BF272" s="31"/>
      <c r="BG272" s="31"/>
      <c r="BH272" s="31"/>
      <c r="BI272" s="31"/>
      <c r="BJ272" s="31"/>
      <c r="BK272" s="31"/>
      <c r="CV272" s="3"/>
      <c r="CZ272" s="1"/>
      <c r="DA272" s="1"/>
      <c r="DB272" s="1"/>
      <c r="DC272" s="3"/>
      <c r="DD272" s="3">
        <v>52091</v>
      </c>
      <c r="DE272" s="3">
        <v>51557</v>
      </c>
      <c r="DF272" s="3">
        <v>103648</v>
      </c>
      <c r="DG272" s="3">
        <v>120454</v>
      </c>
    </row>
    <row r="273" spans="1:111" ht="15.75" customHeight="1" x14ac:dyDescent="0.15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  <c r="BF273" s="31"/>
      <c r="BG273" s="31"/>
      <c r="BH273" s="31"/>
      <c r="BI273" s="31"/>
      <c r="BJ273" s="31"/>
      <c r="BK273" s="31"/>
      <c r="CV273" s="3"/>
      <c r="CZ273" s="1"/>
      <c r="DA273" s="1"/>
      <c r="DB273" s="1"/>
      <c r="DC273" s="3"/>
      <c r="DD273" s="3">
        <v>51177</v>
      </c>
      <c r="DE273" s="3">
        <v>52461</v>
      </c>
      <c r="DF273" s="3">
        <v>103638</v>
      </c>
      <c r="DG273" s="3">
        <v>120207</v>
      </c>
    </row>
    <row r="274" spans="1:111" ht="15.75" customHeight="1" x14ac:dyDescent="0.15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  <c r="BF274" s="31"/>
      <c r="BG274" s="31"/>
      <c r="BH274" s="31"/>
      <c r="BI274" s="31"/>
      <c r="BJ274" s="31"/>
      <c r="BK274" s="31"/>
      <c r="CV274" s="3"/>
      <c r="CZ274" s="1"/>
      <c r="DA274" s="1"/>
      <c r="DB274" s="1"/>
      <c r="DC274" s="3"/>
      <c r="DD274" s="3">
        <v>40883</v>
      </c>
      <c r="DE274" s="3">
        <v>72047</v>
      </c>
      <c r="DF274" s="3">
        <v>112930</v>
      </c>
      <c r="DG274" s="3">
        <v>127115</v>
      </c>
    </row>
    <row r="275" spans="1:111" ht="15.75" customHeight="1" x14ac:dyDescent="0.1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  <c r="BF275" s="31"/>
      <c r="BG275" s="31"/>
      <c r="BH275" s="31"/>
      <c r="BI275" s="31"/>
      <c r="BJ275" s="31"/>
      <c r="BK275" s="31"/>
      <c r="CV275" s="3"/>
      <c r="CZ275" s="1"/>
      <c r="DA275" s="1"/>
      <c r="DB275" s="1"/>
      <c r="DC275" s="3"/>
      <c r="DD275" s="3">
        <v>56445</v>
      </c>
      <c r="DE275" s="3">
        <v>58170</v>
      </c>
      <c r="DF275" s="3">
        <v>114616</v>
      </c>
      <c r="DG275" s="3">
        <v>132899</v>
      </c>
    </row>
    <row r="276" spans="1:111" ht="15.75" customHeight="1" x14ac:dyDescent="0.15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  <c r="BF276" s="31"/>
      <c r="BG276" s="31"/>
      <c r="BH276" s="31"/>
      <c r="BI276" s="31"/>
      <c r="BJ276" s="31"/>
      <c r="BK276" s="31"/>
      <c r="CV276" s="3"/>
      <c r="CZ276" s="1"/>
      <c r="DA276" s="1"/>
      <c r="DB276" s="1"/>
      <c r="DC276" s="3"/>
      <c r="DD276" s="3">
        <v>55894</v>
      </c>
      <c r="DE276" s="3">
        <v>60050</v>
      </c>
      <c r="DF276" s="3">
        <v>115944</v>
      </c>
      <c r="DG276" s="3">
        <v>134126</v>
      </c>
    </row>
    <row r="277" spans="1:111" ht="15.75" customHeight="1" x14ac:dyDescent="0.15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  <c r="BF277" s="31"/>
      <c r="BG277" s="31"/>
      <c r="BH277" s="31"/>
      <c r="BI277" s="31"/>
      <c r="BJ277" s="31"/>
      <c r="BK277" s="31"/>
      <c r="CV277" s="3"/>
      <c r="CZ277" s="1"/>
      <c r="DA277" s="1"/>
      <c r="DB277" s="1"/>
      <c r="DC277" s="3"/>
      <c r="DD277" s="3">
        <v>75637</v>
      </c>
      <c r="DE277" s="3">
        <v>81993</v>
      </c>
      <c r="DF277" s="3">
        <v>157630</v>
      </c>
      <c r="DG277" s="3">
        <v>182257</v>
      </c>
    </row>
    <row r="278" spans="1:111" ht="15.75" customHeight="1" x14ac:dyDescent="0.15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  <c r="BF278" s="31"/>
      <c r="BG278" s="31"/>
      <c r="BH278" s="31"/>
      <c r="BI278" s="31"/>
      <c r="BJ278" s="31"/>
      <c r="BK278" s="31"/>
      <c r="CV278" s="3"/>
      <c r="CZ278" s="1"/>
      <c r="DA278" s="1"/>
      <c r="DB278" s="1"/>
      <c r="DC278" s="3"/>
      <c r="DD278" s="3">
        <v>34166</v>
      </c>
      <c r="DE278" s="3">
        <v>47478</v>
      </c>
      <c r="DF278" s="3">
        <v>81644</v>
      </c>
      <c r="DG278" s="3">
        <v>107216</v>
      </c>
    </row>
    <row r="279" spans="1:111" ht="15.75" customHeight="1" x14ac:dyDescent="0.15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  <c r="BF279" s="31"/>
      <c r="BG279" s="31"/>
      <c r="BH279" s="31"/>
      <c r="BI279" s="31"/>
      <c r="BJ279" s="31"/>
      <c r="BK279" s="31"/>
      <c r="CV279" s="3"/>
      <c r="CZ279" s="1"/>
      <c r="DA279" s="1"/>
      <c r="DB279" s="1"/>
      <c r="DC279" s="3"/>
      <c r="DD279" s="3">
        <v>40897</v>
      </c>
      <c r="DE279" s="3">
        <v>53197</v>
      </c>
      <c r="DF279" s="3">
        <v>94094</v>
      </c>
      <c r="DG279" s="3">
        <v>124041</v>
      </c>
    </row>
    <row r="280" spans="1:111" ht="15.75" customHeight="1" x14ac:dyDescent="0.15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  <c r="BF280" s="31"/>
      <c r="BG280" s="31"/>
      <c r="BH280" s="31"/>
      <c r="BI280" s="31"/>
      <c r="BJ280" s="31"/>
      <c r="BK280" s="31"/>
      <c r="CV280" s="3"/>
      <c r="CZ280" s="1"/>
      <c r="DA280" s="1"/>
      <c r="DB280" s="1"/>
      <c r="DC280" s="3"/>
      <c r="DD280" s="3">
        <v>48297</v>
      </c>
      <c r="DE280" s="3">
        <v>88715</v>
      </c>
      <c r="DF280" s="3">
        <v>137011</v>
      </c>
      <c r="DG280" s="3">
        <v>177106</v>
      </c>
    </row>
    <row r="281" spans="1:111" ht="15.75" customHeight="1" x14ac:dyDescent="0.15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  <c r="BF281" s="31"/>
      <c r="BG281" s="31"/>
      <c r="BH281" s="31"/>
      <c r="BI281" s="31"/>
      <c r="BJ281" s="31"/>
      <c r="BK281" s="31"/>
      <c r="CV281" s="3"/>
      <c r="CZ281" s="1"/>
      <c r="DA281" s="1"/>
      <c r="DB281" s="1"/>
      <c r="DC281" s="3"/>
      <c r="DD281" s="3">
        <v>47644</v>
      </c>
      <c r="DE281" s="3">
        <v>74071</v>
      </c>
      <c r="DF281" s="3">
        <v>121715</v>
      </c>
      <c r="DG281" s="3">
        <v>158812</v>
      </c>
    </row>
    <row r="282" spans="1:111" ht="15.75" customHeight="1" x14ac:dyDescent="0.15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  <c r="BF282" s="31"/>
      <c r="BG282" s="31"/>
      <c r="BH282" s="31"/>
      <c r="BI282" s="31"/>
      <c r="BJ282" s="31"/>
      <c r="BK282" s="31"/>
      <c r="CV282" s="3"/>
      <c r="CZ282" s="1"/>
      <c r="DA282" s="1"/>
      <c r="DB282" s="1"/>
      <c r="DC282" s="3"/>
      <c r="DD282" s="3">
        <v>70559</v>
      </c>
      <c r="DE282" s="3">
        <v>86286</v>
      </c>
      <c r="DF282" s="3">
        <v>156845</v>
      </c>
      <c r="DG282" s="3">
        <v>207509</v>
      </c>
    </row>
    <row r="283" spans="1:111" ht="15.75" customHeight="1" x14ac:dyDescent="0.15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  <c r="BF283" s="31"/>
      <c r="BG283" s="31"/>
      <c r="BH283" s="31"/>
      <c r="BI283" s="31"/>
      <c r="BJ283" s="31"/>
      <c r="BK283" s="31"/>
      <c r="CV283" s="3"/>
      <c r="CZ283" s="1"/>
      <c r="DA283" s="1"/>
      <c r="DB283" s="1"/>
      <c r="DC283" s="3"/>
      <c r="DD283" s="3">
        <v>54694</v>
      </c>
      <c r="DE283" s="3">
        <v>71970</v>
      </c>
      <c r="DF283" s="3">
        <v>126664</v>
      </c>
      <c r="DG283" s="3">
        <v>166864</v>
      </c>
    </row>
    <row r="284" spans="1:111" ht="15.75" customHeight="1" x14ac:dyDescent="0.15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  <c r="BF284" s="31"/>
      <c r="BG284" s="31"/>
      <c r="BH284" s="31"/>
      <c r="BI284" s="31"/>
      <c r="BJ284" s="31"/>
      <c r="BK284" s="31"/>
      <c r="CV284" s="3"/>
      <c r="CZ284" s="1"/>
      <c r="DA284" s="1"/>
      <c r="DB284" s="1"/>
      <c r="DC284" s="3"/>
      <c r="DD284" s="3">
        <v>61680</v>
      </c>
      <c r="DE284" s="3">
        <v>61624</v>
      </c>
      <c r="DF284" s="3">
        <v>123304</v>
      </c>
      <c r="DG284" s="3">
        <v>165071</v>
      </c>
    </row>
    <row r="285" spans="1:111" ht="15.75" customHeight="1" x14ac:dyDescent="0.15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  <c r="BF285" s="31"/>
      <c r="BG285" s="31"/>
      <c r="BH285" s="31"/>
      <c r="BI285" s="31"/>
      <c r="BJ285" s="31"/>
      <c r="BK285" s="31"/>
      <c r="CV285" s="3"/>
      <c r="CZ285" s="1"/>
      <c r="DA285" s="1"/>
      <c r="DB285" s="1"/>
      <c r="DC285" s="3"/>
      <c r="DD285" s="3">
        <v>60598</v>
      </c>
      <c r="DE285" s="3">
        <v>62705</v>
      </c>
      <c r="DF285" s="3">
        <v>123303</v>
      </c>
      <c r="DG285" s="3">
        <v>164732</v>
      </c>
    </row>
    <row r="286" spans="1:111" ht="15.75" customHeight="1" x14ac:dyDescent="0.15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  <c r="BF286" s="31"/>
      <c r="BG286" s="31"/>
      <c r="BH286" s="31"/>
      <c r="BI286" s="31"/>
      <c r="BJ286" s="31"/>
      <c r="BK286" s="31"/>
      <c r="CV286" s="3"/>
      <c r="CZ286" s="1"/>
      <c r="DA286" s="1"/>
      <c r="DB286" s="1"/>
      <c r="DC286" s="3"/>
      <c r="DD286" s="3">
        <v>48408</v>
      </c>
      <c r="DE286" s="3">
        <v>86116</v>
      </c>
      <c r="DF286" s="3">
        <v>134524</v>
      </c>
      <c r="DG286" s="3">
        <v>174199</v>
      </c>
    </row>
    <row r="287" spans="1:111" ht="15.75" customHeight="1" x14ac:dyDescent="0.15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  <c r="BF287" s="31"/>
      <c r="BG287" s="31"/>
      <c r="BH287" s="31"/>
      <c r="BI287" s="31"/>
      <c r="BJ287" s="31"/>
      <c r="BK287" s="31"/>
      <c r="CV287" s="3"/>
      <c r="CZ287" s="1"/>
      <c r="DA287" s="1"/>
      <c r="DB287" s="1"/>
      <c r="DC287" s="3"/>
      <c r="DD287" s="3">
        <v>66836</v>
      </c>
      <c r="DE287" s="3">
        <v>69529</v>
      </c>
      <c r="DF287" s="3">
        <v>136365</v>
      </c>
      <c r="DG287" s="3">
        <v>182126</v>
      </c>
    </row>
    <row r="288" spans="1:111" ht="15.75" customHeight="1" x14ac:dyDescent="0.15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  <c r="BF288" s="31"/>
      <c r="BG288" s="31"/>
      <c r="BH288" s="31"/>
      <c r="BI288" s="31"/>
      <c r="BJ288" s="31"/>
      <c r="BK288" s="31"/>
      <c r="CV288" s="3"/>
      <c r="CZ288" s="1"/>
      <c r="DA288" s="1"/>
      <c r="DB288" s="1"/>
      <c r="DC288" s="3"/>
      <c r="DD288" s="3">
        <v>66183</v>
      </c>
      <c r="DE288" s="3">
        <v>71776</v>
      </c>
      <c r="DF288" s="3">
        <v>137959</v>
      </c>
      <c r="DG288" s="3">
        <v>183808</v>
      </c>
    </row>
    <row r="289" spans="1:111" ht="15.75" customHeight="1" x14ac:dyDescent="0.15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  <c r="BF289" s="31"/>
      <c r="BG289" s="31"/>
      <c r="BH289" s="31"/>
      <c r="BI289" s="31"/>
      <c r="BJ289" s="31"/>
      <c r="BK289" s="31"/>
      <c r="CV289" s="3"/>
      <c r="CZ289" s="1"/>
      <c r="DA289" s="1"/>
      <c r="DB289" s="1"/>
      <c r="DC289" s="3"/>
      <c r="DD289" s="3">
        <v>89560</v>
      </c>
      <c r="DE289" s="3">
        <v>98004</v>
      </c>
      <c r="DF289" s="3">
        <v>187563</v>
      </c>
      <c r="DG289" s="3">
        <v>249767</v>
      </c>
    </row>
    <row r="290" spans="1:111" ht="15.75" customHeight="1" x14ac:dyDescent="0.15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  <c r="BF290" s="31"/>
      <c r="BG290" s="31"/>
      <c r="BH290" s="31"/>
      <c r="BI290" s="31"/>
      <c r="BJ290" s="31"/>
      <c r="BK290" s="31"/>
      <c r="CV290" s="3"/>
      <c r="CZ290" s="1"/>
      <c r="DA290" s="1"/>
      <c r="DB290" s="1"/>
      <c r="DC290" s="3"/>
      <c r="DD290" s="3">
        <v>40762</v>
      </c>
      <c r="DE290" s="3">
        <v>56972</v>
      </c>
      <c r="DF290" s="3">
        <v>97734</v>
      </c>
      <c r="DG290" s="3">
        <v>118350</v>
      </c>
    </row>
    <row r="291" spans="1:111" ht="15.75" customHeight="1" x14ac:dyDescent="0.15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  <c r="BF291" s="31"/>
      <c r="BG291" s="31"/>
      <c r="BH291" s="31"/>
      <c r="BI291" s="31"/>
      <c r="BJ291" s="31"/>
      <c r="BK291" s="31"/>
      <c r="CV291" s="3"/>
      <c r="CZ291" s="1"/>
      <c r="DA291" s="1"/>
      <c r="DB291" s="1"/>
      <c r="DC291" s="3"/>
      <c r="DD291" s="3">
        <v>48793</v>
      </c>
      <c r="DE291" s="3">
        <v>63835</v>
      </c>
      <c r="DF291" s="3">
        <v>112628</v>
      </c>
      <c r="DG291" s="3">
        <v>136922</v>
      </c>
    </row>
    <row r="292" spans="1:111" ht="15.75" customHeight="1" x14ac:dyDescent="0.15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  <c r="BF292" s="31"/>
      <c r="BG292" s="31"/>
      <c r="BH292" s="31"/>
      <c r="BI292" s="31"/>
      <c r="BJ292" s="31"/>
      <c r="BK292" s="31"/>
      <c r="CV292" s="3"/>
      <c r="CZ292" s="1"/>
      <c r="DA292" s="1"/>
      <c r="DB292" s="1"/>
      <c r="DC292" s="3"/>
      <c r="DD292" s="3">
        <v>57621</v>
      </c>
      <c r="DE292" s="3">
        <v>106455</v>
      </c>
      <c r="DF292" s="3">
        <v>164076</v>
      </c>
      <c r="DG292" s="3">
        <v>195497</v>
      </c>
    </row>
    <row r="293" spans="1:111" ht="15.75" customHeight="1" x14ac:dyDescent="0.15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  <c r="BF293" s="31"/>
      <c r="BG293" s="31"/>
      <c r="BH293" s="31"/>
      <c r="BI293" s="31"/>
      <c r="BJ293" s="31"/>
      <c r="BK293" s="31"/>
      <c r="CV293" s="3"/>
      <c r="CZ293" s="1"/>
      <c r="DA293" s="1"/>
      <c r="DB293" s="1"/>
      <c r="DC293" s="3"/>
      <c r="DD293" s="3">
        <v>56843</v>
      </c>
      <c r="DE293" s="3">
        <v>88882</v>
      </c>
      <c r="DF293" s="3">
        <v>145725</v>
      </c>
      <c r="DG293" s="3">
        <v>175303</v>
      </c>
    </row>
    <row r="294" spans="1:111" ht="15.75" customHeight="1" x14ac:dyDescent="0.15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  <c r="BF294" s="31"/>
      <c r="BG294" s="31"/>
      <c r="BH294" s="31"/>
      <c r="BI294" s="31"/>
      <c r="BJ294" s="31"/>
      <c r="BK294" s="31"/>
      <c r="CV294" s="3"/>
      <c r="CZ294" s="1"/>
      <c r="DA294" s="1"/>
      <c r="DB294" s="1"/>
      <c r="DC294" s="3"/>
      <c r="DD294" s="3">
        <v>84182</v>
      </c>
      <c r="DE294" s="3">
        <v>103541</v>
      </c>
      <c r="DF294" s="3">
        <v>187722</v>
      </c>
      <c r="DG294" s="3">
        <v>229058</v>
      </c>
    </row>
    <row r="295" spans="1:111" ht="15.75" customHeight="1" x14ac:dyDescent="0.15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  <c r="BF295" s="31"/>
      <c r="BG295" s="31"/>
      <c r="BH295" s="31"/>
      <c r="BI295" s="31"/>
      <c r="BJ295" s="31"/>
      <c r="BK295" s="31"/>
      <c r="CV295" s="3"/>
      <c r="CZ295" s="1"/>
      <c r="DA295" s="1"/>
      <c r="DB295" s="1"/>
      <c r="DC295" s="3"/>
      <c r="DD295" s="3">
        <v>65253</v>
      </c>
      <c r="DE295" s="3">
        <v>86362</v>
      </c>
      <c r="DF295" s="3">
        <v>151615</v>
      </c>
      <c r="DG295" s="3">
        <v>184192</v>
      </c>
    </row>
    <row r="296" spans="1:111" ht="15.75" customHeight="1" x14ac:dyDescent="0.15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  <c r="BF296" s="31"/>
      <c r="BG296" s="31"/>
      <c r="BH296" s="31"/>
      <c r="BI296" s="31"/>
      <c r="BJ296" s="31"/>
      <c r="BK296" s="31"/>
      <c r="CV296" s="3"/>
      <c r="CZ296" s="1"/>
      <c r="DA296" s="1"/>
      <c r="DB296" s="1"/>
      <c r="DC296" s="3"/>
      <c r="DD296" s="3">
        <v>73588</v>
      </c>
      <c r="DE296" s="3">
        <v>73947</v>
      </c>
      <c r="DF296" s="3">
        <v>147535</v>
      </c>
      <c r="DG296" s="3">
        <v>182213</v>
      </c>
    </row>
    <row r="297" spans="1:111" ht="15.75" customHeight="1" x14ac:dyDescent="0.15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  <c r="BF297" s="31"/>
      <c r="BG297" s="31"/>
      <c r="BH297" s="31"/>
      <c r="BI297" s="31"/>
      <c r="BJ297" s="31"/>
      <c r="BK297" s="31"/>
      <c r="CV297" s="3"/>
      <c r="CZ297" s="1"/>
      <c r="DA297" s="1"/>
      <c r="DB297" s="1"/>
      <c r="DC297" s="3"/>
      <c r="DD297" s="3">
        <v>72297</v>
      </c>
      <c r="DE297" s="3">
        <v>75244</v>
      </c>
      <c r="DF297" s="3">
        <v>147541</v>
      </c>
      <c r="DG297" s="3">
        <v>181838</v>
      </c>
    </row>
    <row r="298" spans="1:111" ht="15.75" customHeight="1" x14ac:dyDescent="0.15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  <c r="BF298" s="31"/>
      <c r="BG298" s="31"/>
      <c r="BH298" s="31"/>
      <c r="BI298" s="31"/>
      <c r="BJ298" s="31"/>
      <c r="BK298" s="31"/>
      <c r="CV298" s="3"/>
      <c r="CZ298" s="1"/>
      <c r="DA298" s="1"/>
      <c r="DB298" s="1"/>
      <c r="DC298" s="3"/>
      <c r="DD298" s="3">
        <v>57754</v>
      </c>
      <c r="DE298" s="3">
        <v>103337</v>
      </c>
      <c r="DF298" s="3">
        <v>161091</v>
      </c>
      <c r="DG298" s="3">
        <v>192288</v>
      </c>
    </row>
    <row r="299" spans="1:111" ht="15.75" customHeight="1" x14ac:dyDescent="0.15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  <c r="BF299" s="31"/>
      <c r="BG299" s="31"/>
      <c r="BH299" s="31"/>
      <c r="BI299" s="31"/>
      <c r="BJ299" s="31"/>
      <c r="BK299" s="31"/>
      <c r="CV299" s="3"/>
      <c r="CZ299" s="1"/>
      <c r="DA299" s="1"/>
      <c r="DB299" s="1"/>
      <c r="DC299" s="3"/>
      <c r="DD299" s="3">
        <v>79739</v>
      </c>
      <c r="DE299" s="3">
        <v>83433</v>
      </c>
      <c r="DF299" s="3">
        <v>163172</v>
      </c>
      <c r="DG299" s="3">
        <v>201039</v>
      </c>
    </row>
    <row r="300" spans="1:111" ht="15.75" customHeight="1" x14ac:dyDescent="0.15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  <c r="BF300" s="31"/>
      <c r="BG300" s="31"/>
      <c r="BH300" s="31"/>
      <c r="BI300" s="31"/>
      <c r="BJ300" s="31"/>
      <c r="BK300" s="31"/>
      <c r="CV300" s="3"/>
      <c r="CZ300" s="1"/>
      <c r="DA300" s="1"/>
      <c r="DB300" s="1"/>
      <c r="DC300" s="3"/>
      <c r="DD300" s="3">
        <v>78961</v>
      </c>
      <c r="DE300" s="3">
        <v>86128</v>
      </c>
      <c r="DF300" s="3">
        <v>165089</v>
      </c>
      <c r="DG300" s="3">
        <v>202895</v>
      </c>
    </row>
    <row r="301" spans="1:111" ht="15.75" customHeight="1" x14ac:dyDescent="0.15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  <c r="BB301" s="31"/>
      <c r="BC301" s="31"/>
      <c r="BD301" s="31"/>
      <c r="BE301" s="31"/>
      <c r="BF301" s="31"/>
      <c r="BG301" s="31"/>
      <c r="BH301" s="31"/>
      <c r="BI301" s="31"/>
      <c r="BJ301" s="31"/>
      <c r="BK301" s="31"/>
      <c r="CV301" s="3"/>
      <c r="CZ301" s="1"/>
      <c r="DA301" s="1"/>
      <c r="DB301" s="1"/>
      <c r="DC301" s="3"/>
      <c r="DD301" s="3">
        <v>106851</v>
      </c>
      <c r="DE301" s="3">
        <v>117602</v>
      </c>
      <c r="DF301" s="3">
        <v>224452</v>
      </c>
      <c r="DG301" s="3">
        <v>275704</v>
      </c>
    </row>
    <row r="302" spans="1:111" ht="15.75" customHeight="1" x14ac:dyDescent="0.15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  <c r="BF302" s="31"/>
      <c r="BG302" s="31"/>
      <c r="BH302" s="31"/>
      <c r="BI302" s="31"/>
      <c r="BJ302" s="31"/>
      <c r="BK302" s="31"/>
      <c r="CV302" s="3"/>
      <c r="CZ302" s="1"/>
      <c r="DA302" s="1"/>
      <c r="DB302" s="1"/>
      <c r="DC302" s="3"/>
      <c r="DD302" s="33"/>
      <c r="DE302" s="33"/>
      <c r="DF302" s="33"/>
      <c r="DG302" s="33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/>
  </sheetViews>
  <sheetFormatPr baseColWidth="10" defaultColWidth="14.5" defaultRowHeight="15" customHeight="1" x14ac:dyDescent="0.15"/>
  <cols>
    <col min="1" max="26" width="10.6640625" customWidth="1"/>
  </cols>
  <sheetData>
    <row r="1" spans="1:18" ht="12.75" customHeight="1" x14ac:dyDescent="0.15">
      <c r="B1" t="s">
        <v>0</v>
      </c>
      <c r="C1" s="1" t="s">
        <v>1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3" t="s">
        <v>11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</row>
    <row r="2" spans="1:18" ht="12.75" customHeight="1" x14ac:dyDescent="0.15">
      <c r="A2" s="5">
        <v>2001</v>
      </c>
      <c r="B2">
        <v>191743</v>
      </c>
      <c r="C2" s="1">
        <v>22446</v>
      </c>
      <c r="D2" s="1">
        <v>1398</v>
      </c>
      <c r="E2" s="1">
        <v>23844</v>
      </c>
      <c r="F2" s="1">
        <v>191743</v>
      </c>
      <c r="G2" s="7">
        <f t="shared" ref="G2:H2" si="0">E2/1000</f>
        <v>23.844000000000001</v>
      </c>
      <c r="H2" s="7">
        <f t="shared" si="0"/>
        <v>191.74299999999999</v>
      </c>
      <c r="I2">
        <v>327</v>
      </c>
      <c r="J2">
        <v>5233</v>
      </c>
      <c r="K2">
        <v>1849</v>
      </c>
      <c r="L2">
        <v>-2438</v>
      </c>
      <c r="M2">
        <v>-589</v>
      </c>
      <c r="N2">
        <v>2715</v>
      </c>
      <c r="O2">
        <v>23749</v>
      </c>
      <c r="P2">
        <v>20642</v>
      </c>
      <c r="Q2">
        <v>191743</v>
      </c>
      <c r="R2">
        <v>5233</v>
      </c>
    </row>
    <row r="3" spans="1:18" ht="12.75" customHeight="1" x14ac:dyDescent="0.15">
      <c r="A3" s="5">
        <v>2002</v>
      </c>
      <c r="B3">
        <v>195561</v>
      </c>
      <c r="C3" s="1">
        <v>22677</v>
      </c>
      <c r="D3" s="1">
        <v>1346</v>
      </c>
      <c r="E3" s="1">
        <v>24023</v>
      </c>
      <c r="F3" s="1">
        <v>195561</v>
      </c>
      <c r="G3" s="7">
        <f t="shared" ref="G3:H3" si="1">E3/1000</f>
        <v>24.023</v>
      </c>
      <c r="H3" s="7">
        <f t="shared" si="1"/>
        <v>195.56100000000001</v>
      </c>
      <c r="I3">
        <v>179</v>
      </c>
      <c r="J3">
        <v>3818</v>
      </c>
      <c r="K3">
        <v>4006</v>
      </c>
      <c r="L3">
        <v>1038</v>
      </c>
      <c r="M3">
        <v>5044</v>
      </c>
      <c r="N3">
        <v>428</v>
      </c>
      <c r="O3">
        <v>18594</v>
      </c>
      <c r="P3">
        <v>20248</v>
      </c>
      <c r="Q3">
        <v>195561</v>
      </c>
      <c r="R3">
        <v>3818</v>
      </c>
    </row>
    <row r="4" spans="1:18" ht="12.75" customHeight="1" x14ac:dyDescent="0.15">
      <c r="A4" s="5">
        <v>2003</v>
      </c>
      <c r="B4">
        <v>197145</v>
      </c>
      <c r="C4" s="1">
        <v>21891</v>
      </c>
      <c r="D4" s="1">
        <v>1215</v>
      </c>
      <c r="E4" s="1">
        <v>23106</v>
      </c>
      <c r="F4" s="1">
        <v>197145</v>
      </c>
      <c r="G4" s="7">
        <f t="shared" ref="G4:H4" si="2">E4/1000</f>
        <v>23.106000000000002</v>
      </c>
      <c r="H4" s="7">
        <f t="shared" si="2"/>
        <v>197.14500000000001</v>
      </c>
      <c r="I4">
        <v>-917</v>
      </c>
      <c r="J4">
        <v>1584</v>
      </c>
      <c r="K4">
        <v>2323</v>
      </c>
      <c r="L4">
        <v>-1715</v>
      </c>
      <c r="M4">
        <v>608</v>
      </c>
      <c r="N4">
        <v>1107</v>
      </c>
      <c r="O4">
        <v>20100</v>
      </c>
      <c r="P4">
        <v>20231</v>
      </c>
      <c r="Q4">
        <v>197145</v>
      </c>
      <c r="R4">
        <v>1584</v>
      </c>
    </row>
    <row r="5" spans="1:18" ht="12.75" customHeight="1" x14ac:dyDescent="0.15">
      <c r="A5" s="5">
        <v>2004</v>
      </c>
      <c r="B5">
        <v>201200</v>
      </c>
      <c r="C5" s="1">
        <v>21371</v>
      </c>
      <c r="D5" s="1">
        <v>1221</v>
      </c>
      <c r="E5" s="1">
        <v>22592</v>
      </c>
      <c r="F5" s="1">
        <v>201200</v>
      </c>
      <c r="G5" s="7">
        <f t="shared" ref="G5:H5" si="3">E5/1000</f>
        <v>22.591999999999999</v>
      </c>
      <c r="H5" s="7">
        <f t="shared" si="3"/>
        <v>201.2</v>
      </c>
      <c r="I5">
        <v>-514</v>
      </c>
      <c r="J5">
        <v>4055</v>
      </c>
      <c r="K5">
        <v>170</v>
      </c>
      <c r="L5">
        <v>825</v>
      </c>
      <c r="M5">
        <v>995</v>
      </c>
      <c r="N5">
        <v>1975</v>
      </c>
      <c r="O5">
        <v>21102</v>
      </c>
      <c r="P5">
        <v>20017</v>
      </c>
      <c r="Q5">
        <v>201200</v>
      </c>
      <c r="R5">
        <v>4055</v>
      </c>
    </row>
    <row r="6" spans="1:18" ht="12.75" customHeight="1" x14ac:dyDescent="0.15">
      <c r="A6" s="5">
        <v>2005</v>
      </c>
      <c r="B6">
        <v>213308</v>
      </c>
      <c r="C6" s="1">
        <v>21757</v>
      </c>
      <c r="D6" s="1">
        <v>1262</v>
      </c>
      <c r="E6" s="1">
        <v>23019</v>
      </c>
      <c r="F6" s="1">
        <v>213308</v>
      </c>
      <c r="G6" s="7">
        <f t="shared" ref="G6:H6" si="4">E6/1000</f>
        <v>23.018999999999998</v>
      </c>
      <c r="H6" s="7">
        <f t="shared" si="4"/>
        <v>213.30799999999999</v>
      </c>
      <c r="I6">
        <v>427</v>
      </c>
      <c r="J6">
        <v>12108</v>
      </c>
      <c r="K6">
        <v>1693</v>
      </c>
      <c r="L6">
        <v>2715</v>
      </c>
      <c r="M6">
        <v>4408</v>
      </c>
      <c r="N6">
        <v>2674</v>
      </c>
      <c r="O6">
        <v>24285</v>
      </c>
      <c r="P6">
        <v>19259</v>
      </c>
      <c r="Q6">
        <v>213308</v>
      </c>
      <c r="R6">
        <v>12108</v>
      </c>
    </row>
    <row r="7" spans="1:18" ht="12.75" customHeight="1" x14ac:dyDescent="0.15">
      <c r="A7" s="5">
        <v>2006</v>
      </c>
      <c r="B7">
        <v>220416</v>
      </c>
      <c r="C7" s="1">
        <v>20972</v>
      </c>
      <c r="D7" s="1">
        <v>1339</v>
      </c>
      <c r="E7" s="1">
        <v>22311</v>
      </c>
      <c r="F7" s="1">
        <v>220416</v>
      </c>
      <c r="G7" s="7">
        <f t="shared" ref="G7:H7" si="5">E7/1000</f>
        <v>22.311</v>
      </c>
      <c r="H7" s="7">
        <f t="shared" si="5"/>
        <v>220.416</v>
      </c>
      <c r="I7">
        <v>-708</v>
      </c>
      <c r="J7">
        <v>7108</v>
      </c>
      <c r="K7">
        <v>946</v>
      </c>
      <c r="L7">
        <v>-2099</v>
      </c>
      <c r="M7">
        <v>-1153</v>
      </c>
      <c r="N7">
        <v>3178</v>
      </c>
      <c r="O7">
        <v>24456</v>
      </c>
      <c r="P7">
        <v>19373</v>
      </c>
      <c r="Q7">
        <v>220416</v>
      </c>
      <c r="R7">
        <v>7108</v>
      </c>
    </row>
    <row r="8" spans="1:18" ht="12.75" customHeight="1" x14ac:dyDescent="0.15">
      <c r="A8" s="5">
        <v>2007</v>
      </c>
      <c r="B8">
        <v>247789</v>
      </c>
      <c r="C8" s="1">
        <v>21317</v>
      </c>
      <c r="D8" s="1">
        <v>1495</v>
      </c>
      <c r="E8" s="1">
        <v>22812</v>
      </c>
      <c r="F8" s="1">
        <v>247789</v>
      </c>
      <c r="G8" s="7">
        <f t="shared" ref="G8:H8" si="6">E8/1000</f>
        <v>22.812000000000001</v>
      </c>
      <c r="H8" s="7">
        <f t="shared" si="6"/>
        <v>247.78899999999999</v>
      </c>
      <c r="I8">
        <v>501</v>
      </c>
      <c r="J8">
        <v>27373</v>
      </c>
      <c r="K8">
        <v>990</v>
      </c>
      <c r="L8">
        <v>15936</v>
      </c>
      <c r="M8">
        <v>16926</v>
      </c>
      <c r="N8">
        <v>452</v>
      </c>
      <c r="O8">
        <v>30313</v>
      </c>
      <c r="P8">
        <v>20318</v>
      </c>
      <c r="Q8">
        <v>247789</v>
      </c>
      <c r="R8">
        <v>27373</v>
      </c>
    </row>
    <row r="9" spans="1:18" ht="12.75" customHeight="1" x14ac:dyDescent="0.15">
      <c r="A9" s="5">
        <v>2008</v>
      </c>
      <c r="B9">
        <v>255035</v>
      </c>
      <c r="C9" s="1">
        <v>19121</v>
      </c>
      <c r="D9" s="1">
        <v>1433</v>
      </c>
      <c r="E9" s="1">
        <v>20554</v>
      </c>
      <c r="F9" s="1">
        <v>255035</v>
      </c>
      <c r="G9" s="7">
        <f t="shared" ref="G9:H9" si="7">E9/1000</f>
        <v>20.553999999999998</v>
      </c>
      <c r="H9" s="7">
        <f t="shared" si="7"/>
        <v>255.035</v>
      </c>
      <c r="I9">
        <v>-2258</v>
      </c>
      <c r="J9">
        <v>7246</v>
      </c>
      <c r="K9">
        <v>271</v>
      </c>
      <c r="L9">
        <v>-3254</v>
      </c>
      <c r="M9">
        <v>-2983</v>
      </c>
      <c r="N9">
        <v>937</v>
      </c>
      <c r="O9">
        <v>30707</v>
      </c>
      <c r="P9">
        <v>21415</v>
      </c>
      <c r="Q9">
        <v>255035</v>
      </c>
      <c r="R9">
        <v>7246</v>
      </c>
    </row>
    <row r="10" spans="1:18" ht="12.75" customHeight="1" x14ac:dyDescent="0.15">
      <c r="A10" s="5">
        <v>2009</v>
      </c>
      <c r="B10">
        <v>283879</v>
      </c>
      <c r="C10" s="1">
        <v>20682</v>
      </c>
      <c r="D10" s="1">
        <v>1633</v>
      </c>
      <c r="E10" s="1">
        <v>22315</v>
      </c>
      <c r="F10" s="1">
        <v>283879</v>
      </c>
      <c r="G10" s="7">
        <f t="shared" ref="G10:H10" si="8">E10/1000</f>
        <v>22.315000000000001</v>
      </c>
      <c r="H10" s="7">
        <f t="shared" si="8"/>
        <v>283.87900000000002</v>
      </c>
      <c r="I10">
        <v>1761</v>
      </c>
      <c r="J10">
        <v>28844</v>
      </c>
      <c r="K10">
        <v>5923</v>
      </c>
      <c r="L10">
        <v>-1899</v>
      </c>
      <c r="M10">
        <v>4024</v>
      </c>
      <c r="N10">
        <v>-222</v>
      </c>
      <c r="O10">
        <v>47579</v>
      </c>
      <c r="P10">
        <v>22537</v>
      </c>
      <c r="Q10">
        <v>283879</v>
      </c>
      <c r="R10">
        <v>28844</v>
      </c>
    </row>
    <row r="11" spans="1:18" ht="12.75" customHeight="1" x14ac:dyDescent="0.15">
      <c r="A11" s="5">
        <v>2010</v>
      </c>
      <c r="B11">
        <v>317647</v>
      </c>
      <c r="C11" s="1">
        <v>23267</v>
      </c>
      <c r="D11" s="1">
        <v>1914</v>
      </c>
      <c r="E11" s="1">
        <v>25181</v>
      </c>
      <c r="F11" s="1">
        <v>317647</v>
      </c>
      <c r="G11" s="7">
        <f t="shared" ref="G11:H11" si="9">E11/1000</f>
        <v>25.181000000000001</v>
      </c>
      <c r="H11" s="7">
        <f t="shared" si="9"/>
        <v>317.64699999999999</v>
      </c>
      <c r="I11">
        <v>2866</v>
      </c>
      <c r="J11">
        <v>33768</v>
      </c>
      <c r="K11">
        <v>1292</v>
      </c>
      <c r="L11">
        <v>4055</v>
      </c>
      <c r="M11">
        <v>5347</v>
      </c>
      <c r="N11">
        <v>2766</v>
      </c>
      <c r="O11">
        <v>48879</v>
      </c>
      <c r="P11">
        <v>23224</v>
      </c>
      <c r="Q11">
        <v>317647</v>
      </c>
      <c r="R11">
        <v>33768</v>
      </c>
    </row>
    <row r="12" spans="1:18" ht="12.75" customHeight="1" x14ac:dyDescent="0.15">
      <c r="A12" s="5">
        <v>2011</v>
      </c>
      <c r="B12">
        <v>348809</v>
      </c>
      <c r="C12" s="1">
        <v>26544</v>
      </c>
      <c r="D12" s="1">
        <v>2406</v>
      </c>
      <c r="E12" s="1">
        <v>28950</v>
      </c>
      <c r="F12" s="1">
        <v>348809</v>
      </c>
      <c r="G12" s="7">
        <f t="shared" ref="G12:H12" si="10">E12/1000</f>
        <v>28.95</v>
      </c>
      <c r="H12" s="7">
        <f t="shared" si="10"/>
        <v>348.80900000000003</v>
      </c>
      <c r="I12">
        <v>3769</v>
      </c>
      <c r="J12">
        <v>31162</v>
      </c>
      <c r="K12">
        <v>2715</v>
      </c>
      <c r="L12">
        <v>-112</v>
      </c>
      <c r="M12">
        <v>2603</v>
      </c>
      <c r="N12">
        <v>3298</v>
      </c>
      <c r="O12">
        <v>49882</v>
      </c>
      <c r="P12">
        <v>24621</v>
      </c>
      <c r="Q12">
        <v>348809</v>
      </c>
      <c r="R12">
        <v>31162</v>
      </c>
    </row>
    <row r="13" spans="1:18" ht="12.75" customHeight="1" x14ac:dyDescent="0.15">
      <c r="A13" s="5">
        <v>2012</v>
      </c>
      <c r="B13">
        <v>322670</v>
      </c>
      <c r="C13" s="1">
        <v>30529</v>
      </c>
      <c r="D13" s="1">
        <v>2874</v>
      </c>
      <c r="E13" s="1">
        <v>33403</v>
      </c>
      <c r="F13" s="1">
        <v>322670</v>
      </c>
      <c r="G13" s="7">
        <f t="shared" ref="G13:H13" si="11">E13/1000</f>
        <v>33.402999999999999</v>
      </c>
      <c r="H13" s="7">
        <f t="shared" si="11"/>
        <v>322.67</v>
      </c>
      <c r="I13">
        <v>4453</v>
      </c>
      <c r="J13">
        <v>-26139</v>
      </c>
      <c r="K13">
        <v>-810</v>
      </c>
      <c r="L13">
        <v>-45614</v>
      </c>
      <c r="M13">
        <v>-46424</v>
      </c>
      <c r="N13">
        <v>-1859</v>
      </c>
      <c r="O13">
        <v>48241</v>
      </c>
      <c r="P13">
        <v>26097</v>
      </c>
      <c r="Q13">
        <v>322670</v>
      </c>
      <c r="R13">
        <v>-26139</v>
      </c>
    </row>
    <row r="14" spans="1:18" ht="12.75" customHeight="1" x14ac:dyDescent="0.15">
      <c r="A14" s="5">
        <v>2013</v>
      </c>
      <c r="B14">
        <v>353994</v>
      </c>
      <c r="C14" s="1">
        <v>33371</v>
      </c>
      <c r="D14" s="1">
        <v>3149</v>
      </c>
      <c r="E14" s="1">
        <v>36520</v>
      </c>
      <c r="F14" s="1">
        <v>353994</v>
      </c>
      <c r="G14" s="7">
        <f t="shared" ref="G14:H14" si="12">E14/1000</f>
        <v>36.520000000000003</v>
      </c>
      <c r="H14" s="7">
        <f t="shared" si="12"/>
        <v>353.99400000000003</v>
      </c>
      <c r="I14">
        <v>3117</v>
      </c>
      <c r="J14">
        <v>31324</v>
      </c>
      <c r="K14">
        <v>693</v>
      </c>
      <c r="L14">
        <v>2794</v>
      </c>
      <c r="M14">
        <v>3487</v>
      </c>
      <c r="N14">
        <v>1287</v>
      </c>
      <c r="O14">
        <v>53017</v>
      </c>
      <c r="P14">
        <v>26467</v>
      </c>
      <c r="Q14">
        <v>353994</v>
      </c>
      <c r="R14">
        <v>31324</v>
      </c>
    </row>
    <row r="15" spans="1:18" ht="12.75" customHeight="1" x14ac:dyDescent="0.15">
      <c r="A15" s="5">
        <v>2014</v>
      </c>
      <c r="B15">
        <v>388841</v>
      </c>
      <c r="C15" s="1">
        <v>36385</v>
      </c>
      <c r="D15" s="1">
        <v>3548</v>
      </c>
      <c r="E15" s="1">
        <v>39933</v>
      </c>
      <c r="F15" s="1">
        <v>388841</v>
      </c>
      <c r="G15" s="7">
        <f t="shared" ref="G15:H15" si="13">E15/1000</f>
        <v>39.933</v>
      </c>
      <c r="H15" s="7">
        <f t="shared" si="13"/>
        <v>388.84100000000001</v>
      </c>
      <c r="I15">
        <v>3413</v>
      </c>
      <c r="J15">
        <v>34847</v>
      </c>
      <c r="K15">
        <v>4905</v>
      </c>
      <c r="L15">
        <v>984</v>
      </c>
      <c r="M15">
        <v>5889</v>
      </c>
      <c r="N15">
        <v>6565</v>
      </c>
      <c r="O15">
        <v>50487</v>
      </c>
      <c r="P15">
        <v>28094</v>
      </c>
      <c r="Q15">
        <v>388841</v>
      </c>
      <c r="R15">
        <v>34847</v>
      </c>
    </row>
    <row r="16" spans="1:18" ht="12.75" customHeight="1" x14ac:dyDescent="0.15">
      <c r="A16" s="5">
        <v>2015</v>
      </c>
      <c r="B16">
        <v>324303</v>
      </c>
      <c r="C16" s="1">
        <v>32318</v>
      </c>
      <c r="D16" s="1">
        <v>2912</v>
      </c>
      <c r="E16" s="1">
        <v>35230</v>
      </c>
      <c r="F16" s="1">
        <v>324303</v>
      </c>
      <c r="G16" s="7">
        <v>35.229999999999997</v>
      </c>
      <c r="H16" s="7">
        <v>324.303</v>
      </c>
      <c r="I16">
        <v>-4703</v>
      </c>
      <c r="J16">
        <v>-64538</v>
      </c>
      <c r="K16">
        <v>9430</v>
      </c>
      <c r="L16">
        <v>-80762</v>
      </c>
      <c r="M16">
        <v>-71332</v>
      </c>
      <c r="N16">
        <v>1417</v>
      </c>
      <c r="O16">
        <v>34706</v>
      </c>
      <c r="P16">
        <v>29329</v>
      </c>
      <c r="Q16">
        <v>324303</v>
      </c>
      <c r="R16">
        <v>-64538</v>
      </c>
    </row>
    <row r="17" spans="1:18" ht="12.75" customHeight="1" x14ac:dyDescent="0.15">
      <c r="A17" s="5">
        <v>2016</v>
      </c>
      <c r="B17">
        <v>341133</v>
      </c>
      <c r="C17" s="1">
        <v>32773</v>
      </c>
      <c r="D17" s="1">
        <v>2440</v>
      </c>
      <c r="E17" s="1">
        <v>35213</v>
      </c>
      <c r="F17" s="1">
        <v>341133</v>
      </c>
      <c r="G17" s="7">
        <f t="shared" ref="G17:H17" si="14">E17/1000</f>
        <v>35.213000000000001</v>
      </c>
      <c r="H17" s="7">
        <f t="shared" si="14"/>
        <v>341.13299999999998</v>
      </c>
      <c r="I17">
        <v>-17</v>
      </c>
      <c r="J17">
        <v>16830</v>
      </c>
      <c r="K17">
        <v>7086</v>
      </c>
      <c r="L17">
        <v>94</v>
      </c>
      <c r="M17">
        <v>7180</v>
      </c>
      <c r="N17">
        <v>432</v>
      </c>
      <c r="O17">
        <v>38371</v>
      </c>
      <c r="P17">
        <v>29153</v>
      </c>
      <c r="Q17">
        <v>341133</v>
      </c>
      <c r="R17">
        <v>16830</v>
      </c>
    </row>
    <row r="18" spans="1:18" ht="12.75" customHeight="1" x14ac:dyDescent="0.15"/>
    <row r="19" spans="1:18" ht="12.75" customHeight="1" x14ac:dyDescent="0.15"/>
    <row r="20" spans="1:18" ht="12.75" customHeight="1" x14ac:dyDescent="0.15"/>
    <row r="21" spans="1:18" ht="12.75" customHeight="1" x14ac:dyDescent="0.15"/>
    <row r="22" spans="1:18" ht="12.75" customHeight="1" x14ac:dyDescent="0.15"/>
    <row r="23" spans="1:18" ht="12.75" customHeight="1" x14ac:dyDescent="0.15"/>
    <row r="24" spans="1:18" ht="12.75" customHeight="1" x14ac:dyDescent="0.15"/>
    <row r="25" spans="1:18" ht="12.75" customHeight="1" x14ac:dyDescent="0.15"/>
    <row r="26" spans="1:18" ht="12.75" customHeight="1" x14ac:dyDescent="0.15"/>
    <row r="27" spans="1:18" ht="12.75" customHeight="1" x14ac:dyDescent="0.15"/>
    <row r="28" spans="1:18" ht="12.75" customHeight="1" x14ac:dyDescent="0.15"/>
    <row r="29" spans="1:18" ht="12.75" customHeight="1" x14ac:dyDescent="0.15"/>
    <row r="30" spans="1:18" ht="12.75" customHeight="1" x14ac:dyDescent="0.15"/>
    <row r="31" spans="1:18" ht="12.75" customHeight="1" x14ac:dyDescent="0.15"/>
    <row r="32" spans="1:18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5" defaultRowHeight="15" customHeight="1" x14ac:dyDescent="0.15"/>
  <cols>
    <col min="1" max="26" width="8.83203125" customWidth="1"/>
  </cols>
  <sheetData>
    <row r="1" spans="1:26" x14ac:dyDescent="0.2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4" x14ac:dyDescent="0.2">
      <c r="A2" s="6" t="s">
        <v>12</v>
      </c>
      <c r="B2" s="34">
        <v>2001</v>
      </c>
      <c r="C2" s="34">
        <v>2002</v>
      </c>
      <c r="D2" s="34">
        <v>2003</v>
      </c>
      <c r="E2" s="34">
        <v>2004</v>
      </c>
      <c r="F2" s="34">
        <v>2005</v>
      </c>
      <c r="G2" s="34">
        <v>2006</v>
      </c>
      <c r="H2" s="34">
        <v>2007</v>
      </c>
      <c r="I2" s="34">
        <v>2008</v>
      </c>
      <c r="J2" s="34">
        <v>2009</v>
      </c>
      <c r="K2" s="34">
        <v>2010</v>
      </c>
      <c r="L2" s="34">
        <v>2011</v>
      </c>
      <c r="M2" s="34">
        <v>2012</v>
      </c>
      <c r="N2" s="34">
        <v>2013</v>
      </c>
      <c r="O2" s="34">
        <v>2014</v>
      </c>
      <c r="P2" s="34">
        <v>2015</v>
      </c>
      <c r="Q2" s="34">
        <v>2016</v>
      </c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6" t="s">
        <v>157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13" t="s">
        <v>158</v>
      </c>
      <c r="B4" s="14">
        <v>429</v>
      </c>
      <c r="C4" s="14">
        <v>429</v>
      </c>
      <c r="D4" s="14">
        <v>429</v>
      </c>
      <c r="E4" s="14">
        <v>429</v>
      </c>
      <c r="F4" s="14">
        <v>429</v>
      </c>
      <c r="G4" s="14">
        <v>429</v>
      </c>
      <c r="H4" s="14">
        <v>429</v>
      </c>
      <c r="I4" s="14">
        <v>405</v>
      </c>
      <c r="J4" s="14">
        <v>410</v>
      </c>
      <c r="K4" s="14">
        <v>416</v>
      </c>
      <c r="L4" s="14">
        <v>302</v>
      </c>
      <c r="M4" s="14">
        <v>247</v>
      </c>
      <c r="N4" s="14">
        <v>247</v>
      </c>
      <c r="O4" s="14">
        <v>139</v>
      </c>
      <c r="P4" s="14">
        <v>101</v>
      </c>
      <c r="Q4" s="14">
        <v>63</v>
      </c>
      <c r="R4" s="2"/>
      <c r="S4" s="2"/>
      <c r="T4" s="2"/>
      <c r="U4" s="2"/>
      <c r="V4" s="2"/>
      <c r="W4" s="2"/>
      <c r="X4" s="2"/>
      <c r="Y4" s="2"/>
      <c r="Z4" s="2"/>
    </row>
    <row r="5" spans="1:26" ht="24" x14ac:dyDescent="0.2">
      <c r="A5" s="13" t="s">
        <v>159</v>
      </c>
      <c r="B5" s="16">
        <v>11848</v>
      </c>
      <c r="C5" s="16">
        <v>11713</v>
      </c>
      <c r="D5" s="16">
        <v>11713</v>
      </c>
      <c r="E5" s="16">
        <v>11962</v>
      </c>
      <c r="F5" s="16">
        <v>11951</v>
      </c>
      <c r="G5" s="16">
        <v>12042</v>
      </c>
      <c r="H5" s="16">
        <v>11793</v>
      </c>
      <c r="I5" s="16">
        <v>12074</v>
      </c>
      <c r="J5" s="16">
        <v>12074</v>
      </c>
      <c r="K5" s="16">
        <v>12105</v>
      </c>
      <c r="L5" s="16">
        <v>12145</v>
      </c>
      <c r="M5" s="16">
        <v>12145</v>
      </c>
      <c r="N5" s="16">
        <v>12155</v>
      </c>
      <c r="O5" s="16">
        <v>12244</v>
      </c>
      <c r="P5" s="16">
        <v>12252</v>
      </c>
      <c r="Q5" s="16">
        <v>12252</v>
      </c>
      <c r="R5" s="2"/>
      <c r="S5" s="2"/>
      <c r="T5" s="2"/>
      <c r="U5" s="2"/>
      <c r="V5" s="2"/>
      <c r="W5" s="2"/>
      <c r="X5" s="2"/>
      <c r="Y5" s="2"/>
      <c r="Z5" s="2"/>
    </row>
    <row r="6" spans="1:26" ht="24" x14ac:dyDescent="0.2">
      <c r="A6" s="13" t="s">
        <v>160</v>
      </c>
      <c r="B6" s="16">
        <v>30375</v>
      </c>
      <c r="C6" s="16">
        <v>32689</v>
      </c>
      <c r="D6" s="16">
        <v>34721</v>
      </c>
      <c r="E6" s="16">
        <v>35009</v>
      </c>
      <c r="F6" s="16">
        <v>38569</v>
      </c>
      <c r="G6" s="16">
        <v>40210</v>
      </c>
      <c r="H6" s="16">
        <v>40898</v>
      </c>
      <c r="I6" s="16">
        <v>41169</v>
      </c>
      <c r="J6" s="16">
        <v>43387</v>
      </c>
      <c r="K6" s="16">
        <v>43968</v>
      </c>
      <c r="L6" s="16">
        <v>43918</v>
      </c>
      <c r="M6" s="16">
        <v>44532</v>
      </c>
      <c r="N6" s="16">
        <v>47089</v>
      </c>
      <c r="O6" s="16">
        <v>46190</v>
      </c>
      <c r="P6" s="16">
        <v>44524</v>
      </c>
      <c r="Q6" s="16">
        <v>42629</v>
      </c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13" t="s">
        <v>161</v>
      </c>
      <c r="B7" s="16">
        <v>4456</v>
      </c>
      <c r="C7" s="16">
        <v>4456</v>
      </c>
      <c r="D7" s="16">
        <v>4456</v>
      </c>
      <c r="E7" s="16">
        <v>4456</v>
      </c>
      <c r="F7" s="16">
        <v>4456</v>
      </c>
      <c r="G7" s="16">
        <v>4456</v>
      </c>
      <c r="H7" s="16">
        <v>4456</v>
      </c>
      <c r="I7" s="16">
        <v>4456</v>
      </c>
      <c r="J7" s="16">
        <v>4456</v>
      </c>
      <c r="K7" s="16">
        <v>4577</v>
      </c>
      <c r="L7" s="16">
        <v>4647</v>
      </c>
      <c r="M7" s="16">
        <v>4647</v>
      </c>
      <c r="N7" s="16">
        <v>2393</v>
      </c>
      <c r="O7" s="16">
        <v>2393</v>
      </c>
      <c r="P7" s="16">
        <v>2393</v>
      </c>
      <c r="Q7" s="16">
        <v>2393</v>
      </c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13" t="s">
        <v>162</v>
      </c>
      <c r="B8" s="14">
        <v>565</v>
      </c>
      <c r="C8" s="14">
        <v>542</v>
      </c>
      <c r="D8" s="14">
        <v>542</v>
      </c>
      <c r="E8" s="14">
        <v>542</v>
      </c>
      <c r="F8" s="14">
        <v>542</v>
      </c>
      <c r="G8" s="14">
        <v>481</v>
      </c>
      <c r="H8" s="14">
        <v>550</v>
      </c>
      <c r="I8" s="14">
        <v>550</v>
      </c>
      <c r="J8" s="14">
        <v>527</v>
      </c>
      <c r="K8" s="14">
        <v>484</v>
      </c>
      <c r="L8" s="14">
        <v>323</v>
      </c>
      <c r="M8" s="14">
        <v>325</v>
      </c>
      <c r="N8" s="14">
        <v>325</v>
      </c>
      <c r="O8" s="14">
        <v>326</v>
      </c>
      <c r="P8" s="14">
        <v>326</v>
      </c>
      <c r="Q8" s="14">
        <v>326</v>
      </c>
      <c r="R8" s="2"/>
      <c r="S8" s="2"/>
      <c r="T8" s="2"/>
      <c r="U8" s="2"/>
      <c r="V8" s="2"/>
      <c r="W8" s="2"/>
      <c r="X8" s="2"/>
      <c r="Y8" s="2"/>
      <c r="Z8" s="2"/>
    </row>
    <row r="9" spans="1:26" ht="24" x14ac:dyDescent="0.2">
      <c r="A9" s="13" t="s">
        <v>163</v>
      </c>
      <c r="B9" s="14">
        <v>173</v>
      </c>
      <c r="C9" s="14">
        <v>173</v>
      </c>
      <c r="D9" s="14">
        <v>173</v>
      </c>
      <c r="E9" s="14">
        <v>173</v>
      </c>
      <c r="F9" s="14">
        <v>173</v>
      </c>
      <c r="G9" s="14">
        <v>173</v>
      </c>
      <c r="H9" s="14">
        <v>173</v>
      </c>
      <c r="I9" s="14">
        <v>173</v>
      </c>
      <c r="J9" s="14">
        <v>173</v>
      </c>
      <c r="K9" s="14">
        <v>173</v>
      </c>
      <c r="L9" s="14">
        <v>149</v>
      </c>
      <c r="M9" s="14">
        <v>36</v>
      </c>
      <c r="N9" s="14">
        <v>36</v>
      </c>
      <c r="O9" s="14">
        <v>36</v>
      </c>
      <c r="P9" s="14">
        <v>36</v>
      </c>
      <c r="Q9" s="14">
        <v>36</v>
      </c>
      <c r="R9" s="2"/>
      <c r="S9" s="2"/>
      <c r="T9" s="2"/>
      <c r="U9" s="2"/>
      <c r="V9" s="2"/>
      <c r="W9" s="2"/>
      <c r="X9" s="2"/>
      <c r="Y9" s="2"/>
      <c r="Z9" s="2"/>
    </row>
    <row r="10" spans="1:26" ht="24" x14ac:dyDescent="0.2">
      <c r="A10" s="13" t="s">
        <v>164</v>
      </c>
      <c r="B10" s="14">
        <v>53</v>
      </c>
      <c r="C10" s="14">
        <v>53</v>
      </c>
      <c r="D10" s="14">
        <v>53</v>
      </c>
      <c r="E10" s="14">
        <v>53</v>
      </c>
      <c r="F10" s="14">
        <v>53</v>
      </c>
      <c r="G10" s="14">
        <v>53</v>
      </c>
      <c r="H10" s="14">
        <v>53</v>
      </c>
      <c r="I10" s="14">
        <v>53</v>
      </c>
      <c r="J10" s="14">
        <v>53</v>
      </c>
      <c r="K10" s="14">
        <v>53</v>
      </c>
      <c r="L10" s="14">
        <v>53</v>
      </c>
      <c r="M10" s="14">
        <v>53</v>
      </c>
      <c r="N10" s="14">
        <v>53</v>
      </c>
      <c r="O10" s="14">
        <v>53</v>
      </c>
      <c r="P10" s="14">
        <v>53</v>
      </c>
      <c r="Q10" s="14">
        <v>53</v>
      </c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13" t="s">
        <v>165</v>
      </c>
      <c r="B11" s="16">
        <v>1143</v>
      </c>
      <c r="C11" s="16">
        <v>1139</v>
      </c>
      <c r="D11" s="16">
        <v>1083</v>
      </c>
      <c r="E11" s="16">
        <v>1075</v>
      </c>
      <c r="F11" s="16">
        <v>1080</v>
      </c>
      <c r="G11" s="16">
        <v>1085</v>
      </c>
      <c r="H11" s="16">
        <v>1093</v>
      </c>
      <c r="I11" s="16">
        <v>1082</v>
      </c>
      <c r="J11" s="16">
        <v>1095</v>
      </c>
      <c r="K11" s="16">
        <v>1084</v>
      </c>
      <c r="L11" s="16">
        <v>1153</v>
      </c>
      <c r="M11" s="16">
        <v>1182</v>
      </c>
      <c r="N11" s="16">
        <v>1212</v>
      </c>
      <c r="O11" s="16">
        <v>1296</v>
      </c>
      <c r="P11" s="16">
        <v>1287</v>
      </c>
      <c r="Q11" s="16">
        <v>1325</v>
      </c>
      <c r="R11" s="2"/>
      <c r="S11" s="2"/>
      <c r="T11" s="2"/>
      <c r="U11" s="2"/>
      <c r="V11" s="2"/>
      <c r="W11" s="2"/>
      <c r="X11" s="2"/>
      <c r="Y11" s="2"/>
      <c r="Z11" s="2"/>
    </row>
    <row r="12" spans="1:26" ht="24" x14ac:dyDescent="0.2">
      <c r="A12" s="13" t="s">
        <v>166</v>
      </c>
      <c r="B12" s="16">
        <v>2625</v>
      </c>
      <c r="C12" s="16">
        <v>2623</v>
      </c>
      <c r="D12" s="16">
        <v>2623</v>
      </c>
      <c r="E12" s="16">
        <v>2623</v>
      </c>
      <c r="F12" s="16">
        <v>2623</v>
      </c>
      <c r="G12" s="16">
        <v>2641</v>
      </c>
      <c r="H12" s="16">
        <v>2586</v>
      </c>
      <c r="I12" s="16">
        <v>2598</v>
      </c>
      <c r="J12" s="16">
        <v>2648</v>
      </c>
      <c r="K12" s="16">
        <v>2648</v>
      </c>
      <c r="L12" s="16">
        <v>2648</v>
      </c>
      <c r="M12" s="16">
        <v>2703</v>
      </c>
      <c r="N12" s="16">
        <v>2703</v>
      </c>
      <c r="O12" s="16">
        <v>2703</v>
      </c>
      <c r="P12" s="16">
        <v>2716</v>
      </c>
      <c r="Q12" s="16">
        <v>2694</v>
      </c>
      <c r="R12" s="2"/>
      <c r="S12" s="2"/>
      <c r="T12" s="2"/>
      <c r="U12" s="2"/>
      <c r="V12" s="2"/>
      <c r="W12" s="2"/>
      <c r="X12" s="2"/>
      <c r="Y12" s="2"/>
      <c r="Z12" s="2"/>
    </row>
    <row r="13" spans="1:26" ht="24" x14ac:dyDescent="0.2">
      <c r="A13" s="13" t="s">
        <v>167</v>
      </c>
      <c r="B13" s="16">
        <v>1751</v>
      </c>
      <c r="C13" s="16">
        <v>1744</v>
      </c>
      <c r="D13" s="16">
        <v>1740</v>
      </c>
      <c r="E13" s="16">
        <v>1739</v>
      </c>
      <c r="F13" s="16">
        <v>1743</v>
      </c>
      <c r="G13" s="16">
        <v>1745</v>
      </c>
      <c r="H13" s="16">
        <v>1747</v>
      </c>
      <c r="I13" s="16">
        <v>1749</v>
      </c>
      <c r="J13" s="16">
        <v>1756</v>
      </c>
      <c r="K13" s="16">
        <v>1745</v>
      </c>
      <c r="L13" s="16">
        <v>1744</v>
      </c>
      <c r="M13" s="16">
        <v>1756</v>
      </c>
      <c r="N13" s="16">
        <v>1750</v>
      </c>
      <c r="O13" s="16">
        <v>1749</v>
      </c>
      <c r="P13" s="16">
        <v>1741</v>
      </c>
      <c r="Q13" s="16">
        <v>1743</v>
      </c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13" t="s">
        <v>168</v>
      </c>
      <c r="B14" s="14">
        <v>2</v>
      </c>
      <c r="C14" s="14">
        <v>2</v>
      </c>
      <c r="D14" s="14">
        <v>2</v>
      </c>
      <c r="E14" s="14">
        <v>2</v>
      </c>
      <c r="F14" s="14">
        <v>2</v>
      </c>
      <c r="G14" s="14">
        <v>2</v>
      </c>
      <c r="H14" s="14">
        <v>2</v>
      </c>
      <c r="I14" s="14">
        <v>7</v>
      </c>
      <c r="J14" s="14">
        <v>15</v>
      </c>
      <c r="K14" s="14">
        <v>117</v>
      </c>
      <c r="L14" s="14">
        <v>228</v>
      </c>
      <c r="M14" s="14">
        <v>780</v>
      </c>
      <c r="N14" s="16">
        <v>3102</v>
      </c>
      <c r="O14" s="16">
        <v>4778</v>
      </c>
      <c r="P14" s="16">
        <v>6081</v>
      </c>
      <c r="Q14" s="16">
        <v>8619</v>
      </c>
      <c r="R14" s="2"/>
      <c r="S14" s="2"/>
      <c r="T14" s="2"/>
      <c r="U14" s="2"/>
      <c r="V14" s="2"/>
      <c r="W14" s="2"/>
      <c r="X14" s="2"/>
      <c r="Y14" s="2"/>
      <c r="Z14" s="2"/>
    </row>
    <row r="15" spans="1:26" ht="24" x14ac:dyDescent="0.2">
      <c r="A15" s="13" t="s">
        <v>169</v>
      </c>
      <c r="B15" s="14">
        <v>410</v>
      </c>
      <c r="C15" s="14">
        <v>378</v>
      </c>
      <c r="D15" s="14">
        <v>378</v>
      </c>
      <c r="E15" s="14">
        <v>378</v>
      </c>
      <c r="F15" s="14">
        <v>378</v>
      </c>
      <c r="G15" s="14">
        <v>400</v>
      </c>
      <c r="H15" s="14">
        <v>400</v>
      </c>
      <c r="I15" s="14">
        <v>400</v>
      </c>
      <c r="J15" s="14">
        <v>408</v>
      </c>
      <c r="K15" s="14">
        <v>408</v>
      </c>
      <c r="L15" s="14">
        <v>408</v>
      </c>
      <c r="M15" s="14">
        <v>408</v>
      </c>
      <c r="N15" s="14">
        <v>925</v>
      </c>
      <c r="O15" s="16">
        <v>1292</v>
      </c>
      <c r="P15" s="16">
        <v>1249</v>
      </c>
      <c r="Q15" s="16">
        <v>1249</v>
      </c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13" t="s">
        <v>170</v>
      </c>
      <c r="B16" s="16">
        <v>1534</v>
      </c>
      <c r="C16" s="16">
        <v>1544</v>
      </c>
      <c r="D16" s="16">
        <v>1571</v>
      </c>
      <c r="E16" s="16">
        <v>2064</v>
      </c>
      <c r="F16" s="16">
        <v>2089</v>
      </c>
      <c r="G16" s="16">
        <v>2310</v>
      </c>
      <c r="H16" s="16">
        <v>2373</v>
      </c>
      <c r="I16" s="16">
        <v>2462</v>
      </c>
      <c r="J16" s="16">
        <v>2728</v>
      </c>
      <c r="K16" s="16">
        <v>3183</v>
      </c>
      <c r="L16" s="16">
        <v>3992</v>
      </c>
      <c r="M16" s="16">
        <v>4967</v>
      </c>
      <c r="N16" s="16">
        <v>5785</v>
      </c>
      <c r="O16" s="16">
        <v>5869</v>
      </c>
      <c r="P16" s="16">
        <v>5984</v>
      </c>
      <c r="Q16" s="16">
        <v>5644</v>
      </c>
      <c r="R16" s="2"/>
      <c r="S16" s="2"/>
      <c r="T16" s="2"/>
      <c r="U16" s="2"/>
      <c r="V16" s="2"/>
      <c r="W16" s="2"/>
      <c r="X16" s="2"/>
      <c r="Y16" s="2"/>
      <c r="Z16" s="2"/>
    </row>
    <row r="17" spans="1:26" ht="24" x14ac:dyDescent="0.2">
      <c r="A17" s="13" t="s">
        <v>171</v>
      </c>
      <c r="B17" s="16">
        <v>55364</v>
      </c>
      <c r="C17" s="16">
        <v>57486</v>
      </c>
      <c r="D17" s="16">
        <v>59485</v>
      </c>
      <c r="E17" s="16">
        <v>60506</v>
      </c>
      <c r="F17" s="16">
        <v>64088</v>
      </c>
      <c r="G17" s="16">
        <v>66029</v>
      </c>
      <c r="H17" s="16">
        <v>66554</v>
      </c>
      <c r="I17" s="16">
        <v>67178</v>
      </c>
      <c r="J17" s="16">
        <v>69731</v>
      </c>
      <c r="K17" s="16">
        <v>70960</v>
      </c>
      <c r="L17" s="16">
        <v>71710</v>
      </c>
      <c r="M17" s="16">
        <v>73781</v>
      </c>
      <c r="N17" s="16">
        <v>77776</v>
      </c>
      <c r="O17" s="16">
        <v>79068</v>
      </c>
      <c r="P17" s="16">
        <v>78742</v>
      </c>
      <c r="Q17" s="16">
        <v>79025</v>
      </c>
      <c r="R17" s="2"/>
      <c r="S17" s="2"/>
      <c r="T17" s="2"/>
      <c r="U17" s="2"/>
      <c r="V17" s="2"/>
      <c r="W17" s="2"/>
      <c r="X17" s="2"/>
      <c r="Y17" s="2"/>
      <c r="Z17" s="2"/>
    </row>
    <row r="18" spans="1:26" ht="21" x14ac:dyDescent="0.25">
      <c r="A18" s="21" t="s">
        <v>172</v>
      </c>
      <c r="B18" s="23" t="s">
        <v>173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 t="s">
        <v>174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4" x14ac:dyDescent="0.2">
      <c r="A20" s="6" t="s">
        <v>12</v>
      </c>
      <c r="B20" s="34">
        <v>2001</v>
      </c>
      <c r="C20" s="34">
        <v>2002</v>
      </c>
      <c r="D20" s="34">
        <v>2003</v>
      </c>
      <c r="E20" s="34">
        <v>2004</v>
      </c>
      <c r="F20" s="34">
        <v>2005</v>
      </c>
      <c r="G20" s="34">
        <v>2006</v>
      </c>
      <c r="H20" s="34">
        <v>2007</v>
      </c>
      <c r="I20" s="34">
        <v>2008</v>
      </c>
      <c r="J20" s="34">
        <v>2009</v>
      </c>
      <c r="K20" s="34">
        <v>2010</v>
      </c>
      <c r="L20" s="34">
        <v>2011</v>
      </c>
      <c r="M20" s="34">
        <v>2012</v>
      </c>
      <c r="N20" s="34">
        <v>2013</v>
      </c>
      <c r="O20" s="34">
        <v>2014</v>
      </c>
      <c r="P20" s="34">
        <v>2015</v>
      </c>
      <c r="Q20" s="34">
        <v>2016</v>
      </c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6" t="s">
        <v>157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13" t="s">
        <v>158</v>
      </c>
      <c r="B22" s="16">
        <v>2811</v>
      </c>
      <c r="C22" s="16">
        <v>3010</v>
      </c>
      <c r="D22" s="16">
        <v>3034</v>
      </c>
      <c r="E22" s="16">
        <v>2896</v>
      </c>
      <c r="F22" s="16">
        <v>3012</v>
      </c>
      <c r="G22" s="16">
        <v>2920</v>
      </c>
      <c r="H22" s="16">
        <v>2970</v>
      </c>
      <c r="I22" s="16">
        <v>2841</v>
      </c>
      <c r="J22" s="16">
        <v>2565</v>
      </c>
      <c r="K22" s="16">
        <v>2290</v>
      </c>
      <c r="L22" s="16">
        <v>2096</v>
      </c>
      <c r="M22" s="16">
        <v>1263</v>
      </c>
      <c r="N22" s="14">
        <v>824</v>
      </c>
      <c r="O22" s="14">
        <v>802</v>
      </c>
      <c r="P22" s="14">
        <v>311</v>
      </c>
      <c r="Q22" s="14">
        <v>324</v>
      </c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13" t="s">
        <v>159</v>
      </c>
      <c r="B23" s="16">
        <v>20144</v>
      </c>
      <c r="C23" s="16">
        <v>26003</v>
      </c>
      <c r="D23" s="16">
        <v>30325</v>
      </c>
      <c r="E23" s="16">
        <v>28945</v>
      </c>
      <c r="F23" s="16">
        <v>33334</v>
      </c>
      <c r="G23" s="16">
        <v>40952</v>
      </c>
      <c r="H23" s="16">
        <v>22640</v>
      </c>
      <c r="I23" s="16">
        <v>19887</v>
      </c>
      <c r="J23" s="16">
        <v>23659</v>
      </c>
      <c r="K23" s="16">
        <v>28483</v>
      </c>
      <c r="L23" s="16">
        <v>35682</v>
      </c>
      <c r="M23" s="16">
        <v>22737</v>
      </c>
      <c r="N23" s="16">
        <v>20319</v>
      </c>
      <c r="O23" s="16">
        <v>13739</v>
      </c>
      <c r="P23" s="16">
        <v>11569</v>
      </c>
      <c r="Q23" s="16">
        <v>24410</v>
      </c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13" t="s">
        <v>160</v>
      </c>
      <c r="B24" s="16">
        <v>116171</v>
      </c>
      <c r="C24" s="16">
        <v>92490</v>
      </c>
      <c r="D24" s="16">
        <v>94198</v>
      </c>
      <c r="E24" s="16">
        <v>105029</v>
      </c>
      <c r="F24" s="16">
        <v>96892</v>
      </c>
      <c r="G24" s="16">
        <v>108945</v>
      </c>
      <c r="H24" s="16">
        <v>120245</v>
      </c>
      <c r="I24" s="16">
        <v>122785</v>
      </c>
      <c r="J24" s="16">
        <v>117065</v>
      </c>
      <c r="K24" s="16">
        <v>109650</v>
      </c>
      <c r="L24" s="16">
        <v>90997</v>
      </c>
      <c r="M24" s="16">
        <v>121711</v>
      </c>
      <c r="N24" s="16">
        <v>120864</v>
      </c>
      <c r="O24" s="16">
        <v>121821</v>
      </c>
      <c r="P24" s="16">
        <v>117520</v>
      </c>
      <c r="Q24" s="16">
        <v>98831</v>
      </c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13" t="s">
        <v>161</v>
      </c>
      <c r="B25" s="16">
        <v>33294</v>
      </c>
      <c r="C25" s="16">
        <v>34353</v>
      </c>
      <c r="D25" s="16">
        <v>35594</v>
      </c>
      <c r="E25" s="16">
        <v>30241</v>
      </c>
      <c r="F25" s="16">
        <v>36155</v>
      </c>
      <c r="G25" s="16">
        <v>32036</v>
      </c>
      <c r="H25" s="16">
        <v>35698</v>
      </c>
      <c r="I25" s="16">
        <v>32482</v>
      </c>
      <c r="J25" s="16">
        <v>31509</v>
      </c>
      <c r="K25" s="16">
        <v>32214</v>
      </c>
      <c r="L25" s="16">
        <v>36666</v>
      </c>
      <c r="M25" s="16">
        <v>18491</v>
      </c>
      <c r="N25" s="16">
        <v>17860</v>
      </c>
      <c r="O25" s="16">
        <v>17027</v>
      </c>
      <c r="P25" s="16">
        <v>18525</v>
      </c>
      <c r="Q25" s="16">
        <v>18931</v>
      </c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13" t="s">
        <v>162</v>
      </c>
      <c r="B26" s="14">
        <v>373</v>
      </c>
      <c r="C26" s="14">
        <v>87</v>
      </c>
      <c r="D26" s="14">
        <v>103</v>
      </c>
      <c r="E26" s="14">
        <v>127</v>
      </c>
      <c r="F26" s="14">
        <v>148</v>
      </c>
      <c r="G26" s="14">
        <v>133</v>
      </c>
      <c r="H26" s="14">
        <v>103</v>
      </c>
      <c r="I26" s="14">
        <v>92</v>
      </c>
      <c r="J26" s="14">
        <v>67</v>
      </c>
      <c r="K26" s="14">
        <v>51</v>
      </c>
      <c r="L26" s="14">
        <v>36</v>
      </c>
      <c r="M26" s="14">
        <v>48</v>
      </c>
      <c r="N26" s="14">
        <v>38</v>
      </c>
      <c r="O26" s="14">
        <v>45</v>
      </c>
      <c r="P26" s="14">
        <v>54</v>
      </c>
      <c r="Q26" s="14">
        <v>37</v>
      </c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13" t="s">
        <v>163</v>
      </c>
      <c r="B27" s="16">
        <v>1231</v>
      </c>
      <c r="C27" s="16">
        <v>1265</v>
      </c>
      <c r="D27" s="16">
        <v>1237</v>
      </c>
      <c r="E27" s="16">
        <v>1197</v>
      </c>
      <c r="F27" s="16">
        <v>1271</v>
      </c>
      <c r="G27" s="16">
        <v>1270</v>
      </c>
      <c r="H27" s="16">
        <v>1249</v>
      </c>
      <c r="I27" s="16">
        <v>1142</v>
      </c>
      <c r="J27" s="16">
        <v>1173</v>
      </c>
      <c r="K27" s="16">
        <v>1120</v>
      </c>
      <c r="L27" s="16">
        <v>1024</v>
      </c>
      <c r="M27" s="14">
        <v>318</v>
      </c>
      <c r="N27" s="14">
        <v>194</v>
      </c>
      <c r="O27" s="14">
        <v>208</v>
      </c>
      <c r="P27" s="14">
        <v>229</v>
      </c>
      <c r="Q27" s="14">
        <v>207</v>
      </c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13" t="s">
        <v>164</v>
      </c>
      <c r="B28" s="14">
        <v>227</v>
      </c>
      <c r="C28" s="14">
        <v>240</v>
      </c>
      <c r="D28" s="14">
        <v>287</v>
      </c>
      <c r="E28" s="14">
        <v>238</v>
      </c>
      <c r="F28" s="14">
        <v>221</v>
      </c>
      <c r="G28" s="14">
        <v>266</v>
      </c>
      <c r="H28" s="14">
        <v>233</v>
      </c>
      <c r="I28" s="14">
        <v>286</v>
      </c>
      <c r="J28" s="14">
        <v>240</v>
      </c>
      <c r="K28" s="14">
        <v>245</v>
      </c>
      <c r="L28" s="14">
        <v>271</v>
      </c>
      <c r="M28" s="14">
        <v>222</v>
      </c>
      <c r="N28" s="14">
        <v>230</v>
      </c>
      <c r="O28" s="14">
        <v>225</v>
      </c>
      <c r="P28" s="14">
        <v>175</v>
      </c>
      <c r="Q28" s="14">
        <v>187</v>
      </c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13" t="s">
        <v>165</v>
      </c>
      <c r="B29" s="16">
        <v>5762</v>
      </c>
      <c r="C29" s="16">
        <v>6197</v>
      </c>
      <c r="D29" s="16">
        <v>6094</v>
      </c>
      <c r="E29" s="16">
        <v>6082</v>
      </c>
      <c r="F29" s="16">
        <v>6078</v>
      </c>
      <c r="G29" s="16">
        <v>5863</v>
      </c>
      <c r="H29" s="16">
        <v>5764</v>
      </c>
      <c r="I29" s="16">
        <v>5908</v>
      </c>
      <c r="J29" s="16">
        <v>6111</v>
      </c>
      <c r="K29" s="16">
        <v>5981</v>
      </c>
      <c r="L29" s="16">
        <v>6051</v>
      </c>
      <c r="M29" s="16">
        <v>6201</v>
      </c>
      <c r="N29" s="16">
        <v>6550</v>
      </c>
      <c r="O29" s="16">
        <v>6776</v>
      </c>
      <c r="P29" s="16">
        <v>6362</v>
      </c>
      <c r="Q29" s="16">
        <v>5868</v>
      </c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13" t="s">
        <v>166</v>
      </c>
      <c r="B30" s="16">
        <v>13525</v>
      </c>
      <c r="C30" s="16">
        <v>13396</v>
      </c>
      <c r="D30" s="16">
        <v>13329</v>
      </c>
      <c r="E30" s="16">
        <v>13494</v>
      </c>
      <c r="F30" s="16">
        <v>13292</v>
      </c>
      <c r="G30" s="16">
        <v>13093</v>
      </c>
      <c r="H30" s="16">
        <v>13084</v>
      </c>
      <c r="I30" s="16">
        <v>12907</v>
      </c>
      <c r="J30" s="16">
        <v>12907</v>
      </c>
      <c r="K30" s="16">
        <v>12740</v>
      </c>
      <c r="L30" s="16">
        <v>12685</v>
      </c>
      <c r="M30" s="16">
        <v>12733</v>
      </c>
      <c r="N30" s="16">
        <v>12479</v>
      </c>
      <c r="O30" s="16">
        <v>12186</v>
      </c>
      <c r="P30" s="16">
        <v>11994</v>
      </c>
      <c r="Q30" s="16">
        <v>11582</v>
      </c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13" t="s">
        <v>167</v>
      </c>
      <c r="B31" s="16">
        <v>4844</v>
      </c>
      <c r="C31" s="16">
        <v>5356</v>
      </c>
      <c r="D31" s="16">
        <v>5996</v>
      </c>
      <c r="E31" s="16">
        <v>5545</v>
      </c>
      <c r="F31" s="16">
        <v>6928</v>
      </c>
      <c r="G31" s="16">
        <v>7607</v>
      </c>
      <c r="H31" s="16">
        <v>4466</v>
      </c>
      <c r="I31" s="16">
        <v>4573</v>
      </c>
      <c r="J31" s="16">
        <v>4880</v>
      </c>
      <c r="K31" s="16">
        <v>5706</v>
      </c>
      <c r="L31" s="16">
        <v>7049</v>
      </c>
      <c r="M31" s="16">
        <v>4723</v>
      </c>
      <c r="N31" s="16">
        <v>3778</v>
      </c>
      <c r="O31" s="16">
        <v>2737</v>
      </c>
      <c r="P31" s="16">
        <v>2423</v>
      </c>
      <c r="Q31" s="16">
        <v>4567</v>
      </c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13" t="s">
        <v>168</v>
      </c>
      <c r="B32" s="14">
        <v>3</v>
      </c>
      <c r="C32" s="14">
        <v>2</v>
      </c>
      <c r="D32" s="14">
        <v>2</v>
      </c>
      <c r="E32" s="14">
        <v>2</v>
      </c>
      <c r="F32" s="14">
        <v>2</v>
      </c>
      <c r="G32" s="14">
        <v>2</v>
      </c>
      <c r="H32" s="14">
        <v>2</v>
      </c>
      <c r="I32" s="14">
        <v>3</v>
      </c>
      <c r="J32" s="14">
        <v>17</v>
      </c>
      <c r="K32" s="14">
        <v>90</v>
      </c>
      <c r="L32" s="14">
        <v>226</v>
      </c>
      <c r="M32" s="16">
        <v>1018</v>
      </c>
      <c r="N32" s="16">
        <v>3775</v>
      </c>
      <c r="O32" s="16">
        <v>9102</v>
      </c>
      <c r="P32" s="16">
        <v>13035</v>
      </c>
      <c r="Q32" s="16">
        <v>17235</v>
      </c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13" t="s">
        <v>169</v>
      </c>
      <c r="B33" s="14">
        <v>834</v>
      </c>
      <c r="C33" s="14">
        <v>848</v>
      </c>
      <c r="D33" s="14">
        <v>757</v>
      </c>
      <c r="E33" s="14">
        <v>739</v>
      </c>
      <c r="F33" s="14">
        <v>658</v>
      </c>
      <c r="G33" s="14">
        <v>614</v>
      </c>
      <c r="H33" s="14">
        <v>666</v>
      </c>
      <c r="I33" s="14">
        <v>730</v>
      </c>
      <c r="J33" s="14">
        <v>841</v>
      </c>
      <c r="K33" s="14">
        <v>879</v>
      </c>
      <c r="L33" s="14">
        <v>889</v>
      </c>
      <c r="M33" s="14">
        <v>867</v>
      </c>
      <c r="N33" s="14">
        <v>686</v>
      </c>
      <c r="O33" s="16">
        <v>1624</v>
      </c>
      <c r="P33" s="16">
        <v>2446</v>
      </c>
      <c r="Q33" s="16">
        <v>2548</v>
      </c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13" t="s">
        <v>170</v>
      </c>
      <c r="B34" s="16">
        <v>3242</v>
      </c>
      <c r="C34" s="16">
        <v>3546</v>
      </c>
      <c r="D34" s="16">
        <v>3316</v>
      </c>
      <c r="E34" s="16">
        <v>4258</v>
      </c>
      <c r="F34" s="16">
        <v>4084</v>
      </c>
      <c r="G34" s="16">
        <v>4902</v>
      </c>
      <c r="H34" s="16">
        <v>5570</v>
      </c>
      <c r="I34" s="16">
        <v>5724</v>
      </c>
      <c r="J34" s="16">
        <v>6249</v>
      </c>
      <c r="K34" s="16">
        <v>6172</v>
      </c>
      <c r="L34" s="16">
        <v>7598</v>
      </c>
      <c r="M34" s="16">
        <v>9242</v>
      </c>
      <c r="N34" s="16">
        <v>11964</v>
      </c>
      <c r="O34" s="16">
        <v>13074</v>
      </c>
      <c r="P34" s="16">
        <v>12176</v>
      </c>
      <c r="Q34" s="16">
        <v>13500</v>
      </c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13" t="s">
        <v>171</v>
      </c>
      <c r="B35" s="16">
        <v>202461</v>
      </c>
      <c r="C35" s="16">
        <v>186793</v>
      </c>
      <c r="D35" s="16">
        <v>194272</v>
      </c>
      <c r="E35" s="16">
        <v>198793</v>
      </c>
      <c r="F35" s="16">
        <v>202075</v>
      </c>
      <c r="G35" s="16">
        <v>218603</v>
      </c>
      <c r="H35" s="16">
        <v>212690</v>
      </c>
      <c r="I35" s="16">
        <v>209360</v>
      </c>
      <c r="J35" s="16">
        <v>207283</v>
      </c>
      <c r="K35" s="16">
        <v>205621</v>
      </c>
      <c r="L35" s="16">
        <v>201270</v>
      </c>
      <c r="M35" s="16">
        <v>199574</v>
      </c>
      <c r="N35" s="16">
        <v>199561</v>
      </c>
      <c r="O35" s="16">
        <v>199366</v>
      </c>
      <c r="P35" s="16">
        <v>196819</v>
      </c>
      <c r="Q35" s="16">
        <v>198227</v>
      </c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2">
    <mergeCell ref="B2:B3"/>
    <mergeCell ref="C2:C3"/>
    <mergeCell ref="F2:F3"/>
    <mergeCell ref="K2:K3"/>
    <mergeCell ref="P2:P3"/>
    <mergeCell ref="Q2:Q3"/>
    <mergeCell ref="M2:M3"/>
    <mergeCell ref="D2:D3"/>
    <mergeCell ref="E2:E3"/>
    <mergeCell ref="I2:I3"/>
    <mergeCell ref="J2:J3"/>
    <mergeCell ref="G2:G3"/>
    <mergeCell ref="H2:H3"/>
    <mergeCell ref="L2:L3"/>
    <mergeCell ref="N2:N3"/>
    <mergeCell ref="O2:O3"/>
    <mergeCell ref="K20:K21"/>
    <mergeCell ref="L20:L21"/>
    <mergeCell ref="J20:J21"/>
    <mergeCell ref="H20:H21"/>
    <mergeCell ref="B20:B21"/>
    <mergeCell ref="C20:C21"/>
    <mergeCell ref="D20:D21"/>
    <mergeCell ref="E20:E21"/>
    <mergeCell ref="F20:F21"/>
    <mergeCell ref="G20:G21"/>
    <mergeCell ref="I20:I21"/>
    <mergeCell ref="N20:N21"/>
    <mergeCell ref="O20:O21"/>
    <mergeCell ref="P20:P21"/>
    <mergeCell ref="Q20:Q21"/>
    <mergeCell ref="M20:M2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 Processing</vt:lpstr>
      <vt:lpstr>Sheet1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2018-04-29T21:49:46Z</dcterms:modified>
</cp:coreProperties>
</file>