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ariables_etude_OK" sheetId="1" state="visible" r:id="rId2"/>
    <sheet name="data" sheetId="2" state="visible" r:id="rId3"/>
    <sheet name="data_NA's" sheetId="3" state="visible" r:id="rId4"/>
    <sheet name="data_sans_vide" sheetId="4" state="visible" r:id="rId5"/>
    <sheet name="meta_donnees" sheetId="5" state="visible" r:id="rId6"/>
    <sheet name="regroupements WB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SG</author>
  </authors>
  <commentList>
    <comment ref="A47" authorId="0">
      <text>
        <r>
          <rPr>
            <sz val="11"/>
            <color rgb="FF000000"/>
            <rFont val="Calibri"/>
            <family val="2"/>
            <charset val="1"/>
          </rPr>
          <t xml:space="preserve">francois:
</t>
        </r>
        <r>
          <rPr>
            <sz val="9"/>
            <color rgb="FF000000"/>
            <rFont val="Tahoma"/>
            <family val="2"/>
            <charset val="1"/>
          </rPr>
          <t xml:space="preserve">on peut avoir aussi en secondaire, en tertiaire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SG</author>
  </authors>
  <commentList>
    <comment ref="D44" authorId="0">
      <text>
        <r>
          <rPr>
            <sz val="11"/>
            <color rgb="FF000000"/>
            <rFont val="Calibri"/>
            <family val="2"/>
            <charset val="1"/>
          </rPr>
          <t xml:space="preserve">francois:
</t>
        </r>
        <r>
          <rPr>
            <sz val="9"/>
            <color rgb="FF000000"/>
            <rFont val="Tahoma"/>
            <family val="2"/>
            <charset val="1"/>
          </rPr>
          <t xml:space="preserve">2016 et parfois 2017 ou 2018 si 2016 non renseigné; 2016 mieux renseigné que 2017 et 2018
</t>
        </r>
      </text>
    </comment>
  </commentList>
</comments>
</file>

<file path=xl/sharedStrings.xml><?xml version="1.0" encoding="utf-8"?>
<sst xmlns="http://schemas.openxmlformats.org/spreadsheetml/2006/main" count="14379" uniqueCount="1249">
  <si>
    <t xml:space="preserve">Variables explicatives</t>
  </si>
  <si>
    <t xml:space="preserve">Catégorie </t>
  </si>
  <si>
    <t xml:space="preserve">Source</t>
  </si>
  <si>
    <t xml:space="preserve">Lien</t>
  </si>
  <si>
    <t xml:space="preserve">intégré</t>
  </si>
  <si>
    <t xml:space="preserve">Nom var</t>
  </si>
  <si>
    <t xml:space="preserve">Fichier téléchargé</t>
  </si>
  <si>
    <t xml:space="preserve">Population du pays</t>
  </si>
  <si>
    <t xml:space="preserve">démographique</t>
  </si>
  <si>
    <t xml:space="preserve">Banque mondiale</t>
  </si>
  <si>
    <t xml:space="preserve">http://datatopics.worldbank.org/world-development-indicators/themes/people.html</t>
  </si>
  <si>
    <t xml:space="preserve">O</t>
  </si>
  <si>
    <t xml:space="preserve">V01</t>
  </si>
  <si>
    <t xml:space="preserve">Pop_par_pays_API_SP.POP.TOTL_DS2_en_excel_v2_935990</t>
  </si>
  <si>
    <t xml:space="preserve">Espérance de vie Hommes</t>
  </si>
  <si>
    <t xml:space="preserve">V02</t>
  </si>
  <si>
    <t xml:space="preserve">Esperance_vie_homme_API_SP.DYN.LE00.MA.IN_DS2_en_excel_v2_936509</t>
  </si>
  <si>
    <t xml:space="preserve">Espérance de vie Femmes</t>
  </si>
  <si>
    <t xml:space="preserve">V03</t>
  </si>
  <si>
    <t xml:space="preserve">Esperance_vie_femme_API_SP.DYN.LE00.FE.IN_DS2_en_excel_v2_938584</t>
  </si>
  <si>
    <t xml:space="preserve">Population 0-14 ans (%)</t>
  </si>
  <si>
    <t xml:space="preserve">https://donnees.banquemondiale.org/indicateur/SP.POP.0014.TO.ZS</t>
  </si>
  <si>
    <t xml:space="preserve">V04</t>
  </si>
  <si>
    <t xml:space="preserve">Population_0_14ans_pc_API_SP.POP.0014.TO.ZS_DS2_fr_excel_v2_941997</t>
  </si>
  <si>
    <t xml:space="preserve">Population 15-64 ans (%)</t>
  </si>
  <si>
    <t xml:space="preserve">https://donnees.banquemondiale.org/indicateur/SP.POP.1564.TO.ZS?view=chart</t>
  </si>
  <si>
    <t xml:space="preserve">V05</t>
  </si>
  <si>
    <t xml:space="preserve">Population_15_64ans_pc_API_SP.POP.1564.TO.ZS_DS2_fr_excel_v2_941998</t>
  </si>
  <si>
    <t xml:space="preserve">Densité de population</t>
  </si>
  <si>
    <t xml:space="preserve">https://donnees.banquemondiale.org/indicateur/en.pop.dnst</t>
  </si>
  <si>
    <t xml:space="preserve">V06</t>
  </si>
  <si>
    <t xml:space="preserve">densite_population_API_EN.POP.DNST_DS2_fr_excel_v2_941240</t>
  </si>
  <si>
    <t xml:space="preserve">Taux de mortalité</t>
  </si>
  <si>
    <t xml:space="preserve">V07</t>
  </si>
  <si>
    <t xml:space="preserve">Taux_de_mortalite_API_SP.DYN.CDRT.IN_DS2_en_excel_v2_936251</t>
  </si>
  <si>
    <t xml:space="preserve">Taux de fécondité</t>
  </si>
  <si>
    <t xml:space="preserve">V08</t>
  </si>
  <si>
    <t xml:space="preserve">Fecondite_taux_API_SP.DYN.TFRT.IN_DS2_en_excel_v2_936133</t>
  </si>
  <si>
    <t xml:space="preserve">% population rurale</t>
  </si>
  <si>
    <t xml:space="preserve">https://donnees.banquemondiale.org/indicateur/sp.rur.totl.zs</t>
  </si>
  <si>
    <t xml:space="preserve">V09</t>
  </si>
  <si>
    <t xml:space="preserve">Population_rurale_pc_API_SP.RUR.TOTL.ZS_DS2_fr_excel_v2_941965</t>
  </si>
  <si>
    <t xml:space="preserve">importation biens &amp; services : % du PIB</t>
  </si>
  <si>
    <t xml:space="preserve">économique</t>
  </si>
  <si>
    <t xml:space="preserve">http://datatopics.worldbank.org/world-development-indicators/themes/economy.html</t>
  </si>
  <si>
    <t xml:space="preserve">V10</t>
  </si>
  <si>
    <t xml:space="preserve">Mondialisation_import_pcPIB_API_NE.IMP.GNFS.ZS_DS2_en_excel_v2_936049</t>
  </si>
  <si>
    <t xml:space="preserve">exportation biens &amp; services : % du PIB</t>
  </si>
  <si>
    <t xml:space="preserve">V11</t>
  </si>
  <si>
    <t xml:space="preserve">Mondialisation_export_pcPIB_API_NE.EXP.GNFS.ZS_DS2_en_excel_v2_936170</t>
  </si>
  <si>
    <t xml:space="preserve">Dette totale (% exportations)</t>
  </si>
  <si>
    <t xml:space="preserve">http://datatopics.worldbank.org/world-development-indicators/themes/global-links.html</t>
  </si>
  <si>
    <t xml:space="preserve">V12</t>
  </si>
  <si>
    <t xml:space="preserve">Dette_totale_pcexport_API_DT.TDS.DECT.EX.ZS_DS2_en_excel_v2_937099</t>
  </si>
  <si>
    <t xml:space="preserve">Aide au développement (% revenu national brut)</t>
  </si>
  <si>
    <t xml:space="preserve">V13</t>
  </si>
  <si>
    <t xml:space="preserve">Aide_au_developt_pcRNB_API_DT.ODA.ODAT.GN.ZS_DS2_en_excel_v2_936736</t>
  </si>
  <si>
    <t xml:space="preserve">Immigration nette</t>
  </si>
  <si>
    <t xml:space="preserve">V14</t>
  </si>
  <si>
    <t xml:space="preserve">Immigration_nette_API_SM.POP.NETM_DS2_en_excel_v2_937463</t>
  </si>
  <si>
    <t xml:space="preserve">Nombres de réfugiés</t>
  </si>
  <si>
    <t xml:space="preserve">V15</t>
  </si>
  <si>
    <t xml:space="preserve">Refugies_API_SM.POP.REFG.OR_DS2_en_excel_v2_938113</t>
  </si>
  <si>
    <t xml:space="preserve">trafic aérien/an  nb passagers transportés</t>
  </si>
  <si>
    <t xml:space="preserve">http://datatopics.worldbank.org/world-development-indicators/themes/states-and-markets.html</t>
  </si>
  <si>
    <t xml:space="preserve">V16</t>
  </si>
  <si>
    <t xml:space="preserve">Trafic_aerien_passagers_transportes_API_IS.AIR.PSGR_DS2_en_excel_v2_936062</t>
  </si>
  <si>
    <t xml:space="preserve">trafic maritime/an  nb containers</t>
  </si>
  <si>
    <t xml:space="preserve">V17</t>
  </si>
  <si>
    <t xml:space="preserve">Trafic_portuaire_nb_containers_API_IS.SHP.GOOD.TU_DS2_en_excel_v2_937291</t>
  </si>
  <si>
    <t xml:space="preserve">PIB/habitant</t>
  </si>
  <si>
    <t xml:space="preserve">V18</t>
  </si>
  <si>
    <t xml:space="preserve">PIB_habitant_API_NY.GNP.PCAP.PP.CD_DS2_en_excel_v2_936026</t>
  </si>
  <si>
    <t xml:space="preserve">PIB du pays</t>
  </si>
  <si>
    <t xml:space="preserve">V19</t>
  </si>
  <si>
    <t xml:space="preserve">PIB_du_pays_API_NY.GDP.MKTP.CD_DS2_en_excel_v2_935893</t>
  </si>
  <si>
    <t xml:space="preserve">Pauvreté taux / seuils nationaux</t>
  </si>
  <si>
    <t xml:space="preserve">http://datatopics.worldbank.org/world-development-indicators/themes/poverty-and-inequality.html</t>
  </si>
  <si>
    <t xml:space="preserve">V20</t>
  </si>
  <si>
    <t xml:space="preserve">Pauvrete_seuils_nationaux_API_SI.POV.NAHC_DS2_en_excel_v2_936469</t>
  </si>
  <si>
    <t xml:space="preserve">Pauvreté taux moins de 5,5 $ jour</t>
  </si>
  <si>
    <t xml:space="preserve">V21</t>
  </si>
  <si>
    <t xml:space="preserve">Pauvrete_5-5$_API_SI.POV.UMIC_DS2_en_excel_v2_935969</t>
  </si>
  <si>
    <t xml:space="preserve">Revenu  répartition index Gini</t>
  </si>
  <si>
    <t xml:space="preserve">V22</t>
  </si>
  <si>
    <t xml:space="preserve">Revenus_index_Gini_API_SI.POV.GINI_DS2_en_excel_v2_936174</t>
  </si>
  <si>
    <t xml:space="preserve">Taux emploi</t>
  </si>
  <si>
    <t xml:space="preserve">V23</t>
  </si>
  <si>
    <t xml:space="preserve">Taux_emploi_API_SL.TLF.CACT.ZS_DS2_en_excel_v2_937432</t>
  </si>
  <si>
    <t xml:space="preserve">Taux emploi agricole</t>
  </si>
  <si>
    <t xml:space="preserve">V24</t>
  </si>
  <si>
    <t xml:space="preserve">Taux_emploi_agricole_API_SL.AGR.EMPL.ZS_DS2_en_excel_v2_936859</t>
  </si>
  <si>
    <t xml:space="preserve">Taux emploi enfant 7-14 ans</t>
  </si>
  <si>
    <t xml:space="preserve">N</t>
  </si>
  <si>
    <t xml:space="preserve">pas renseignée</t>
  </si>
  <si>
    <t xml:space="preserve">Taux_emploi_enfants_API_SL.TLF.0714.ZS_DS2_en_excel_v2_938626</t>
  </si>
  <si>
    <t xml:space="preserve">Ratio_emploi_femmes_hommes</t>
  </si>
  <si>
    <t xml:space="preserve">V25</t>
  </si>
  <si>
    <t xml:space="preserve">Ratio_emploi_femmes_hommes_API_SL.TLF.CACT.FM.ZS_DS2_en_excel_v2_936602</t>
  </si>
  <si>
    <t xml:space="preserve">Dépenses R &amp; D  (% PIB)</t>
  </si>
  <si>
    <t xml:space="preserve">V26</t>
  </si>
  <si>
    <t xml:space="preserve">Recherche_et_dev_pcPIB_API_GB.XPD.RSDV.GD.ZS_DS2_en_excel_v2_936566</t>
  </si>
  <si>
    <t xml:space="preserve">Articles scientifiques</t>
  </si>
  <si>
    <t xml:space="preserve">V27</t>
  </si>
  <si>
    <t xml:space="preserve">Articles_scientifiques_API_IP.JRN.ARTC.SC_DS2_en_excel_v2_940851</t>
  </si>
  <si>
    <t xml:space="preserve">Dépenses militaires (% du PIB)</t>
  </si>
  <si>
    <t xml:space="preserve">V28</t>
  </si>
  <si>
    <t xml:space="preserve">Depenses_militaires_pcPIB_API_MS.MIL.XPND.GD.ZS_DS2_en_excel_v2_936858</t>
  </si>
  <si>
    <t xml:space="preserve">% surface pays en agriculture</t>
  </si>
  <si>
    <t xml:space="preserve">environnemental</t>
  </si>
  <si>
    <t xml:space="preserve">http://datatopics.worldbank.org/world-development-indicators/themes/environment.html</t>
  </si>
  <si>
    <t xml:space="preserve">V29</t>
  </si>
  <si>
    <t xml:space="preserve">Agri_part_surface_API_AG.LND.AGRI.ZS_DS2_en_excel_v2_937365</t>
  </si>
  <si>
    <t xml:space="preserve">% surface pays en forêt  ( écosystèmes naturel)</t>
  </si>
  <si>
    <t xml:space="preserve">V30</t>
  </si>
  <si>
    <t xml:space="preserve">Foret_part_surface_API_AG.LND.FRST.ZS_DS2_en_excel_v2_936004</t>
  </si>
  <si>
    <t xml:space="preserve">% surface pays en zones protégées  terrestres ( écosystèmes naturel)</t>
  </si>
  <si>
    <t xml:space="preserve">V31</t>
  </si>
  <si>
    <t xml:space="preserve">Zones_protegees_part_surface_API_ER.LND.PTLD.ZS_DS2_en_excel_v2_946666</t>
  </si>
  <si>
    <t xml:space="preserve">% urbanisation</t>
  </si>
  <si>
    <t xml:space="preserve">https://donnees.banquemondiale.org/indicateur/SP.URB.TOTL.IN.ZS?view=chart</t>
  </si>
  <si>
    <t xml:space="preserve">V32</t>
  </si>
  <si>
    <t xml:space="preserve">Urbanisation_taux_API_SP.URB.TOTL.IN.ZS_DS2_fr_excel_v2_1004509</t>
  </si>
  <si>
    <t xml:space="preserve">Population en agglomérations urbaines &gt; 1 million (% de la population totale)</t>
  </si>
  <si>
    <t xml:space="preserve">V33</t>
  </si>
  <si>
    <t xml:space="preserve">Urbanisation_pop_agglo_sup1million_taux_API_EN.URB.MCTY.TL.ZS_DS2_fr_excel_v2_1002901</t>
  </si>
  <si>
    <t xml:space="preserve">EAU ressources naturelles renouvelables par hab</t>
  </si>
  <si>
    <t xml:space="preserve">V34</t>
  </si>
  <si>
    <t xml:space="preserve">Eau_ressources_par_hab_API_ER.H2O.INTR.PC_DS2_en_excel_v2_936563</t>
  </si>
  <si>
    <t xml:space="preserve">émission de GES par habitant</t>
  </si>
  <si>
    <t xml:space="preserve">V35</t>
  </si>
  <si>
    <t xml:space="preserve">GES_par_hab_API_EN.ATM.CO2E.PC_DS2_en_excel_v2_935885</t>
  </si>
  <si>
    <t xml:space="preserve">Taux de pollution (particules fines)</t>
  </si>
  <si>
    <t xml:space="preserve">V36</t>
  </si>
  <si>
    <t xml:space="preserve">Pollution_particules_fines_API_EN.ATM.PM25.MC.ZS_DS2_en_excel_v2_939647</t>
  </si>
  <si>
    <t xml:space="preserve">Taux de diabète  20-79 ans</t>
  </si>
  <si>
    <t xml:space="preserve">médical</t>
  </si>
  <si>
    <t xml:space="preserve">https://donnees.banquemondiale.org/indicateur/sh.sta.diab.zs</t>
  </si>
  <si>
    <t xml:space="preserve">V37</t>
  </si>
  <si>
    <t xml:space="preserve">Diabete_20-79ans_API_SH.STA.DIAB.ZS_DS2_fr_excel_v2_947935</t>
  </si>
  <si>
    <r>
      <rPr>
        <sz val="11"/>
        <color rgb="FF000000"/>
        <rFont val="Calibri"/>
        <family val="2"/>
        <charset val="1"/>
      </rPr>
      <t xml:space="preserve">Obésité enfants moins de 5 ans  </t>
    </r>
    <r>
      <rPr>
        <b val="true"/>
        <sz val="11"/>
        <color rgb="FFFF0000"/>
        <rFont val="Calibri"/>
        <family val="2"/>
        <charset val="1"/>
      </rPr>
      <t xml:space="preserve">(NB beaucoup données absentes)</t>
    </r>
  </si>
  <si>
    <t xml:space="preserve">https://donnees.banquemondiale.org/indicateur/SH.STA.OWGH.ZS?view=chart</t>
  </si>
  <si>
    <t xml:space="preserve">peu renseignée</t>
  </si>
  <si>
    <t xml:space="preserve">Obesite_enfants_moins_de5ans_API_SH.STA.OWGH.ZS_DS2_fr_excel_v2_947320</t>
  </si>
  <si>
    <t xml:space="preserve">Taux_mortalite_cancer_CardioVasc_diabete_30_70ans</t>
  </si>
  <si>
    <t xml:space="preserve">V38</t>
  </si>
  <si>
    <t xml:space="preserve">Taux_mortalite_cancer_CV_diabete_30_70ans</t>
  </si>
  <si>
    <t xml:space="preserve">Taux mortalité (pour 1000) des moins de 5 ans</t>
  </si>
  <si>
    <t xml:space="preserve">V39</t>
  </si>
  <si>
    <t xml:space="preserve">Taux_mortalite_moins5ans_API_SH.DYN.MORT_DS2_en_excel_v2_937643</t>
  </si>
  <si>
    <t xml:space="preserve">Nombre de médecins / 1000 hab</t>
  </si>
  <si>
    <t xml:space="preserve">https://donnees.banquemondiale.org/indicateur/SH.MED.PHYS.ZS</t>
  </si>
  <si>
    <t xml:space="preserve">V40</t>
  </si>
  <si>
    <t xml:space="preserve">Medecins_API_SH.MED.PHYS.ZS_DS2_fr_excel_v2_945216</t>
  </si>
  <si>
    <t xml:space="preserve">Nombre lits hopital / 1000 hab</t>
  </si>
  <si>
    <t xml:space="preserve">https://donnees.banquemondiale.org/indicateur/SH.MED.BEDS.ZS</t>
  </si>
  <si>
    <t xml:space="preserve">V41</t>
  </si>
  <si>
    <t xml:space="preserve">Lits_hopital_API_SH.MED.BEDS.ZS_DS2_fr_excel_v2_936715</t>
  </si>
  <si>
    <r>
      <rPr>
        <sz val="11"/>
        <color rgb="FF000000"/>
        <rFont val="Calibri"/>
        <family val="2"/>
        <charset val="1"/>
      </rPr>
      <t xml:space="preserve">Santé proportion popu à dépenses santé &gt; 10 % budget   </t>
    </r>
    <r>
      <rPr>
        <b val="true"/>
        <sz val="11"/>
        <color rgb="FFFF0000"/>
        <rFont val="Calibri"/>
        <family val="2"/>
        <charset val="1"/>
      </rPr>
      <t xml:space="preserve">quasi vide</t>
    </r>
  </si>
  <si>
    <t xml:space="preserve">social</t>
  </si>
  <si>
    <t xml:space="preserve">Sante_popu_budget_sante_sup10pcrevenu_API_SH.UHC.OOPC.10.ZS_DS2_en_excel_v2_938535</t>
  </si>
  <si>
    <t xml:space="preserve">Dépenses publiques éducation (% PIB)</t>
  </si>
  <si>
    <t xml:space="preserve">V42</t>
  </si>
  <si>
    <t xml:space="preserve">Depenses_Education_API_SE.XPD.TOTL.GD.ZS_DS2_en_excel_v2_936550</t>
  </si>
  <si>
    <t xml:space="preserve">Scolarisation : taux en primaire</t>
  </si>
  <si>
    <t xml:space="preserve">V43</t>
  </si>
  <si>
    <t xml:space="preserve">Taux_scolarisation_en_primaire_API_SE.PRM.ENRR_DS2_en_excel_v2_936675</t>
  </si>
  <si>
    <t xml:space="preserve">Scolarisation : taux achévement du primaire</t>
  </si>
  <si>
    <t xml:space="preserve">V44</t>
  </si>
  <si>
    <t xml:space="preserve">Taux_achevement_du_primaire_API_SE.PRM.CMPT.ZS_DS2_en_excel_v2_942087</t>
  </si>
  <si>
    <t xml:space="preserve">Scolarisation primaire &amp; secondaire par sexe</t>
  </si>
  <si>
    <t xml:space="preserve">V45</t>
  </si>
  <si>
    <t xml:space="preserve">Scolarisation_prim_second_sexe_API_SE.ENR.PRSC.FM.ZS_DS2_en_excel_v2_945568</t>
  </si>
  <si>
    <t xml:space="preserve">Taux personnes accès services sanitaires en zones rurales</t>
  </si>
  <si>
    <t xml:space="preserve">V46</t>
  </si>
  <si>
    <t xml:space="preserve">Services_sanitaires_en_rurale_API_SH.STA.BASS.RU.ZS_DS2_en_excel_v2_951246</t>
  </si>
  <si>
    <t xml:space="preserve">Taux personnes ayant accès à l'électricité</t>
  </si>
  <si>
    <t xml:space="preserve">V47</t>
  </si>
  <si>
    <t xml:space="preserve">Taux_acces_electricite_API_EG.ELC.ACCS.ZS_DS2_en_excel_v2_936471</t>
  </si>
  <si>
    <t xml:space="preserve">Tourisme international (recettes % des exports)</t>
  </si>
  <si>
    <t xml:space="preserve">V48</t>
  </si>
  <si>
    <t xml:space="preserve">Tourisme_international_pcExport_API_ST.INT.RCPT.XP.ZS_DS2_en_excel_v2_937556</t>
  </si>
  <si>
    <t xml:space="preserve">Alimentation : couverture </t>
  </si>
  <si>
    <t xml:space="preserve">alimentaire</t>
  </si>
  <si>
    <t xml:space="preserve">FAO</t>
  </si>
  <si>
    <t xml:space="preserve">tables 1.1.1  et  1.2.6</t>
  </si>
  <si>
    <t xml:space="preserve">FAO_Food_Security_Indicators_1Oct2019.xlsx</t>
  </si>
  <si>
    <t xml:space="preserve">Obétité adultes </t>
  </si>
  <si>
    <t xml:space="preserve">table 1.4.8</t>
  </si>
  <si>
    <t xml:space="preserve">Taux d'obésité</t>
  </si>
  <si>
    <t xml:space="preserve">OMS Wikipédia</t>
  </si>
  <si>
    <t xml:space="preserve">https://fr.wikipedia.org/wiki/Liste_des_pays_par_taux_d%27ob%C3%A9sit%C3%A9</t>
  </si>
  <si>
    <t xml:space="preserve">obesite.xlsx</t>
  </si>
  <si>
    <t xml:space="preserve">IDH</t>
  </si>
  <si>
    <t xml:space="preserve">PNUD</t>
  </si>
  <si>
    <t xml:space="preserve">IDH_2018_PNUD.pdf</t>
  </si>
  <si>
    <t xml:space="preserve">Age médian</t>
  </si>
  <si>
    <t xml:space="preserve">Wikipedia CIA world factbook</t>
  </si>
  <si>
    <t xml:space="preserve">age_median.xlsx</t>
  </si>
  <si>
    <t xml:space="preserve">Wikipedia ONU</t>
  </si>
  <si>
    <t xml:space="preserve">https://fr.wikipedia.org/wiki/Liste_des_pays_par_densit%C3%A9_de_population</t>
  </si>
  <si>
    <t xml:space="preserve">densite_pop.xlsx</t>
  </si>
  <si>
    <t xml:space="preserve">Latitude</t>
  </si>
  <si>
    <t xml:space="preserve">Sébastien</t>
  </si>
  <si>
    <t xml:space="preserve">Zone géographique (tropicale/tempéré)</t>
  </si>
  <si>
    <t xml:space="preserve">Continent</t>
  </si>
  <si>
    <t xml:space="preserve">% apport oméga 3 dans régime alimentaire</t>
  </si>
  <si>
    <t xml:space="preserve">% fibres dans alimentation</t>
  </si>
  <si>
    <t xml:space="preserve">Régime alimentaire</t>
  </si>
  <si>
    <t xml:space="preserve">nombre de croisiéristes/an</t>
  </si>
  <si>
    <t xml:space="preserve">% utilisation transport en commun</t>
  </si>
  <si>
    <t xml:space="preserve">Entrée de touristes / voyageurs et pays origine depuis janvier 2020</t>
  </si>
  <si>
    <t xml:space="preserve">capacité production masques, gel, respirateurs, gants …</t>
  </si>
  <si>
    <t xml:space="preserve">Stratégie de gestion de l'épidémie</t>
  </si>
  <si>
    <t xml:space="preserve">Taux d'hypertension</t>
  </si>
  <si>
    <t xml:space="preserve">Utilisation de plantes dans la médecine</t>
  </si>
  <si>
    <t xml:space="preserve">pratique de la vaccination</t>
  </si>
  <si>
    <t xml:space="preserve">date et type confinement</t>
  </si>
  <si>
    <t xml:space="preserve">confirmation des cas : par test ou par examen médical</t>
  </si>
  <si>
    <t xml:space="preserve">% décès COVID par classe d'age</t>
  </si>
  <si>
    <t xml:space="preserve">% malades COVID par classe d'age</t>
  </si>
  <si>
    <t xml:space="preserve">age médian décédés COVID</t>
  </si>
  <si>
    <t xml:space="preserve">age médian malades COVID</t>
  </si>
  <si>
    <t xml:space="preserve">% accès à la santé</t>
  </si>
  <si>
    <t xml:space="preserve">Etat système de santé</t>
  </si>
  <si>
    <t xml:space="preserve">Information pandémie par les médias</t>
  </si>
  <si>
    <t xml:space="preserve">Information pandémie par le gouvernement</t>
  </si>
  <si>
    <t xml:space="preserve">réunions publiques (stades, salles spectacle, élections ..) avant confinement</t>
  </si>
  <si>
    <t xml:space="preserve">importance du tissu associatif</t>
  </si>
  <si>
    <t xml:space="preserve">fiabilité données nationales sur COVID</t>
  </si>
  <si>
    <t xml:space="preserve">worldometers</t>
  </si>
  <si>
    <t xml:space="preserve">ECONOMY</t>
  </si>
  <si>
    <t xml:space="preserve">INCOME_GRP</t>
  </si>
  <si>
    <t xml:space="preserve">CONTINENT</t>
  </si>
  <si>
    <t xml:space="preserve">REGION_UN</t>
  </si>
  <si>
    <t xml:space="preserve">SUBREGION</t>
  </si>
  <si>
    <t xml:space="preserve">REGION_WB</t>
  </si>
  <si>
    <t xml:space="preserve">Long</t>
  </si>
  <si>
    <t xml:space="preserve">Lat</t>
  </si>
  <si>
    <t xml:space="preserve">temp_dec19</t>
  </si>
  <si>
    <t xml:space="preserve">temp_jan20</t>
  </si>
  <si>
    <t xml:space="preserve">temp_fev20</t>
  </si>
  <si>
    <t xml:space="preserve">temp_mar20</t>
  </si>
  <si>
    <t xml:space="preserve">temp_mean</t>
  </si>
  <si>
    <t xml:space="preserve">Population</t>
  </si>
  <si>
    <t xml:space="preserve">confirmed_30avr</t>
  </si>
  <si>
    <t xml:space="preserve">deaths_30avr</t>
  </si>
  <si>
    <t xml:space="preserve">recovered_30avr</t>
  </si>
  <si>
    <t xml:space="preserve">condirmed_p_million</t>
  </si>
  <si>
    <t xml:space="preserve">deaths_p_million</t>
  </si>
  <si>
    <t xml:space="preserve">recovered_p_million</t>
  </si>
  <si>
    <t xml:space="preserve">b_confirmed</t>
  </si>
  <si>
    <t xml:space="preserve">Asym_confirmed</t>
  </si>
  <si>
    <t xml:space="preserve">xmid_confirmed</t>
  </si>
  <si>
    <t xml:space="preserve">P(b)_confirmed</t>
  </si>
  <si>
    <t xml:space="preserve">P(Asym)_confirmed</t>
  </si>
  <si>
    <t xml:space="preserve">P(xmid)_confirmed</t>
  </si>
  <si>
    <t xml:space="preserve">converged_confirmed</t>
  </si>
  <si>
    <t xml:space="preserve">nbiter_confirmed</t>
  </si>
  <si>
    <t xml:space="preserve">b_deaths</t>
  </si>
  <si>
    <t xml:space="preserve">Asym_deaths</t>
  </si>
  <si>
    <t xml:space="preserve">xmid_deaths</t>
  </si>
  <si>
    <t xml:space="preserve">P(b)_deaths</t>
  </si>
  <si>
    <t xml:space="preserve">P(Asym)_deaths</t>
  </si>
  <si>
    <t xml:space="preserve">P(xmid)_deaths</t>
  </si>
  <si>
    <t xml:space="preserve">converged_deaths</t>
  </si>
  <si>
    <t xml:space="preserve">nbiter_deaths</t>
  </si>
  <si>
    <t xml:space="preserve">b_recovered</t>
  </si>
  <si>
    <t xml:space="preserve">Asym_recovered</t>
  </si>
  <si>
    <t xml:space="preserve">xmid_recovered</t>
  </si>
  <si>
    <t xml:space="preserve">P(b)_recovered</t>
  </si>
  <si>
    <t xml:space="preserve">P(Asym)_recovered</t>
  </si>
  <si>
    <t xml:space="preserve">P(xmid)_recovered</t>
  </si>
  <si>
    <t xml:space="preserve">converged_recovered</t>
  </si>
  <si>
    <t xml:space="preserve">nbiter_recovered</t>
  </si>
  <si>
    <t xml:space="preserve">start_epid</t>
  </si>
  <si>
    <t xml:space="preserve">epid_duration</t>
  </si>
  <si>
    <t xml:space="preserve">cumul_tests</t>
  </si>
  <si>
    <t xml:space="preserve">cumul_tests_p_million</t>
  </si>
  <si>
    <t xml:space="preserve">type_test</t>
  </si>
  <si>
    <t xml:space="preserve">date_testing</t>
  </si>
  <si>
    <t xml:space="preserve">ISO_A3</t>
  </si>
  <si>
    <t xml:space="preserve">Country_Name</t>
  </si>
  <si>
    <t xml:space="preserve">V49</t>
  </si>
  <si>
    <t xml:space="preserve">V50</t>
  </si>
  <si>
    <t xml:space="preserve">V51</t>
  </si>
  <si>
    <t xml:space="preserve">V52</t>
  </si>
  <si>
    <t xml:space="preserve">V53</t>
  </si>
  <si>
    <t xml:space="preserve">V54</t>
  </si>
  <si>
    <t xml:space="preserve">V55</t>
  </si>
  <si>
    <t xml:space="preserve">V56</t>
  </si>
  <si>
    <t xml:space="preserve">V57</t>
  </si>
  <si>
    <t xml:space="preserve">V58</t>
  </si>
  <si>
    <t xml:space="preserve">V59</t>
  </si>
  <si>
    <t xml:space="preserve">V60</t>
  </si>
  <si>
    <t xml:space="preserve">V61</t>
  </si>
  <si>
    <t xml:space="preserve">V62</t>
  </si>
  <si>
    <t xml:space="preserve">V63</t>
  </si>
  <si>
    <t xml:space="preserve">V64</t>
  </si>
  <si>
    <t xml:space="preserve">V65</t>
  </si>
  <si>
    <t xml:space="preserve">V66</t>
  </si>
  <si>
    <t xml:space="preserve">V67</t>
  </si>
  <si>
    <t xml:space="preserve">V68</t>
  </si>
  <si>
    <t xml:space="preserve">V69</t>
  </si>
  <si>
    <t xml:space="preserve">V70</t>
  </si>
  <si>
    <t xml:space="preserve">V71</t>
  </si>
  <si>
    <t xml:space="preserve">V72</t>
  </si>
  <si>
    <t xml:space="preserve">V73</t>
  </si>
  <si>
    <t xml:space="preserve">V74</t>
  </si>
  <si>
    <t xml:space="preserve">V75</t>
  </si>
  <si>
    <t xml:space="preserve">V76</t>
  </si>
  <si>
    <t xml:space="preserve">V77</t>
  </si>
  <si>
    <t xml:space="preserve">V78</t>
  </si>
  <si>
    <t xml:space="preserve">V79</t>
  </si>
  <si>
    <t xml:space="preserve">V80</t>
  </si>
  <si>
    <t xml:space="preserve">V81</t>
  </si>
  <si>
    <t xml:space="preserve">V82</t>
  </si>
  <si>
    <t xml:space="preserve">V83</t>
  </si>
  <si>
    <t xml:space="preserve">V84</t>
  </si>
  <si>
    <t xml:space="preserve">V85</t>
  </si>
  <si>
    <t xml:space="preserve">V86</t>
  </si>
  <si>
    <t xml:space="preserve">V87</t>
  </si>
  <si>
    <t xml:space="preserve">V88</t>
  </si>
  <si>
    <t xml:space="preserve">V89</t>
  </si>
  <si>
    <t xml:space="preserve">V90</t>
  </si>
  <si>
    <t xml:space="preserve">V91</t>
  </si>
  <si>
    <t xml:space="preserve">V92</t>
  </si>
  <si>
    <t xml:space="preserve">V93</t>
  </si>
  <si>
    <t xml:space="preserve">V94</t>
  </si>
  <si>
    <t xml:space="preserve">V95</t>
  </si>
  <si>
    <t xml:space="preserve">V96</t>
  </si>
  <si>
    <t xml:space="preserve">V97</t>
  </si>
  <si>
    <t xml:space="preserve">V98</t>
  </si>
  <si>
    <t xml:space="preserve">V99</t>
  </si>
  <si>
    <t xml:space="preserve">V100</t>
  </si>
  <si>
    <t xml:space="preserve">V101</t>
  </si>
  <si>
    <t xml:space="preserve">V102</t>
  </si>
  <si>
    <t xml:space="preserve">V103</t>
  </si>
  <si>
    <t xml:space="preserve">Nb_var_vides</t>
  </si>
  <si>
    <t xml:space="preserve">Complétude_%</t>
  </si>
  <si>
    <t xml:space="preserve">ABW</t>
  </si>
  <si>
    <t xml:space="preserve">Aruba</t>
  </si>
  <si>
    <t xml:space="preserve">6. Developing region</t>
  </si>
  <si>
    <t xml:space="preserve">2. High income: nonOECD</t>
  </si>
  <si>
    <t xml:space="preserve">North America</t>
  </si>
  <si>
    <t xml:space="preserve">Americas</t>
  </si>
  <si>
    <t xml:space="preserve">Caribbean</t>
  </si>
  <si>
    <t xml:space="preserve">Latin America &amp; Caribbean</t>
  </si>
  <si>
    <t xml:space="preserve">2020-03-13</t>
  </si>
  <si>
    <t xml:space="preserve">NA</t>
  </si>
  <si>
    <t xml:space="preserve">AFG</t>
  </si>
  <si>
    <t xml:space="preserve">Afghanistan</t>
  </si>
  <si>
    <t xml:space="preserve">7. Least developed region</t>
  </si>
  <si>
    <t xml:space="preserve">5. Low income</t>
  </si>
  <si>
    <t xml:space="preserve">Asia</t>
  </si>
  <si>
    <t xml:space="preserve">Southern Asia</t>
  </si>
  <si>
    <t xml:space="preserve">South Asia</t>
  </si>
  <si>
    <t xml:space="preserve">3.40858897e-315</t>
  </si>
  <si>
    <t xml:space="preserve">2020-02-24</t>
  </si>
  <si>
    <t xml:space="preserve">AGO</t>
  </si>
  <si>
    <t xml:space="preserve">Angola</t>
  </si>
  <si>
    <t xml:space="preserve">3. Upper middle income</t>
  </si>
  <si>
    <t xml:space="preserve">Africa</t>
  </si>
  <si>
    <t xml:space="preserve">Middle Africa</t>
  </si>
  <si>
    <t xml:space="preserve">Sub-Saharan Africa</t>
  </si>
  <si>
    <t xml:space="preserve">2020-03-20</t>
  </si>
  <si>
    <t xml:space="preserve">AIA</t>
  </si>
  <si>
    <t xml:space="preserve">Anguilla</t>
  </si>
  <si>
    <t xml:space="preserve">2020-03-28</t>
  </si>
  <si>
    <t xml:space="preserve">ALB</t>
  </si>
  <si>
    <t xml:space="preserve">Albania</t>
  </si>
  <si>
    <t xml:space="preserve">4. Lower middle income</t>
  </si>
  <si>
    <t xml:space="preserve">Europe</t>
  </si>
  <si>
    <t xml:space="preserve">Southern Europe</t>
  </si>
  <si>
    <t xml:space="preserve">Europe &amp; Central Asia</t>
  </si>
  <si>
    <t xml:space="preserve">2020-03-09</t>
  </si>
  <si>
    <t xml:space="preserve">AND</t>
  </si>
  <si>
    <t xml:space="preserve">Andorra</t>
  </si>
  <si>
    <t xml:space="preserve">2. Developed region: nonG7</t>
  </si>
  <si>
    <t xml:space="preserve">2020-03-02</t>
  </si>
  <si>
    <t xml:space="preserve">ARE</t>
  </si>
  <si>
    <t xml:space="preserve">United Arab Emirates</t>
  </si>
  <si>
    <t xml:space="preserve">Western Asia</t>
  </si>
  <si>
    <t xml:space="preserve">Middle East &amp; North Africa</t>
  </si>
  <si>
    <t xml:space="preserve">2020-01-29</t>
  </si>
  <si>
    <t xml:space="preserve">ARG</t>
  </si>
  <si>
    <t xml:space="preserve">Argentina</t>
  </si>
  <si>
    <t xml:space="preserve">5. Emerging region: G20</t>
  </si>
  <si>
    <t xml:space="preserve">South America</t>
  </si>
  <si>
    <t xml:space="preserve">2020-03-03</t>
  </si>
  <si>
    <t xml:space="preserve">tests performed</t>
  </si>
  <si>
    <t xml:space="preserve">2020-05-01</t>
  </si>
  <si>
    <t xml:space="preserve">ARM</t>
  </si>
  <si>
    <t xml:space="preserve">Armenia</t>
  </si>
  <si>
    <t xml:space="preserve">2020-03-01</t>
  </si>
  <si>
    <t xml:space="preserve">ATG</t>
  </si>
  <si>
    <t xml:space="preserve">Antigua and Barbuda</t>
  </si>
  <si>
    <t xml:space="preserve">AUS</t>
  </si>
  <si>
    <t xml:space="preserve">Australia</t>
  </si>
  <si>
    <t xml:space="preserve">208.3</t>
  </si>
  <si>
    <t xml:space="preserve">1. High income: OECD</t>
  </si>
  <si>
    <t xml:space="preserve">Oceania</t>
  </si>
  <si>
    <t xml:space="preserve">Australia and New Zealand</t>
  </si>
  <si>
    <t xml:space="preserve">East Asia &amp; Pacific</t>
  </si>
  <si>
    <t xml:space="preserve">2020-01-26</t>
  </si>
  <si>
    <t xml:space="preserve">AUT</t>
  </si>
  <si>
    <t xml:space="preserve">Austria</t>
  </si>
  <si>
    <t xml:space="preserve">171.6</t>
  </si>
  <si>
    <t xml:space="preserve">Western Europe</t>
  </si>
  <si>
    <t xml:space="preserve">2020-02-25</t>
  </si>
  <si>
    <t xml:space="preserve">2020-05-03</t>
  </si>
  <si>
    <t xml:space="preserve">AZE</t>
  </si>
  <si>
    <t xml:space="preserve">Azerbaijan</t>
  </si>
  <si>
    <t xml:space="preserve">48.8</t>
  </si>
  <si>
    <t xml:space="preserve">1.151145689982555e-308</t>
  </si>
  <si>
    <t xml:space="preserve">BDI</t>
  </si>
  <si>
    <t xml:space="preserve">Burundi</t>
  </si>
  <si>
    <t xml:space="preserve">Eastern Africa</t>
  </si>
  <si>
    <t xml:space="preserve">2020-03-31</t>
  </si>
  <si>
    <t xml:space="preserve">BEL</t>
  </si>
  <si>
    <t xml:space="preserve">Belgium</t>
  </si>
  <si>
    <t xml:space="preserve">2020-02-04</t>
  </si>
  <si>
    <t xml:space="preserve">units unclear</t>
  </si>
  <si>
    <t xml:space="preserve">BEN</t>
  </si>
  <si>
    <t xml:space="preserve">Benin</t>
  </si>
  <si>
    <t xml:space="preserve">Western Africa</t>
  </si>
  <si>
    <t xml:space="preserve">2020-03-16</t>
  </si>
  <si>
    <t xml:space="preserve">BFA</t>
  </si>
  <si>
    <t xml:space="preserve">Burkina Faso</t>
  </si>
  <si>
    <t xml:space="preserve">1.7e-322</t>
  </si>
  <si>
    <t xml:space="preserve">2020-03-10</t>
  </si>
  <si>
    <t xml:space="preserve">BGD</t>
  </si>
  <si>
    <t xml:space="preserve">Bangladesh</t>
  </si>
  <si>
    <t xml:space="preserve">83.7</t>
  </si>
  <si>
    <t xml:space="preserve">2020-03-08</t>
  </si>
  <si>
    <t xml:space="preserve">samples tested</t>
  </si>
  <si>
    <t xml:space="preserve">BGR</t>
  </si>
  <si>
    <t xml:space="preserve">Bulgaria</t>
  </si>
  <si>
    <t xml:space="preserve">Eastern Europe</t>
  </si>
  <si>
    <t xml:space="preserve">1.8887725e-317</t>
  </si>
  <si>
    <t xml:space="preserve">BHR</t>
  </si>
  <si>
    <t xml:space="preserve">Bahrain</t>
  </si>
  <si>
    <t xml:space="preserve">BHS</t>
  </si>
  <si>
    <t xml:space="preserve">Bahamas, The</t>
  </si>
  <si>
    <t xml:space="preserve">BIH</t>
  </si>
  <si>
    <t xml:space="preserve">Bosnia and Herzegovina</t>
  </si>
  <si>
    <t xml:space="preserve">2020-03-05</t>
  </si>
  <si>
    <t xml:space="preserve">BLR</t>
  </si>
  <si>
    <t xml:space="preserve">Saint Barthelemy</t>
  </si>
  <si>
    <t xml:space="preserve">5.912598e-317</t>
  </si>
  <si>
    <t xml:space="preserve">2020-03-04</t>
  </si>
  <si>
    <t xml:space="preserve">Belarus</t>
  </si>
  <si>
    <t xml:space="preserve">102.5</t>
  </si>
  <si>
    <t xml:space="preserve">2020-02-28</t>
  </si>
  <si>
    <t xml:space="preserve">BLZ</t>
  </si>
  <si>
    <t xml:space="preserve">Belize</t>
  </si>
  <si>
    <t xml:space="preserve">Central America</t>
  </si>
  <si>
    <t xml:space="preserve">3.9787118693e-314</t>
  </si>
  <si>
    <t xml:space="preserve">2020-03-23</t>
  </si>
  <si>
    <t xml:space="preserve">BMU</t>
  </si>
  <si>
    <t xml:space="preserve">Bermuda</t>
  </si>
  <si>
    <t xml:space="preserve">Northern America</t>
  </si>
  <si>
    <t xml:space="preserve">2020-03-19</t>
  </si>
  <si>
    <t xml:space="preserve">BOL</t>
  </si>
  <si>
    <t xml:space="preserve">Bolivia</t>
  </si>
  <si>
    <t xml:space="preserve">112.9</t>
  </si>
  <si>
    <t xml:space="preserve">2020-03-11</t>
  </si>
  <si>
    <t xml:space="preserve">cases tested</t>
  </si>
  <si>
    <t xml:space="preserve">2020-05-02</t>
  </si>
  <si>
    <t xml:space="preserve">BRA</t>
  </si>
  <si>
    <t xml:space="preserve">Brazil</t>
  </si>
  <si>
    <t xml:space="preserve">3. Emerging region: BRIC</t>
  </si>
  <si>
    <t xml:space="preserve">2020-02-26</t>
  </si>
  <si>
    <t xml:space="preserve">BRB</t>
  </si>
  <si>
    <t xml:space="preserve">Barbados</t>
  </si>
  <si>
    <t xml:space="preserve">2020-03-17</t>
  </si>
  <si>
    <t xml:space="preserve">BRN</t>
  </si>
  <si>
    <t xml:space="preserve">Brunei Darussalam</t>
  </si>
  <si>
    <t xml:space="preserve">116.4</t>
  </si>
  <si>
    <t xml:space="preserve">South-Eastern Asia</t>
  </si>
  <si>
    <t xml:space="preserve">BTN</t>
  </si>
  <si>
    <t xml:space="preserve">Bhutan</t>
  </si>
  <si>
    <t xml:space="preserve">3.6831384887162e-310</t>
  </si>
  <si>
    <t xml:space="preserve">2020-03-06</t>
  </si>
  <si>
    <t xml:space="preserve">BWA</t>
  </si>
  <si>
    <t xml:space="preserve">Botswana</t>
  </si>
  <si>
    <t xml:space="preserve">Southern Africa</t>
  </si>
  <si>
    <t xml:space="preserve">2020-03-30</t>
  </si>
  <si>
    <t xml:space="preserve">CAF</t>
  </si>
  <si>
    <t xml:space="preserve">Central African Republic</t>
  </si>
  <si>
    <t xml:space="preserve">2020-03-15</t>
  </si>
  <si>
    <t xml:space="preserve">CAN</t>
  </si>
  <si>
    <t xml:space="preserve">Canada</t>
  </si>
  <si>
    <t xml:space="preserve">1. Developed region: G7</t>
  </si>
  <si>
    <t xml:space="preserve">people tested</t>
  </si>
  <si>
    <t xml:space="preserve">CHE</t>
  </si>
  <si>
    <t xml:space="preserve">Switzerland</t>
  </si>
  <si>
    <t xml:space="preserve">12.1</t>
  </si>
  <si>
    <t xml:space="preserve">2020-04-29</t>
  </si>
  <si>
    <t xml:space="preserve">CHI</t>
  </si>
  <si>
    <t xml:space="preserve">Channel Islands</t>
  </si>
  <si>
    <t xml:space="preserve">229.8</t>
  </si>
  <si>
    <t xml:space="preserve">CHL</t>
  </si>
  <si>
    <t xml:space="preserve">Chile</t>
  </si>
  <si>
    <t xml:space="preserve">CHN</t>
  </si>
  <si>
    <t xml:space="preserve">China</t>
  </si>
  <si>
    <t xml:space="preserve">Eastern Asia</t>
  </si>
  <si>
    <t xml:space="preserve">1.10384e-319</t>
  </si>
  <si>
    <t xml:space="preserve">2020-01-22</t>
  </si>
  <si>
    <t xml:space="preserve">CIV</t>
  </si>
  <si>
    <t xml:space="preserve">Cote d'Ivoire</t>
  </si>
  <si>
    <t xml:space="preserve">4.23418541039e-312</t>
  </si>
  <si>
    <t xml:space="preserve">CMR</t>
  </si>
  <si>
    <t xml:space="preserve">Cameroon</t>
  </si>
  <si>
    <t xml:space="preserve">COD</t>
  </si>
  <si>
    <t xml:space="preserve">Congo, Dem. Rep.</t>
  </si>
  <si>
    <t xml:space="preserve">201.9</t>
  </si>
  <si>
    <t xml:space="preserve">COG</t>
  </si>
  <si>
    <t xml:space="preserve">Congo, Rep.</t>
  </si>
  <si>
    <t xml:space="preserve">50.5</t>
  </si>
  <si>
    <t xml:space="preserve">2.620825570013e-312</t>
  </si>
  <si>
    <t xml:space="preserve">COL</t>
  </si>
  <si>
    <t xml:space="preserve">Colombia</t>
  </si>
  <si>
    <t xml:space="preserve">90.2</t>
  </si>
  <si>
    <t xml:space="preserve">samples processed</t>
  </si>
  <si>
    <t xml:space="preserve">CPV</t>
  </si>
  <si>
    <t xml:space="preserve">Cabo Verde</t>
  </si>
  <si>
    <t xml:space="preserve">CRI</t>
  </si>
  <si>
    <t xml:space="preserve">Costa Rica</t>
  </si>
  <si>
    <t xml:space="preserve">CUB</t>
  </si>
  <si>
    <t xml:space="preserve">Cuba</t>
  </si>
  <si>
    <t xml:space="preserve">120.4</t>
  </si>
  <si>
    <t xml:space="preserve">6.68698124019094e-310</t>
  </si>
  <si>
    <t xml:space="preserve">2020-03-12</t>
  </si>
  <si>
    <t xml:space="preserve">CUW</t>
  </si>
  <si>
    <t xml:space="preserve">Curacao</t>
  </si>
  <si>
    <t xml:space="preserve">2020-03-14</t>
  </si>
  <si>
    <t xml:space="preserve">CYM</t>
  </si>
  <si>
    <t xml:space="preserve">Cayman Islands</t>
  </si>
  <si>
    <t xml:space="preserve">CYP</t>
  </si>
  <si>
    <t xml:space="preserve">Cyprus</t>
  </si>
  <si>
    <t xml:space="preserve">CZE</t>
  </si>
  <si>
    <t xml:space="preserve">Czech Republic</t>
  </si>
  <si>
    <t xml:space="preserve">DEU</t>
  </si>
  <si>
    <t xml:space="preserve">Germany</t>
  </si>
  <si>
    <t xml:space="preserve">2020-01-27</t>
  </si>
  <si>
    <t xml:space="preserve">2020-04-26</t>
  </si>
  <si>
    <t xml:space="preserve">DJI</t>
  </si>
  <si>
    <t xml:space="preserve">Djibouti</t>
  </si>
  <si>
    <t xml:space="preserve">2020-03-18</t>
  </si>
  <si>
    <t xml:space="preserve">DMA</t>
  </si>
  <si>
    <t xml:space="preserve">Dominica</t>
  </si>
  <si>
    <t xml:space="preserve">152.4</t>
  </si>
  <si>
    <t xml:space="preserve">2020-03-22</t>
  </si>
  <si>
    <t xml:space="preserve">DNK</t>
  </si>
  <si>
    <t xml:space="preserve">Denmark</t>
  </si>
  <si>
    <t xml:space="preserve">Northern Europe</t>
  </si>
  <si>
    <t xml:space="preserve">2020-02-27</t>
  </si>
  <si>
    <t xml:space="preserve">People tested</t>
  </si>
  <si>
    <t xml:space="preserve">2020-04-30</t>
  </si>
  <si>
    <t xml:space="preserve">DOM</t>
  </si>
  <si>
    <t xml:space="preserve">Dominican Republic</t>
  </si>
  <si>
    <t xml:space="preserve">DZA</t>
  </si>
  <si>
    <t xml:space="preserve">Algeria</t>
  </si>
  <si>
    <t xml:space="preserve">97.8</t>
  </si>
  <si>
    <t xml:space="preserve">Northern Africa</t>
  </si>
  <si>
    <t xml:space="preserve">2.45e-321</t>
  </si>
  <si>
    <t xml:space="preserve">ECU</t>
  </si>
  <si>
    <t xml:space="preserve">Ecuador</t>
  </si>
  <si>
    <t xml:space="preserve">EGY</t>
  </si>
  <si>
    <t xml:space="preserve">Egypt, Arab Rep.</t>
  </si>
  <si>
    <t xml:space="preserve">32.3</t>
  </si>
  <si>
    <t xml:space="preserve">2.00988e-318</t>
  </si>
  <si>
    <t xml:space="preserve">2020-02-14</t>
  </si>
  <si>
    <t xml:space="preserve">ERI</t>
  </si>
  <si>
    <t xml:space="preserve">Eritrea</t>
  </si>
  <si>
    <t xml:space="preserve">2020-03-21</t>
  </si>
  <si>
    <t xml:space="preserve">ESH</t>
  </si>
  <si>
    <t xml:space="preserve">Western Sahara</t>
  </si>
  <si>
    <t xml:space="preserve">2020-04-05</t>
  </si>
  <si>
    <t xml:space="preserve">ESP</t>
  </si>
  <si>
    <t xml:space="preserve">Spain</t>
  </si>
  <si>
    <t xml:space="preserve">2020-02-01</t>
  </si>
  <si>
    <t xml:space="preserve">EST</t>
  </si>
  <si>
    <t xml:space="preserve">Estonia</t>
  </si>
  <si>
    <t xml:space="preserve">120.9</t>
  </si>
  <si>
    <t xml:space="preserve">8.22063496e-315</t>
  </si>
  <si>
    <t xml:space="preserve">ETH</t>
  </si>
  <si>
    <t xml:space="preserve">Ethiopia</t>
  </si>
  <si>
    <t xml:space="preserve">FIN</t>
  </si>
  <si>
    <t xml:space="preserve">Finland</t>
  </si>
  <si>
    <t xml:space="preserve">FJI</t>
  </si>
  <si>
    <t xml:space="preserve">Fiji</t>
  </si>
  <si>
    <t xml:space="preserve">Melanesia</t>
  </si>
  <si>
    <t xml:space="preserve">FLK</t>
  </si>
  <si>
    <t xml:space="preserve">Falkland Islands</t>
  </si>
  <si>
    <t xml:space="preserve">2020-04-04</t>
  </si>
  <si>
    <t xml:space="preserve">FRA</t>
  </si>
  <si>
    <t xml:space="preserve">France</t>
  </si>
  <si>
    <t xml:space="preserve">2020-01-24</t>
  </si>
  <si>
    <t xml:space="preserve">2020-04-28</t>
  </si>
  <si>
    <t xml:space="preserve">FRO</t>
  </si>
  <si>
    <t xml:space="preserve">Faroe Islands</t>
  </si>
  <si>
    <t xml:space="preserve">172.7</t>
  </si>
  <si>
    <t xml:space="preserve">GAB</t>
  </si>
  <si>
    <t xml:space="preserve">Gabon</t>
  </si>
  <si>
    <t xml:space="preserve">125.4</t>
  </si>
  <si>
    <t xml:space="preserve">GBR</t>
  </si>
  <si>
    <t xml:space="preserve">United Kingdom</t>
  </si>
  <si>
    <t xml:space="preserve">2020-01-31</t>
  </si>
  <si>
    <t xml:space="preserve">GEO</t>
  </si>
  <si>
    <t xml:space="preserve">Georgia</t>
  </si>
  <si>
    <t xml:space="preserve">5.975532840648e-311</t>
  </si>
  <si>
    <t xml:space="preserve">GHA</t>
  </si>
  <si>
    <t xml:space="preserve">Ghana</t>
  </si>
  <si>
    <t xml:space="preserve">GIB</t>
  </si>
  <si>
    <t xml:space="preserve">Gibraltar</t>
  </si>
  <si>
    <t xml:space="preserve">GIN</t>
  </si>
  <si>
    <t xml:space="preserve">Guinea</t>
  </si>
  <si>
    <t xml:space="preserve">62.5</t>
  </si>
  <si>
    <t xml:space="preserve">5.9609247093704e-311</t>
  </si>
  <si>
    <t xml:space="preserve">GLP</t>
  </si>
  <si>
    <t xml:space="preserve">Guadeloupe</t>
  </si>
  <si>
    <t xml:space="preserve">218.5</t>
  </si>
  <si>
    <t xml:space="preserve">GMB</t>
  </si>
  <si>
    <t xml:space="preserve">Gambia, The</t>
  </si>
  <si>
    <t xml:space="preserve">GNB</t>
  </si>
  <si>
    <t xml:space="preserve">Guinea-Bissau</t>
  </si>
  <si>
    <t xml:space="preserve">2020-03-25</t>
  </si>
  <si>
    <t xml:space="preserve">GNQ</t>
  </si>
  <si>
    <t xml:space="preserve">Equatorial Guinea</t>
  </si>
  <si>
    <t xml:space="preserve">87.4</t>
  </si>
  <si>
    <t xml:space="preserve">GRC</t>
  </si>
  <si>
    <t xml:space="preserve">Greece</t>
  </si>
  <si>
    <t xml:space="preserve">GRD</t>
  </si>
  <si>
    <t xml:space="preserve">Grenada</t>
  </si>
  <si>
    <t xml:space="preserve">GRL</t>
  </si>
  <si>
    <t xml:space="preserve">Greenland</t>
  </si>
  <si>
    <t xml:space="preserve">GTM</t>
  </si>
  <si>
    <t xml:space="preserve">Guatemala</t>
  </si>
  <si>
    <t xml:space="preserve">114.6</t>
  </si>
  <si>
    <t xml:space="preserve">GUF</t>
  </si>
  <si>
    <t xml:space="preserve">French Guiana</t>
  </si>
  <si>
    <t xml:space="preserve">2020-03-07</t>
  </si>
  <si>
    <t xml:space="preserve">GUY</t>
  </si>
  <si>
    <t xml:space="preserve">Guyana</t>
  </si>
  <si>
    <t xml:space="preserve">HND</t>
  </si>
  <si>
    <t xml:space="preserve">Honduras</t>
  </si>
  <si>
    <t xml:space="preserve">HRV</t>
  </si>
  <si>
    <t xml:space="preserve">Croatia</t>
  </si>
  <si>
    <t xml:space="preserve">3.64306943757298e-309</t>
  </si>
  <si>
    <t xml:space="preserve">2e-323</t>
  </si>
  <si>
    <t xml:space="preserve">HTI</t>
  </si>
  <si>
    <t xml:space="preserve">Haiti</t>
  </si>
  <si>
    <t xml:space="preserve">HUN</t>
  </si>
  <si>
    <t xml:space="preserve">Hungary</t>
  </si>
  <si>
    <t xml:space="preserve">99.2</t>
  </si>
  <si>
    <t xml:space="preserve">IDN</t>
  </si>
  <si>
    <t xml:space="preserve">Indonesia</t>
  </si>
  <si>
    <t xml:space="preserve">4. Emerging region: MIKT</t>
  </si>
  <si>
    <t xml:space="preserve">1.117e-321</t>
  </si>
  <si>
    <t xml:space="preserve">IMN</t>
  </si>
  <si>
    <t xml:space="preserve">Isle of Man</t>
  </si>
  <si>
    <t xml:space="preserve">6.7</t>
  </si>
  <si>
    <t xml:space="preserve">IND</t>
  </si>
  <si>
    <t xml:space="preserve">India</t>
  </si>
  <si>
    <t xml:space="preserve">23.8</t>
  </si>
  <si>
    <t xml:space="preserve">2020-01-30</t>
  </si>
  <si>
    <t xml:space="preserve">IRL</t>
  </si>
  <si>
    <t xml:space="preserve">Ireland</t>
  </si>
  <si>
    <t xml:space="preserve">59.7</t>
  </si>
  <si>
    <t xml:space="preserve">2020-02-29</t>
  </si>
  <si>
    <t xml:space="preserve">IRN</t>
  </si>
  <si>
    <t xml:space="preserve">Iran, Islamic Rep.</t>
  </si>
  <si>
    <t xml:space="preserve">2020-02-19</t>
  </si>
  <si>
    <t xml:space="preserve">IRQ</t>
  </si>
  <si>
    <t xml:space="preserve">Iraq</t>
  </si>
  <si>
    <t xml:space="preserve">187.8</t>
  </si>
  <si>
    <t xml:space="preserve">ISL</t>
  </si>
  <si>
    <t xml:space="preserve">Iceland</t>
  </si>
  <si>
    <t xml:space="preserve">samples</t>
  </si>
  <si>
    <t xml:space="preserve">ISR</t>
  </si>
  <si>
    <t xml:space="preserve">Israel</t>
  </si>
  <si>
    <t xml:space="preserve">165.4</t>
  </si>
  <si>
    <t xml:space="preserve">2020-02-21</t>
  </si>
  <si>
    <t xml:space="preserve">ITA</t>
  </si>
  <si>
    <t xml:space="preserve">Italy</t>
  </si>
  <si>
    <t xml:space="preserve">113.3</t>
  </si>
  <si>
    <t xml:space="preserve">JAM</t>
  </si>
  <si>
    <t xml:space="preserve">Jamaica</t>
  </si>
  <si>
    <t xml:space="preserve">JOR</t>
  </si>
  <si>
    <t xml:space="preserve">Jordan</t>
  </si>
  <si>
    <t xml:space="preserve">199.3</t>
  </si>
  <si>
    <t xml:space="preserve">JPN</t>
  </si>
  <si>
    <t xml:space="preserve">Japan</t>
  </si>
  <si>
    <t xml:space="preserve">KAZ</t>
  </si>
  <si>
    <t xml:space="preserve">Kazakhstan</t>
  </si>
  <si>
    <t xml:space="preserve">Central Asia</t>
  </si>
  <si>
    <t xml:space="preserve">KEN</t>
  </si>
  <si>
    <t xml:space="preserve">Kenya</t>
  </si>
  <si>
    <t xml:space="preserve">11.9</t>
  </si>
  <si>
    <t xml:space="preserve">KGZ</t>
  </si>
  <si>
    <t xml:space="preserve">Kyrgyz Republic</t>
  </si>
  <si>
    <t xml:space="preserve">82.5</t>
  </si>
  <si>
    <t xml:space="preserve">2.015377053001595e-309</t>
  </si>
  <si>
    <t xml:space="preserve">KHM</t>
  </si>
  <si>
    <t xml:space="preserve">Cambodia</t>
  </si>
  <si>
    <t xml:space="preserve">KNA</t>
  </si>
  <si>
    <t xml:space="preserve">St. Kitts and Nevis</t>
  </si>
  <si>
    <t xml:space="preserve">KOR</t>
  </si>
  <si>
    <t xml:space="preserve">Korea, Rep.</t>
  </si>
  <si>
    <t xml:space="preserve">KWT</t>
  </si>
  <si>
    <t xml:space="preserve">Kuwait</t>
  </si>
  <si>
    <t xml:space="preserve">LAO</t>
  </si>
  <si>
    <t xml:space="preserve">Lao PDR</t>
  </si>
  <si>
    <t xml:space="preserve">100.2</t>
  </si>
  <si>
    <t xml:space="preserve">2020-03-24</t>
  </si>
  <si>
    <t xml:space="preserve">LBN</t>
  </si>
  <si>
    <t xml:space="preserve">Lebanon</t>
  </si>
  <si>
    <t xml:space="preserve">LBR</t>
  </si>
  <si>
    <t xml:space="preserve">Liberia</t>
  </si>
  <si>
    <t xml:space="preserve">LBY</t>
  </si>
  <si>
    <t xml:space="preserve">Libya</t>
  </si>
  <si>
    <t xml:space="preserve">LCA</t>
  </si>
  <si>
    <t xml:space="preserve">St. Lucia</t>
  </si>
  <si>
    <t xml:space="preserve">LIE</t>
  </si>
  <si>
    <t xml:space="preserve">Liechtenstein</t>
  </si>
  <si>
    <t xml:space="preserve">LKA</t>
  </si>
  <si>
    <t xml:space="preserve">Sri Lanka</t>
  </si>
  <si>
    <t xml:space="preserve">LTU</t>
  </si>
  <si>
    <t xml:space="preserve">Lithuania</t>
  </si>
  <si>
    <t xml:space="preserve">LUX</t>
  </si>
  <si>
    <t xml:space="preserve">Luxembourg</t>
  </si>
  <si>
    <t xml:space="preserve">LVA</t>
  </si>
  <si>
    <t xml:space="preserve">Latvia</t>
  </si>
  <si>
    <t xml:space="preserve">56.6</t>
  </si>
  <si>
    <t xml:space="preserve">MAF</t>
  </si>
  <si>
    <t xml:space="preserve">St. Martin (French part)</t>
  </si>
  <si>
    <t xml:space="preserve">MAR</t>
  </si>
  <si>
    <t xml:space="preserve">Morocco</t>
  </si>
  <si>
    <t xml:space="preserve">MCO</t>
  </si>
  <si>
    <t xml:space="preserve">Monaco</t>
  </si>
  <si>
    <t xml:space="preserve">MDA</t>
  </si>
  <si>
    <t xml:space="preserve">Moldova</t>
  </si>
  <si>
    <t xml:space="preserve">9.120906e-318</t>
  </si>
  <si>
    <t xml:space="preserve">MDG</t>
  </si>
  <si>
    <t xml:space="preserve">Madagascar</t>
  </si>
  <si>
    <t xml:space="preserve">MDV</t>
  </si>
  <si>
    <t xml:space="preserve">Maldives</t>
  </si>
  <si>
    <t xml:space="preserve">Seven seas (open ocean)</t>
  </si>
  <si>
    <t xml:space="preserve">MEX</t>
  </si>
  <si>
    <t xml:space="preserve">Mexico</t>
  </si>
  <si>
    <t xml:space="preserve">MKD</t>
  </si>
  <si>
    <t xml:space="preserve">North Macedonia</t>
  </si>
  <si>
    <t xml:space="preserve">MLI</t>
  </si>
  <si>
    <t xml:space="preserve">Mali</t>
  </si>
  <si>
    <t xml:space="preserve">MLT</t>
  </si>
  <si>
    <t xml:space="preserve">Malta</t>
  </si>
  <si>
    <t xml:space="preserve">1.352e-320</t>
  </si>
  <si>
    <t xml:space="preserve">MMR</t>
  </si>
  <si>
    <t xml:space="preserve">Myanmar</t>
  </si>
  <si>
    <t xml:space="preserve">2020-03-27</t>
  </si>
  <si>
    <t xml:space="preserve">MNE</t>
  </si>
  <si>
    <t xml:space="preserve">Montenegro</t>
  </si>
  <si>
    <t xml:space="preserve">MNG</t>
  </si>
  <si>
    <t xml:space="preserve">Mongolia</t>
  </si>
  <si>
    <t xml:space="preserve">MOZ</t>
  </si>
  <si>
    <t xml:space="preserve">Mozambique</t>
  </si>
  <si>
    <t xml:space="preserve">32.9</t>
  </si>
  <si>
    <t xml:space="preserve">MRT</t>
  </si>
  <si>
    <t xml:space="preserve">Mauritania</t>
  </si>
  <si>
    <t xml:space="preserve">MSR</t>
  </si>
  <si>
    <t xml:space="preserve">Montserrat</t>
  </si>
  <si>
    <t xml:space="preserve">MTQ</t>
  </si>
  <si>
    <t xml:space="preserve">Martinique</t>
  </si>
  <si>
    <t xml:space="preserve">MUS</t>
  </si>
  <si>
    <t xml:space="preserve">Mauritius</t>
  </si>
  <si>
    <t xml:space="preserve">MWI</t>
  </si>
  <si>
    <t xml:space="preserve">Malawi</t>
  </si>
  <si>
    <t xml:space="preserve">192.3</t>
  </si>
  <si>
    <t xml:space="preserve">2020-04-02</t>
  </si>
  <si>
    <t xml:space="preserve">MYS</t>
  </si>
  <si>
    <t xml:space="preserve">Malaysia</t>
  </si>
  <si>
    <t xml:space="preserve">2020-01-25</t>
  </si>
  <si>
    <t xml:space="preserve">MYT</t>
  </si>
  <si>
    <t xml:space="preserve">Mayotte</t>
  </si>
  <si>
    <t xml:space="preserve">180.1</t>
  </si>
  <si>
    <t xml:space="preserve">NAM</t>
  </si>
  <si>
    <t xml:space="preserve">Namibia</t>
  </si>
  <si>
    <t xml:space="preserve">NCL</t>
  </si>
  <si>
    <t xml:space="preserve">New Caledonia</t>
  </si>
  <si>
    <t xml:space="preserve">NER</t>
  </si>
  <si>
    <t xml:space="preserve">Niger</t>
  </si>
  <si>
    <t xml:space="preserve">16.7</t>
  </si>
  <si>
    <t xml:space="preserve">NGA</t>
  </si>
  <si>
    <t xml:space="preserve">Nigeria</t>
  </si>
  <si>
    <t xml:space="preserve">102.9</t>
  </si>
  <si>
    <t xml:space="preserve">NIC</t>
  </si>
  <si>
    <t xml:space="preserve">Nicaragua</t>
  </si>
  <si>
    <t xml:space="preserve">201.7</t>
  </si>
  <si>
    <t xml:space="preserve">3.89252732919e-312</t>
  </si>
  <si>
    <t xml:space="preserve">NLD</t>
  </si>
  <si>
    <t xml:space="preserve">Netherlands</t>
  </si>
  <si>
    <t xml:space="preserve">NOR</t>
  </si>
  <si>
    <t xml:space="preserve">Norway</t>
  </si>
  <si>
    <t xml:space="preserve">83.2</t>
  </si>
  <si>
    <t xml:space="preserve">NPL</t>
  </si>
  <si>
    <t xml:space="preserve">Nepal</t>
  </si>
  <si>
    <t xml:space="preserve">NZL</t>
  </si>
  <si>
    <t xml:space="preserve">New Zealand</t>
  </si>
  <si>
    <t xml:space="preserve">OMN</t>
  </si>
  <si>
    <t xml:space="preserve">Oman</t>
  </si>
  <si>
    <t xml:space="preserve">PAK</t>
  </si>
  <si>
    <t xml:space="preserve">Pakistan</t>
  </si>
  <si>
    <t xml:space="preserve">52.9</t>
  </si>
  <si>
    <t xml:space="preserve">PAN</t>
  </si>
  <si>
    <t xml:space="preserve">Panama</t>
  </si>
  <si>
    <t xml:space="preserve">PER</t>
  </si>
  <si>
    <t xml:space="preserve">Peru</t>
  </si>
  <si>
    <t xml:space="preserve">130.5</t>
  </si>
  <si>
    <t xml:space="preserve">PHL</t>
  </si>
  <si>
    <t xml:space="preserve">Philippines</t>
  </si>
  <si>
    <t xml:space="preserve">PNG</t>
  </si>
  <si>
    <t xml:space="preserve">Papua New Guinea</t>
  </si>
  <si>
    <t xml:space="preserve">1.4421923137e-314</t>
  </si>
  <si>
    <t xml:space="preserve">POL</t>
  </si>
  <si>
    <t xml:space="preserve">Poland</t>
  </si>
  <si>
    <t xml:space="preserve">PRT</t>
  </si>
  <si>
    <t xml:space="preserve">Portugal</t>
  </si>
  <si>
    <t xml:space="preserve">88.6</t>
  </si>
  <si>
    <t xml:space="preserve">PRY</t>
  </si>
  <si>
    <t xml:space="preserve">Paraguay</t>
  </si>
  <si>
    <t xml:space="preserve">92.3</t>
  </si>
  <si>
    <t xml:space="preserve">1.295816e-318</t>
  </si>
  <si>
    <t xml:space="preserve">PSE</t>
  </si>
  <si>
    <t xml:space="preserve">West Bank and Gaza</t>
  </si>
  <si>
    <t xml:space="preserve">PYF</t>
  </si>
  <si>
    <t xml:space="preserve">French Polynesia</t>
  </si>
  <si>
    <t xml:space="preserve">Polynesia</t>
  </si>
  <si>
    <t xml:space="preserve">QAT</t>
  </si>
  <si>
    <t xml:space="preserve">Qatar</t>
  </si>
  <si>
    <t xml:space="preserve">REU</t>
  </si>
  <si>
    <t xml:space="preserve">Reunion</t>
  </si>
  <si>
    <t xml:space="preserve">ROU</t>
  </si>
  <si>
    <t xml:space="preserve">Romania</t>
  </si>
  <si>
    <t xml:space="preserve">RUS</t>
  </si>
  <si>
    <t xml:space="preserve">Russian Federation</t>
  </si>
  <si>
    <t xml:space="preserve">149.6</t>
  </si>
  <si>
    <t xml:space="preserve">4e-323</t>
  </si>
  <si>
    <t xml:space="preserve">RWA</t>
  </si>
  <si>
    <t xml:space="preserve">Rwanda</t>
  </si>
  <si>
    <t xml:space="preserve">SAU</t>
  </si>
  <si>
    <t xml:space="preserve">Saudi Arabia</t>
  </si>
  <si>
    <t xml:space="preserve">125.3</t>
  </si>
  <si>
    <t xml:space="preserve">SDN</t>
  </si>
  <si>
    <t xml:space="preserve">Sudan</t>
  </si>
  <si>
    <t xml:space="preserve">SEN</t>
  </si>
  <si>
    <t xml:space="preserve">Senegal</t>
  </si>
  <si>
    <t xml:space="preserve">SGP</t>
  </si>
  <si>
    <t xml:space="preserve">Singapore</t>
  </si>
  <si>
    <t xml:space="preserve">96.8</t>
  </si>
  <si>
    <t xml:space="preserve">1.5e-322</t>
  </si>
  <si>
    <t xml:space="preserve">2020-01-23</t>
  </si>
  <si>
    <t xml:space="preserve">swabs tested</t>
  </si>
  <si>
    <t xml:space="preserve">2020-04-27</t>
  </si>
  <si>
    <t xml:space="preserve">SLE</t>
  </si>
  <si>
    <t xml:space="preserve">Sierra Leone</t>
  </si>
  <si>
    <t xml:space="preserve">4.950323895729e-311</t>
  </si>
  <si>
    <t xml:space="preserve">SLV</t>
  </si>
  <si>
    <t xml:space="preserve">El Salvador</t>
  </si>
  <si>
    <t xml:space="preserve">120.6</t>
  </si>
  <si>
    <t xml:space="preserve">SMR</t>
  </si>
  <si>
    <t xml:space="preserve">San Marino</t>
  </si>
  <si>
    <t xml:space="preserve">SOM</t>
  </si>
  <si>
    <t xml:space="preserve">Somalia</t>
  </si>
  <si>
    <t xml:space="preserve">SPM</t>
  </si>
  <si>
    <t xml:space="preserve">Saint Pierre and Miquelon</t>
  </si>
  <si>
    <t xml:space="preserve">95.6</t>
  </si>
  <si>
    <t xml:space="preserve">SRB</t>
  </si>
  <si>
    <t xml:space="preserve">Serbia</t>
  </si>
  <si>
    <t xml:space="preserve">SSD</t>
  </si>
  <si>
    <t xml:space="preserve">South Sudan</t>
  </si>
  <si>
    <t xml:space="preserve">159.5</t>
  </si>
  <si>
    <t xml:space="preserve">STP</t>
  </si>
  <si>
    <t xml:space="preserve">Sao Tome and Principe</t>
  </si>
  <si>
    <t xml:space="preserve">2020-04-06</t>
  </si>
  <si>
    <t xml:space="preserve">SUR</t>
  </si>
  <si>
    <t xml:space="preserve">Suriname</t>
  </si>
  <si>
    <t xml:space="preserve">SVK</t>
  </si>
  <si>
    <t xml:space="preserve">Slovak Republic</t>
  </si>
  <si>
    <t xml:space="preserve">SVN</t>
  </si>
  <si>
    <t xml:space="preserve">Slovenia</t>
  </si>
  <si>
    <t xml:space="preserve">SWE</t>
  </si>
  <si>
    <t xml:space="preserve">Sweden</t>
  </si>
  <si>
    <t xml:space="preserve">SWZ</t>
  </si>
  <si>
    <t xml:space="preserve">Eswatini</t>
  </si>
  <si>
    <t xml:space="preserve">SXM</t>
  </si>
  <si>
    <t xml:space="preserve">Sint Maarten (Dutch part)</t>
  </si>
  <si>
    <t xml:space="preserve">SYC</t>
  </si>
  <si>
    <t xml:space="preserve">Seychelles</t>
  </si>
  <si>
    <t xml:space="preserve">158.4</t>
  </si>
  <si>
    <t xml:space="preserve">SYR</t>
  </si>
  <si>
    <t xml:space="preserve">Syrian Arab Republic</t>
  </si>
  <si>
    <t xml:space="preserve">193.9</t>
  </si>
  <si>
    <t xml:space="preserve">TCA</t>
  </si>
  <si>
    <t xml:space="preserve">Turks and Caicos Islands</t>
  </si>
  <si>
    <t xml:space="preserve">TCD</t>
  </si>
  <si>
    <t xml:space="preserve">Chad</t>
  </si>
  <si>
    <t xml:space="preserve">108.7</t>
  </si>
  <si>
    <t xml:space="preserve">TGO</t>
  </si>
  <si>
    <t xml:space="preserve">Togo</t>
  </si>
  <si>
    <t xml:space="preserve">THA</t>
  </si>
  <si>
    <t xml:space="preserve">Thailand</t>
  </si>
  <si>
    <t xml:space="preserve">75.2</t>
  </si>
  <si>
    <t xml:space="preserve">TLS</t>
  </si>
  <si>
    <t xml:space="preserve">Timor-Leste</t>
  </si>
  <si>
    <t xml:space="preserve">TTO</t>
  </si>
  <si>
    <t xml:space="preserve">Trinidad and Tobago</t>
  </si>
  <si>
    <t xml:space="preserve">TUN</t>
  </si>
  <si>
    <t xml:space="preserve">Tunisia</t>
  </si>
  <si>
    <t xml:space="preserve">TUR</t>
  </si>
  <si>
    <t xml:space="preserve">Turkey</t>
  </si>
  <si>
    <t xml:space="preserve">82.3</t>
  </si>
  <si>
    <t xml:space="preserve">TWN</t>
  </si>
  <si>
    <t xml:space="preserve">Taiwan</t>
  </si>
  <si>
    <t xml:space="preserve">81.1</t>
  </si>
  <si>
    <t xml:space="preserve">2.481417161e-314</t>
  </si>
  <si>
    <t xml:space="preserve">TZA</t>
  </si>
  <si>
    <t xml:space="preserve">Tanzania</t>
  </si>
  <si>
    <t xml:space="preserve">UGA</t>
  </si>
  <si>
    <t xml:space="preserve">Uganda</t>
  </si>
  <si>
    <t xml:space="preserve">UKR</t>
  </si>
  <si>
    <t xml:space="preserve">Ukraine</t>
  </si>
  <si>
    <t xml:space="preserve">71.9</t>
  </si>
  <si>
    <t xml:space="preserve">8e-323</t>
  </si>
  <si>
    <t xml:space="preserve">URY</t>
  </si>
  <si>
    <t xml:space="preserve">Uruguay</t>
  </si>
  <si>
    <t xml:space="preserve">USA</t>
  </si>
  <si>
    <t xml:space="preserve">United States</t>
  </si>
  <si>
    <t xml:space="preserve">201.1</t>
  </si>
  <si>
    <t xml:space="preserve">inconsistent units (COVID Tracking Project)</t>
  </si>
  <si>
    <t xml:space="preserve">UZB</t>
  </si>
  <si>
    <t xml:space="preserve">Uzbekistan</t>
  </si>
  <si>
    <t xml:space="preserve">307.2</t>
  </si>
  <si>
    <t xml:space="preserve">VAT</t>
  </si>
  <si>
    <t xml:space="preserve">Vatican</t>
  </si>
  <si>
    <t xml:space="preserve">149.5</t>
  </si>
  <si>
    <t xml:space="preserve">VCT</t>
  </si>
  <si>
    <t xml:space="preserve">St. Vincent and the Grenadines</t>
  </si>
  <si>
    <t xml:space="preserve">28.3</t>
  </si>
  <si>
    <t xml:space="preserve">VEN</t>
  </si>
  <si>
    <t xml:space="preserve">Venezuela, RB</t>
  </si>
  <si>
    <t xml:space="preserve">VGB</t>
  </si>
  <si>
    <t xml:space="preserve">British Virgin Islands</t>
  </si>
  <si>
    <t xml:space="preserve">99.4</t>
  </si>
  <si>
    <t xml:space="preserve">VNM</t>
  </si>
  <si>
    <t xml:space="preserve">Vietnam</t>
  </si>
  <si>
    <t xml:space="preserve">XKX</t>
  </si>
  <si>
    <t xml:space="preserve">Kosovo</t>
  </si>
  <si>
    <t xml:space="preserve">2020-03-26</t>
  </si>
  <si>
    <t xml:space="preserve">YEM</t>
  </si>
  <si>
    <t xml:space="preserve">Yemen, Rep.</t>
  </si>
  <si>
    <t xml:space="preserve">2020-04-10</t>
  </si>
  <si>
    <t xml:space="preserve">ZAF</t>
  </si>
  <si>
    <t xml:space="preserve">South Africa</t>
  </si>
  <si>
    <t xml:space="preserve">ZMB</t>
  </si>
  <si>
    <t xml:space="preserve">Zambia</t>
  </si>
  <si>
    <t xml:space="preserve">ZWE</t>
  </si>
  <si>
    <t xml:space="preserve">Zimbabwe</t>
  </si>
  <si>
    <t xml:space="preserve">nb pays vides :</t>
  </si>
  <si>
    <t xml:space="preserve">somme</t>
  </si>
  <si>
    <t xml:space="preserve">min</t>
  </si>
  <si>
    <t xml:space="preserve">max</t>
  </si>
  <si>
    <t xml:space="preserve">moyenne</t>
  </si>
  <si>
    <t xml:space="preserve">AUC_SI</t>
  </si>
  <si>
    <t xml:space="preserve">date_SI_sup0</t>
  </si>
  <si>
    <t xml:space="preserve">date_SI_sup50</t>
  </si>
  <si>
    <t xml:space="preserve">date_SI_max</t>
  </si>
  <si>
    <t xml:space="preserve">SI_max</t>
  </si>
  <si>
    <t xml:space="preserve">V104</t>
  </si>
  <si>
    <t xml:space="preserve">V105</t>
  </si>
  <si>
    <t xml:space="preserve">V106</t>
  </si>
  <si>
    <t xml:space="preserve">V107</t>
  </si>
  <si>
    <t xml:space="preserve">V108</t>
  </si>
  <si>
    <t xml:space="preserve">.</t>
  </si>
  <si>
    <t xml:space="preserve">6..Developing.region</t>
  </si>
  <si>
    <t xml:space="preserve">2..High.income:.nonOECD</t>
  </si>
  <si>
    <t xml:space="preserve">North.America</t>
  </si>
  <si>
    <t xml:space="preserve">Latin.America.&amp;.Caribbean</t>
  </si>
  <si>
    <t xml:space="preserve">7..Least.developed.region</t>
  </si>
  <si>
    <t xml:space="preserve">5..Low.income</t>
  </si>
  <si>
    <t xml:space="preserve">Southern.Asia</t>
  </si>
  <si>
    <t xml:space="preserve">South.Asia</t>
  </si>
  <si>
    <t xml:space="preserve">3..Upper.middle.income</t>
  </si>
  <si>
    <t xml:space="preserve">Middle.Africa</t>
  </si>
  <si>
    <t xml:space="preserve">Sub-Saharan.Africa</t>
  </si>
  <si>
    <t xml:space="preserve">4..Lower.middle.income</t>
  </si>
  <si>
    <t xml:space="preserve">Southern.Europe</t>
  </si>
  <si>
    <t xml:space="preserve">Europe.&amp;.Central.Asia</t>
  </si>
  <si>
    <t xml:space="preserve">8.47813664e-315</t>
  </si>
  <si>
    <t xml:space="preserve">2..Developed.region:.nonG7</t>
  </si>
  <si>
    <t xml:space="preserve">Western.Asia</t>
  </si>
  <si>
    <t xml:space="preserve">Middle.East.&amp;.North.Africa</t>
  </si>
  <si>
    <t xml:space="preserve">1.31086466e-316</t>
  </si>
  <si>
    <t xml:space="preserve">5..Emerging.region:.G20</t>
  </si>
  <si>
    <t xml:space="preserve">South.America</t>
  </si>
  <si>
    <t xml:space="preserve">1..High.income:.OECD</t>
  </si>
  <si>
    <t xml:space="preserve">Australia.and.New.Zealand</t>
  </si>
  <si>
    <t xml:space="preserve">East.Asia.&amp;.Pacific</t>
  </si>
  <si>
    <t xml:space="preserve">Western.Europe</t>
  </si>
  <si>
    <t xml:space="preserve">Eastern.Africa</t>
  </si>
  <si>
    <t xml:space="preserve">Western.Africa</t>
  </si>
  <si>
    <t xml:space="preserve">2.213e-321</t>
  </si>
  <si>
    <t xml:space="preserve">Eastern.Europe</t>
  </si>
  <si>
    <t xml:space="preserve">1.548021984836366e-309</t>
  </si>
  <si>
    <t xml:space="preserve">Central.America</t>
  </si>
  <si>
    <t xml:space="preserve">Northern.America</t>
  </si>
  <si>
    <t xml:space="preserve">3..Emerging.region:.BRIC</t>
  </si>
  <si>
    <t xml:space="preserve">South-Eastern.Asia</t>
  </si>
  <si>
    <t xml:space="preserve">Southern.Africa</t>
  </si>
  <si>
    <t xml:space="preserve">1..Developed.region:.G7</t>
  </si>
  <si>
    <t xml:space="preserve">Northern.Europe</t>
  </si>
  <si>
    <t xml:space="preserve">Eastern.Asia</t>
  </si>
  <si>
    <t xml:space="preserve">4.466791923786e-311</t>
  </si>
  <si>
    <t xml:space="preserve">Northern.Africa</t>
  </si>
  <si>
    <t xml:space="preserve">4..Emerging.region:.MIKT</t>
  </si>
  <si>
    <t xml:space="preserve">Central.Asia</t>
  </si>
  <si>
    <t xml:space="preserve">7.04824e-319</t>
  </si>
  <si>
    <t xml:space="preserve">2.7469858849777e-310</t>
  </si>
  <si>
    <t xml:space="preserve">Seven.seas.(open.ocean)</t>
  </si>
  <si>
    <t xml:space="preserve">4.9530504e-316</t>
  </si>
  <si>
    <t xml:space="preserve">8.9e-322</t>
  </si>
  <si>
    <t xml:space="preserve">4.36331006e-315</t>
  </si>
  <si>
    <t xml:space="preserve">6.99288330835839e-308</t>
  </si>
  <si>
    <t xml:space="preserve">1.560248629626e-312</t>
  </si>
  <si>
    <t xml:space="preserve">1.324e-321</t>
  </si>
  <si>
    <t xml:space="preserve">1.890475485e-315</t>
  </si>
  <si>
    <t xml:space="preserve">total</t>
  </si>
  <si>
    <t xml:space="preserve">Nom de la variable</t>
  </si>
  <si>
    <t xml:space="preserve">Indicator Name</t>
  </si>
  <si>
    <t xml:space="preserve">Année</t>
  </si>
  <si>
    <t xml:space="preserve">Data Source</t>
  </si>
  <si>
    <t xml:space="preserve">Fichier entier</t>
  </si>
  <si>
    <t xml:space="preserve">Population, total</t>
  </si>
  <si>
    <t xml:space="preserve">World Development Indicators</t>
  </si>
  <si>
    <t xml:space="preserve">Life expectancy at birth, male (years)</t>
  </si>
  <si>
    <t xml:space="preserve">Life expectancy at birth, female (years)</t>
  </si>
  <si>
    <t xml:space="preserve">Population âgée de 0 à 14 ans (% du total)</t>
  </si>
  <si>
    <t xml:space="preserve">Population âgée de 15 à 64 ans (% du total)</t>
  </si>
  <si>
    <t xml:space="preserve">Densité de la population (personnes par kilomètre carré de superficie des terres)</t>
  </si>
  <si>
    <t xml:space="preserve">Death rate, crude (per 1,000 people)</t>
  </si>
  <si>
    <t xml:space="preserve">Fertility rate, total (births per woman)</t>
  </si>
  <si>
    <t xml:space="preserve">Population rural (% de la population totale)</t>
  </si>
  <si>
    <t xml:space="preserve">Imports of goods and services (% of GDP)</t>
  </si>
  <si>
    <t xml:space="preserve">Exports of goods and services (% of GDP)</t>
  </si>
  <si>
    <t xml:space="preserve">Total debt service (% of exports of goods, services and primary income)</t>
  </si>
  <si>
    <t xml:space="preserve">Net ODA received (% of GNI)</t>
  </si>
  <si>
    <t xml:space="preserve">Net migration</t>
  </si>
  <si>
    <t xml:space="preserve">Refugee population by country or territory of origin</t>
  </si>
  <si>
    <t xml:space="preserve">Air transport, passengers carried</t>
  </si>
  <si>
    <t xml:space="preserve">Container port traffic (TEU: 20 foot equivalent units)</t>
  </si>
  <si>
    <t xml:space="preserve">GNI per capita, PPP (current international $)</t>
  </si>
  <si>
    <t xml:space="preserve">GDP (current US$)</t>
  </si>
  <si>
    <t xml:space="preserve">Poverty headcount ratio at national poverty lines (% of population)</t>
  </si>
  <si>
    <t xml:space="preserve">mal renseignée</t>
  </si>
  <si>
    <t xml:space="preserve">Poverty headcount ratio at $5.50 a day (2011 PPP) (% of population)</t>
  </si>
  <si>
    <t xml:space="preserve">GINI index (World Bank estimate)</t>
  </si>
  <si>
    <t xml:space="preserve">Labor force participation rate, total (% of total population ages 15+) (modeled ILO estimate)</t>
  </si>
  <si>
    <t xml:space="preserve">Employment in agriculture (% of total employment) (modeled ILO estimate)</t>
  </si>
  <si>
    <t xml:space="preserve">Ratio of female to male labor force participation rate (%) (modeled ILO estimate)</t>
  </si>
  <si>
    <t xml:space="preserve">Research and development expenditure (% of GDP)</t>
  </si>
  <si>
    <t xml:space="preserve">des trous</t>
  </si>
  <si>
    <t xml:space="preserve">Scientific and technical journal articles</t>
  </si>
  <si>
    <t xml:space="preserve">Military expenditure (% of GDP)</t>
  </si>
  <si>
    <t xml:space="preserve">Agricultural land (% of land area)</t>
  </si>
  <si>
    <t xml:space="preserve">Forest area (% of land area)</t>
  </si>
  <si>
    <t xml:space="preserve">Terrestrial protected areas (% of total land area)</t>
  </si>
  <si>
    <t xml:space="preserve">Population urbaine (% du total)</t>
  </si>
  <si>
    <t xml:space="preserve">des trous mais normal</t>
  </si>
  <si>
    <t xml:space="preserve">Renewable internal freshwater resources per capita (cubic meters)</t>
  </si>
  <si>
    <t xml:space="preserve">CO2 emissions (metric tons per capita)</t>
  </si>
  <si>
    <t xml:space="preserve">PM2.5 air pollution, population exposed to levels exceeding WHO guideline value (% of total)</t>
  </si>
  <si>
    <t xml:space="preserve">Prévalence du diabète (% de la population âgée de 20 à 79 ans)</t>
  </si>
  <si>
    <t xml:space="preserve">Mortality from CVD, cancer, diabetes or CRD between exact ages 30 and 70 (%)</t>
  </si>
  <si>
    <t xml:space="preserve">Mortality rate, under-5 (per 1,000 live births)</t>
  </si>
  <si>
    <t xml:space="preserve">Médecins (pour 1000 personnes)</t>
  </si>
  <si>
    <t xml:space="preserve">Lits d’hôpital (pour 1 000 personnes)</t>
  </si>
  <si>
    <t xml:space="preserve">Government expenditure on education, total (% of GDP)</t>
  </si>
  <si>
    <t xml:space="preserve">School enrollment, primary (% gross)</t>
  </si>
  <si>
    <t xml:space="preserve">Primary completion rate, total (% of relevant age group)</t>
  </si>
  <si>
    <t xml:space="preserve">School enrollment, primary and secondary (gross), gender parity index (GPI)</t>
  </si>
  <si>
    <t xml:space="preserve">People using at least basic sanitation services, rural (% of rural population)</t>
  </si>
  <si>
    <t xml:space="preserve">Access to electricity (% of population)</t>
  </si>
  <si>
    <t xml:space="preserve">International tourism, receipts (% of total exports)</t>
  </si>
  <si>
    <t xml:space="preserve">Adéquation de l'apport énergétique alimentaire moyen, en % (2016-18)</t>
  </si>
  <si>
    <t xml:space="preserve">2016-2018</t>
  </si>
  <si>
    <t xml:space="preserve">Prevalence of obesity in the adult population (18 years and older), en % (2016)</t>
  </si>
  <si>
    <t xml:space="preserve">Median age (years)</t>
  </si>
  <si>
    <t xml:space="preserve">?</t>
  </si>
  <si>
    <t xml:space="preserve">CIA fact books + Worldometers pour Channel Islands et Palestine</t>
  </si>
  <si>
    <t xml:space="preserve">Indice de développement humain 2018</t>
  </si>
  <si>
    <t xml:space="preserve">Annual retail sales per capita of ultra‐processed products (kg)</t>
  </si>
  <si>
    <t xml:space="preserve">Source: Ultra-processed products here include carbonated soft drinks, sweet and savory snacks, breakfast cereals, confectionery (candy), ice cream, biscuits (cookies), fruit and vegetable juices, sports and energy drinks, ready-to-drink tea or coffee, spreads, sauces, and ready-meals. Quantity in liters is converted into kilograms. Data are from the Euromonitor Passport Database (2014) (38).</t>
  </si>
  <si>
    <t xml:space="preserve">Type d’économie du pays</t>
  </si>
  <si>
    <t xml:space="preserve">www.naturalearth.com (données téléchargées le 26/04/2020 via paquet R “rnaturalearth”)</t>
  </si>
  <si>
    <t xml:space="preserve">Interne (R)</t>
  </si>
  <si>
    <t xml:space="preserve">Groupe de revenus du pays</t>
  </si>
  <si>
    <t xml:space="preserve">Région (selon ONU)</t>
  </si>
  <si>
    <t xml:space="preserve">Sous-région</t>
  </si>
  <si>
    <t xml:space="preserve">Région (selon Banque Mondiale)</t>
  </si>
  <si>
    <t xml:space="preserve">Longitude</t>
  </si>
  <si>
    <t xml:space="preserve">Calculé sous R par commandes “st_coordinates” et “st_point_on_surface” (paquet “sf”) à partir des polygones de chaque pays/région donnés par rnaturalearth</t>
  </si>
  <si>
    <t xml:space="preserve">Air Temperature from NOAA NCEP CPC GHCN_CAMS gridded deg0p5: CPC Monthly Global Surface Air Temperature Data Set at 0.5 degree</t>
  </si>
  <si>
    <t xml:space="preserve">Datathèque “NOAA NCEP CPC GHCN_CAMS gridded deg0p5 temp” (https://iridl.ldeo.columbia.edu/SOURCES/.NOAA/.NCEP/.CPC/.GHCN_CAMS/.gridded/.deg0p5/.temp/) mise à jour le 08/04/2020 + stations météo aéroports Bermuda et French Polynésia</t>
  </si>
  <si>
    <t xml:space="preserve">Temp_2019_12_data.tiff</t>
  </si>
  <si>
    <t xml:space="preserve">temp_2020_01_data.tiff</t>
  </si>
  <si>
    <t xml:space="preserve">Temp_2020_02_data.tiff</t>
  </si>
  <si>
    <t xml:space="preserve">Temp_2020_03_data.tiff</t>
  </si>
  <si>
    <t xml:space="preserve">Température moyenne (moyenne calculée des températures mensuelles décembre 2019 à mars 2020)</t>
  </si>
  <si>
    <t xml:space="preserve">Calculée sous R (paquet “dplyr”)</t>
  </si>
  <si>
    <t xml:space="preserve">Population des pays</t>
  </si>
  <si>
    <t xml:space="preserve">ONU + Eurostat, via JHU : https://github.com/CSSEGISandData/COVID-19/tree/master/csse_covid_19_data</t>
  </si>
  <si>
    <t xml:space="preserve">UID_ISO_FIPS_LookUp_Table_03mai2020.csv</t>
  </si>
  <si>
    <t xml:space="preserve">Cumul des cas confirmés au 30 avril 2020</t>
  </si>
  <si>
    <t xml:space="preserve">JHU : https://github.com/CSSEGISandData/COVID-19/tree/master/csse_covid_19_data/csse_covid_19_time_series</t>
  </si>
  <si>
    <t xml:space="preserve">covid19_confirmed_03mai2020.csv</t>
  </si>
  <si>
    <t xml:space="preserve">Cumul des décès au 30 avril 2020</t>
  </si>
  <si>
    <t xml:space="preserve">covid19_deaths_03mai2020.csv</t>
  </si>
  <si>
    <t xml:space="preserve">Cumul des guérisons au 30 avril 2020</t>
  </si>
  <si>
    <t xml:space="preserve">covid19_recovered_03mai2020.csv</t>
  </si>
  <si>
    <t xml:space="preserve">Cumul des cas confirmés au 30 avril 2020 par million d’habitants</t>
  </si>
  <si>
    <t xml:space="preserve">Calculé sous R</t>
  </si>
  <si>
    <t xml:space="preserve">Cumul des décès au 30 avril 2020 par million d’habitants</t>
  </si>
  <si>
    <t xml:space="preserve">Cumul des guérisons au 30 avril 2020 par million d’habitants</t>
  </si>
  <si>
    <t xml:space="preserve">Coefficient d’accroissement de la courbe Gompertz</t>
  </si>
  <si>
    <t xml:space="preserve">Calculée sous R (paquet “minpack.lm”)</t>
  </si>
  <si>
    <t xml:space="preserve">Asymptote supérieure de la courbe Gompertz</t>
  </si>
  <si>
    <t xml:space="preserve">Localisation du point d’inflexion (en jours depuis le 01/01/1970)</t>
  </si>
  <si>
    <t xml:space="preserve">Probabilité associée au paramètre b</t>
  </si>
  <si>
    <t xml:space="preserve">Probabilité associée au paramètre Asym</t>
  </si>
  <si>
    <t xml:space="preserve">Probabilité associée au paramètre xmid</t>
  </si>
  <si>
    <t xml:space="preserve">Indique si l’ajustement non-linéaire a convergé (1) ou non (0) après 50 itérations</t>
  </si>
  <si>
    <t xml:space="preserve">Nombre d’itérations pour convergence</t>
  </si>
  <si>
    <t xml:space="preserve">date des premiers cas confirmés</t>
  </si>
  <si>
    <t xml:space="preserve">Calculée sous R</t>
  </si>
  <si>
    <t xml:space="preserve">durée de l’épidémie jusqu’au 30 avril 2020</t>
  </si>
  <si>
    <t xml:space="preserve">cumul du nb de tests réalisés</t>
  </si>
  <si>
    <t xml:space="preserve">Our World In Data : https://raw.githubusercontent.com/owid/covid-19-data/master/public/data/testing/</t>
  </si>
  <si>
    <t xml:space="preserve">covid-testing-all-observations_03mai2020.csv</t>
  </si>
  <si>
    <t xml:space="preserve">cumul du nb de tests réalisés par million d’habitants</t>
  </si>
  <si>
    <t xml:space="preserve">type de test réalisé si connu</t>
  </si>
  <si>
    <t xml:space="preserve">date du dernier nombre reporté de tests</t>
  </si>
  <si>
    <t xml:space="preserve">AUC_SI : aire sous la courbe d’évolution du Stringency Index</t>
  </si>
  <si>
    <t xml:space="preserve">Calculé sous R à partir du Stringency Index calculé par Oxford University : https://github.com/OxCGRT/covid-policy-tracker/raw/master/data</t>
  </si>
  <si>
    <t xml:space="preserve">covid_response.csv</t>
  </si>
  <si>
    <t xml:space="preserve">date_SI_sup0 : date à laquelle le SI passe au-dessus de 0</t>
  </si>
  <si>
    <t xml:space="preserve">date_SI_sup50 : date à laquelle le SI passe au dessus de 50%</t>
  </si>
  <si>
    <t xml:space="preserve">date_SI_max : date à laquelle le SI atteint son niveau maximal</t>
  </si>
  <si>
    <t xml:space="preserve">SI_max : valeur maximale atteinte par le SI</t>
  </si>
  <si>
    <t xml:space="preserve">Country Code ISO A3</t>
  </si>
  <si>
    <t xml:space="preserve">Country Code ISO A2</t>
  </si>
  <si>
    <t xml:space="preserve">Country Name</t>
  </si>
  <si>
    <t xml:space="preserve">ARB</t>
  </si>
  <si>
    <t xml:space="preserve">Arab World</t>
  </si>
  <si>
    <t xml:space="preserve">CEB</t>
  </si>
  <si>
    <t xml:space="preserve">Central Europe and the Baltics</t>
  </si>
  <si>
    <t xml:space="preserve">CSS</t>
  </si>
  <si>
    <t xml:space="preserve">Caribbean small states</t>
  </si>
  <si>
    <t xml:space="preserve">EAP</t>
  </si>
  <si>
    <t xml:space="preserve">East Asia &amp; Pacific (excluding high income)</t>
  </si>
  <si>
    <t xml:space="preserve">EAR</t>
  </si>
  <si>
    <t xml:space="preserve">Early-demographic dividend</t>
  </si>
  <si>
    <t xml:space="preserve">EAS</t>
  </si>
  <si>
    <t xml:space="preserve">ECA</t>
  </si>
  <si>
    <t xml:space="preserve">Europe &amp; Central Asia (excluding high income)</t>
  </si>
  <si>
    <t xml:space="preserve">ECS</t>
  </si>
  <si>
    <t xml:space="preserve">EMU</t>
  </si>
  <si>
    <t xml:space="preserve">Euro area</t>
  </si>
  <si>
    <t xml:space="preserve">EUU</t>
  </si>
  <si>
    <t xml:space="preserve">European Union</t>
  </si>
  <si>
    <t xml:space="preserve">FCS</t>
  </si>
  <si>
    <t xml:space="preserve">Fragile and conflict affected situations</t>
  </si>
  <si>
    <t xml:space="preserve">HIC</t>
  </si>
  <si>
    <t xml:space="preserve">High income</t>
  </si>
  <si>
    <t xml:space="preserve">HPC</t>
  </si>
  <si>
    <t xml:space="preserve">Heavily indebted poor countries (HIPC)</t>
  </si>
  <si>
    <t xml:space="preserve">IBD</t>
  </si>
  <si>
    <t xml:space="preserve">IBRD only</t>
  </si>
  <si>
    <t xml:space="preserve">IBT</t>
  </si>
  <si>
    <t xml:space="preserve">IDA &amp; IBRD total</t>
  </si>
  <si>
    <t xml:space="preserve">IDA</t>
  </si>
  <si>
    <t xml:space="preserve">IDA total</t>
  </si>
  <si>
    <t xml:space="preserve">IDB</t>
  </si>
  <si>
    <t xml:space="preserve">IDA blend</t>
  </si>
  <si>
    <t xml:space="preserve">IDX</t>
  </si>
  <si>
    <t xml:space="preserve">IDA only</t>
  </si>
  <si>
    <t xml:space="preserve">INX</t>
  </si>
  <si>
    <t xml:space="preserve">Not classified</t>
  </si>
  <si>
    <t xml:space="preserve">LAC</t>
  </si>
  <si>
    <t xml:space="preserve">Latin America &amp; Caribbean (excluding high income)</t>
  </si>
  <si>
    <t xml:space="preserve">LCN</t>
  </si>
  <si>
    <t xml:space="preserve">LDC</t>
  </si>
  <si>
    <t xml:space="preserve">Least developed countries: UN classification</t>
  </si>
  <si>
    <t xml:space="preserve">LIC</t>
  </si>
  <si>
    <t xml:space="preserve">Low income</t>
  </si>
  <si>
    <t xml:space="preserve">LMC</t>
  </si>
  <si>
    <t xml:space="preserve">Lower middle income</t>
  </si>
  <si>
    <t xml:space="preserve">LMY</t>
  </si>
  <si>
    <t xml:space="preserve">Low &amp; middle income</t>
  </si>
  <si>
    <t xml:space="preserve">LTE</t>
  </si>
  <si>
    <t xml:space="preserve">Late-demographic dividend</t>
  </si>
  <si>
    <t xml:space="preserve">MEA</t>
  </si>
  <si>
    <t xml:space="preserve">MIC</t>
  </si>
  <si>
    <t xml:space="preserve">Middle income</t>
  </si>
  <si>
    <t xml:space="preserve">MNA</t>
  </si>
  <si>
    <t xml:space="preserve">Middle East &amp; North Africa (excluding high income)</t>
  </si>
  <si>
    <t xml:space="preserve">NAC</t>
  </si>
  <si>
    <t xml:space="preserve">OED</t>
  </si>
  <si>
    <t xml:space="preserve">OECD members</t>
  </si>
  <si>
    <t xml:space="preserve">OSS</t>
  </si>
  <si>
    <t xml:space="preserve">Other small states</t>
  </si>
  <si>
    <t xml:space="preserve">PRE</t>
  </si>
  <si>
    <t xml:space="preserve">Pre-demographic dividend</t>
  </si>
  <si>
    <t xml:space="preserve">PSS</t>
  </si>
  <si>
    <t xml:space="preserve">Pacific island small states</t>
  </si>
  <si>
    <t xml:space="preserve">PST</t>
  </si>
  <si>
    <t xml:space="preserve">Post-demographic dividend</t>
  </si>
  <si>
    <t xml:space="preserve">SAS</t>
  </si>
  <si>
    <t xml:space="preserve">SSA</t>
  </si>
  <si>
    <t xml:space="preserve">Sub-Saharan Africa (excluding high income)</t>
  </si>
  <si>
    <t xml:space="preserve">SSF</t>
  </si>
  <si>
    <t xml:space="preserve">SST</t>
  </si>
  <si>
    <t xml:space="preserve">Small states</t>
  </si>
  <si>
    <t xml:space="preserve">TEA</t>
  </si>
  <si>
    <t xml:space="preserve">East Asia &amp; Pacific (IDA &amp; IBRD countries)</t>
  </si>
  <si>
    <t xml:space="preserve">TEC</t>
  </si>
  <si>
    <t xml:space="preserve">Europe &amp; Central Asia (IDA &amp; IBRD countries)</t>
  </si>
  <si>
    <t xml:space="preserve">TLA</t>
  </si>
  <si>
    <t xml:space="preserve">Latin America &amp; the Caribbean (IDA &amp; IBRD countries)</t>
  </si>
  <si>
    <t xml:space="preserve">TMN</t>
  </si>
  <si>
    <t xml:space="preserve">Middle East &amp; North Africa (IDA &amp; IBRD countries)</t>
  </si>
  <si>
    <t xml:space="preserve">TSA</t>
  </si>
  <si>
    <t xml:space="preserve">South Asia (IDA &amp; IBRD)</t>
  </si>
  <si>
    <t xml:space="preserve">TSS</t>
  </si>
  <si>
    <t xml:space="preserve">Sub-Saharan Africa (IDA &amp; IBRD countries)</t>
  </si>
  <si>
    <t xml:space="preserve">UMC</t>
  </si>
  <si>
    <t xml:space="preserve">Upper middle income</t>
  </si>
  <si>
    <t xml:space="preserve">WLD</t>
  </si>
  <si>
    <t xml:space="preserve">World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</si>
</sst>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"/>
    <numFmt numFmtId="167" formatCode="0.00"/>
    <numFmt numFmtId="168" formatCode="@"/>
    <numFmt numFmtId="169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1"/>
      <color rgb="FFFF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  <font>
      <b val="true"/>
      <sz val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E8E8E8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G85"/>
  <sheetViews>
    <sheetView showFormulas="false" showGridLines="true" showRowColHeaders="true" showZeros="true" rightToLeft="false" tabSelected="false" showOutlineSymbols="true" defaultGridColor="true" view="normal" topLeftCell="A45" colorId="64" zoomScale="90" zoomScaleNormal="90" zoomScalePageLayoutView="100" workbookViewId="0">
      <selection pane="topLeft" activeCell="I70" activeCellId="1" sqref="DB3:DF4 I70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69.58"/>
    <col collapsed="false" customWidth="true" hidden="false" outlineLevel="0" max="2" min="2" style="0" width="33"/>
    <col collapsed="false" customWidth="true" hidden="false" outlineLevel="0" max="3" min="3" style="0" width="20.57"/>
    <col collapsed="false" customWidth="true" hidden="true" outlineLevel="0" max="4" min="4" style="0" width="41.71"/>
    <col collapsed="false" customWidth="true" hidden="false" outlineLevel="0" max="6" min="5" style="0" width="12.86"/>
    <col collapsed="false" customWidth="true" hidden="false" outlineLevel="0" max="7" min="7" style="0" width="12.29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</row>
    <row r="2" customFormat="false" ht="15" hidden="false" customHeight="false" outlineLevel="0" collapsed="false">
      <c r="A2" s="5" t="s">
        <v>7</v>
      </c>
      <c r="B2" s="6" t="s">
        <v>8</v>
      </c>
      <c r="C2" s="6" t="s">
        <v>9</v>
      </c>
      <c r="D2" s="6" t="s">
        <v>10</v>
      </c>
      <c r="E2" s="7" t="s">
        <v>11</v>
      </c>
      <c r="F2" s="7" t="s">
        <v>12</v>
      </c>
      <c r="G2" s="6" t="s">
        <v>13</v>
      </c>
    </row>
    <row r="3" customFormat="false" ht="15" hidden="false" customHeight="false" outlineLevel="0" collapsed="false">
      <c r="A3" s="5" t="s">
        <v>14</v>
      </c>
      <c r="B3" s="6" t="s">
        <v>8</v>
      </c>
      <c r="C3" s="6" t="s">
        <v>9</v>
      </c>
      <c r="D3" s="6" t="s">
        <v>10</v>
      </c>
      <c r="E3" s="7" t="s">
        <v>11</v>
      </c>
      <c r="F3" s="7" t="s">
        <v>15</v>
      </c>
      <c r="G3" s="6" t="s">
        <v>16</v>
      </c>
    </row>
    <row r="4" customFormat="false" ht="15" hidden="false" customHeight="false" outlineLevel="0" collapsed="false">
      <c r="A4" s="5" t="s">
        <v>17</v>
      </c>
      <c r="B4" s="6" t="s">
        <v>8</v>
      </c>
      <c r="C4" s="6" t="s">
        <v>9</v>
      </c>
      <c r="D4" s="6" t="s">
        <v>10</v>
      </c>
      <c r="E4" s="7" t="s">
        <v>11</v>
      </c>
      <c r="F4" s="7" t="s">
        <v>18</v>
      </c>
      <c r="G4" s="6" t="s">
        <v>19</v>
      </c>
    </row>
    <row r="5" customFormat="false" ht="15" hidden="false" customHeight="false" outlineLevel="0" collapsed="false">
      <c r="A5" s="5" t="s">
        <v>20</v>
      </c>
      <c r="B5" s="5" t="s">
        <v>8</v>
      </c>
      <c r="C5" s="6" t="s">
        <v>9</v>
      </c>
      <c r="D5" s="6" t="s">
        <v>21</v>
      </c>
      <c r="E5" s="7" t="s">
        <v>11</v>
      </c>
      <c r="F5" s="7" t="s">
        <v>22</v>
      </c>
      <c r="G5" s="6" t="s">
        <v>23</v>
      </c>
    </row>
    <row r="6" customFormat="false" ht="15" hidden="false" customHeight="false" outlineLevel="0" collapsed="false">
      <c r="A6" s="5" t="s">
        <v>24</v>
      </c>
      <c r="B6" s="6" t="s">
        <v>8</v>
      </c>
      <c r="C6" s="6" t="s">
        <v>9</v>
      </c>
      <c r="D6" s="6" t="s">
        <v>25</v>
      </c>
      <c r="E6" s="7" t="s">
        <v>11</v>
      </c>
      <c r="F6" s="7" t="s">
        <v>26</v>
      </c>
      <c r="G6" s="6" t="s">
        <v>27</v>
      </c>
    </row>
    <row r="7" customFormat="false" ht="15" hidden="false" customHeight="false" outlineLevel="0" collapsed="false">
      <c r="A7" s="5" t="s">
        <v>28</v>
      </c>
      <c r="B7" s="6" t="s">
        <v>8</v>
      </c>
      <c r="C7" s="6" t="s">
        <v>9</v>
      </c>
      <c r="D7" s="6" t="s">
        <v>29</v>
      </c>
      <c r="E7" s="7" t="s">
        <v>11</v>
      </c>
      <c r="F7" s="7" t="s">
        <v>30</v>
      </c>
      <c r="G7" s="6" t="s">
        <v>31</v>
      </c>
    </row>
    <row r="8" customFormat="false" ht="15" hidden="false" customHeight="false" outlineLevel="0" collapsed="false">
      <c r="A8" s="5" t="s">
        <v>32</v>
      </c>
      <c r="B8" s="6" t="s">
        <v>8</v>
      </c>
      <c r="C8" s="6" t="s">
        <v>9</v>
      </c>
      <c r="D8" s="6" t="s">
        <v>10</v>
      </c>
      <c r="E8" s="7" t="s">
        <v>11</v>
      </c>
      <c r="F8" s="7" t="s">
        <v>33</v>
      </c>
      <c r="G8" s="6" t="s">
        <v>34</v>
      </c>
    </row>
    <row r="9" customFormat="false" ht="14.25" hidden="false" customHeight="true" outlineLevel="0" collapsed="false">
      <c r="A9" s="5" t="s">
        <v>35</v>
      </c>
      <c r="B9" s="6" t="s">
        <v>8</v>
      </c>
      <c r="C9" s="6" t="s">
        <v>9</v>
      </c>
      <c r="D9" s="6" t="s">
        <v>10</v>
      </c>
      <c r="E9" s="7" t="s">
        <v>11</v>
      </c>
      <c r="F9" s="7" t="s">
        <v>36</v>
      </c>
      <c r="G9" s="6" t="s">
        <v>37</v>
      </c>
    </row>
    <row r="10" customFormat="false" ht="14.25" hidden="false" customHeight="true" outlineLevel="0" collapsed="false">
      <c r="A10" s="5" t="s">
        <v>38</v>
      </c>
      <c r="B10" s="6" t="s">
        <v>8</v>
      </c>
      <c r="C10" s="6" t="s">
        <v>9</v>
      </c>
      <c r="D10" s="6" t="s">
        <v>39</v>
      </c>
      <c r="E10" s="7" t="s">
        <v>11</v>
      </c>
      <c r="F10" s="7" t="s">
        <v>40</v>
      </c>
      <c r="G10" s="6" t="s">
        <v>41</v>
      </c>
    </row>
    <row r="11" customFormat="false" ht="14.25" hidden="false" customHeight="true" outlineLevel="0" collapsed="false">
      <c r="A11" s="5" t="s">
        <v>42</v>
      </c>
      <c r="B11" s="6" t="s">
        <v>43</v>
      </c>
      <c r="C11" s="6" t="s">
        <v>9</v>
      </c>
      <c r="D11" s="6" t="s">
        <v>44</v>
      </c>
      <c r="E11" s="7" t="s">
        <v>11</v>
      </c>
      <c r="F11" s="7" t="s">
        <v>45</v>
      </c>
      <c r="G11" s="6" t="s">
        <v>46</v>
      </c>
    </row>
    <row r="12" customFormat="false" ht="15" hidden="false" customHeight="false" outlineLevel="0" collapsed="false">
      <c r="A12" s="5" t="s">
        <v>47</v>
      </c>
      <c r="B12" s="6" t="s">
        <v>43</v>
      </c>
      <c r="C12" s="6" t="s">
        <v>9</v>
      </c>
      <c r="D12" s="6" t="s">
        <v>44</v>
      </c>
      <c r="E12" s="7" t="s">
        <v>11</v>
      </c>
      <c r="F12" s="7" t="s">
        <v>48</v>
      </c>
      <c r="G12" s="6" t="s">
        <v>49</v>
      </c>
    </row>
    <row r="13" customFormat="false" ht="15" hidden="false" customHeight="false" outlineLevel="0" collapsed="false">
      <c r="A13" s="5" t="s">
        <v>50</v>
      </c>
      <c r="B13" s="6" t="s">
        <v>43</v>
      </c>
      <c r="C13" s="6" t="s">
        <v>9</v>
      </c>
      <c r="D13" s="6" t="s">
        <v>51</v>
      </c>
      <c r="E13" s="7" t="s">
        <v>11</v>
      </c>
      <c r="F13" s="7" t="s">
        <v>52</v>
      </c>
      <c r="G13" s="6" t="s">
        <v>53</v>
      </c>
    </row>
    <row r="14" customFormat="false" ht="15" hidden="false" customHeight="false" outlineLevel="0" collapsed="false">
      <c r="A14" s="5" t="s">
        <v>54</v>
      </c>
      <c r="B14" s="6" t="s">
        <v>43</v>
      </c>
      <c r="C14" s="6" t="s">
        <v>9</v>
      </c>
      <c r="D14" s="6" t="s">
        <v>51</v>
      </c>
      <c r="E14" s="7" t="s">
        <v>11</v>
      </c>
      <c r="F14" s="7" t="s">
        <v>55</v>
      </c>
      <c r="G14" s="6" t="s">
        <v>56</v>
      </c>
    </row>
    <row r="15" customFormat="false" ht="15" hidden="false" customHeight="false" outlineLevel="0" collapsed="false">
      <c r="A15" s="5" t="s">
        <v>57</v>
      </c>
      <c r="B15" s="6" t="s">
        <v>43</v>
      </c>
      <c r="C15" s="6" t="s">
        <v>9</v>
      </c>
      <c r="D15" s="6" t="s">
        <v>51</v>
      </c>
      <c r="E15" s="7" t="s">
        <v>11</v>
      </c>
      <c r="F15" s="7" t="s">
        <v>58</v>
      </c>
      <c r="G15" s="6" t="s">
        <v>59</v>
      </c>
    </row>
    <row r="16" customFormat="false" ht="15" hidden="false" customHeight="false" outlineLevel="0" collapsed="false">
      <c r="A16" s="5" t="s">
        <v>60</v>
      </c>
      <c r="B16" s="6" t="s">
        <v>43</v>
      </c>
      <c r="C16" s="6" t="s">
        <v>9</v>
      </c>
      <c r="D16" s="6" t="s">
        <v>51</v>
      </c>
      <c r="E16" s="7" t="s">
        <v>11</v>
      </c>
      <c r="F16" s="7" t="s">
        <v>61</v>
      </c>
      <c r="G16" s="6" t="s">
        <v>62</v>
      </c>
    </row>
    <row r="17" customFormat="false" ht="15" hidden="false" customHeight="false" outlineLevel="0" collapsed="false">
      <c r="A17" s="5" t="s">
        <v>63</v>
      </c>
      <c r="B17" s="6" t="s">
        <v>43</v>
      </c>
      <c r="C17" s="6" t="s">
        <v>9</v>
      </c>
      <c r="D17" s="6" t="s">
        <v>64</v>
      </c>
      <c r="E17" s="7" t="s">
        <v>11</v>
      </c>
      <c r="F17" s="7" t="s">
        <v>65</v>
      </c>
      <c r="G17" s="6" t="s">
        <v>66</v>
      </c>
    </row>
    <row r="18" customFormat="false" ht="15" hidden="false" customHeight="false" outlineLevel="0" collapsed="false">
      <c r="A18" s="5" t="s">
        <v>67</v>
      </c>
      <c r="B18" s="6" t="s">
        <v>43</v>
      </c>
      <c r="C18" s="6" t="s">
        <v>9</v>
      </c>
      <c r="D18" s="6" t="s">
        <v>64</v>
      </c>
      <c r="E18" s="7" t="s">
        <v>11</v>
      </c>
      <c r="F18" s="7" t="s">
        <v>68</v>
      </c>
      <c r="G18" s="6" t="s">
        <v>69</v>
      </c>
    </row>
    <row r="19" customFormat="false" ht="15" hidden="false" customHeight="false" outlineLevel="0" collapsed="false">
      <c r="A19" s="5" t="s">
        <v>70</v>
      </c>
      <c r="B19" s="6" t="s">
        <v>43</v>
      </c>
      <c r="C19" s="6" t="s">
        <v>9</v>
      </c>
      <c r="D19" s="6" t="s">
        <v>44</v>
      </c>
      <c r="E19" s="7" t="s">
        <v>11</v>
      </c>
      <c r="F19" s="7" t="s">
        <v>71</v>
      </c>
      <c r="G19" s="6" t="s">
        <v>72</v>
      </c>
    </row>
    <row r="20" customFormat="false" ht="15" hidden="false" customHeight="false" outlineLevel="0" collapsed="false">
      <c r="A20" s="5" t="s">
        <v>73</v>
      </c>
      <c r="B20" s="6" t="s">
        <v>43</v>
      </c>
      <c r="C20" s="6" t="s">
        <v>9</v>
      </c>
      <c r="D20" s="6" t="s">
        <v>44</v>
      </c>
      <c r="E20" s="7" t="s">
        <v>11</v>
      </c>
      <c r="F20" s="7" t="s">
        <v>74</v>
      </c>
      <c r="G20" s="6" t="s">
        <v>75</v>
      </c>
    </row>
    <row r="21" customFormat="false" ht="15" hidden="false" customHeight="false" outlineLevel="0" collapsed="false">
      <c r="A21" s="5" t="s">
        <v>76</v>
      </c>
      <c r="B21" s="6" t="s">
        <v>43</v>
      </c>
      <c r="C21" s="6" t="s">
        <v>9</v>
      </c>
      <c r="D21" s="6" t="s">
        <v>77</v>
      </c>
      <c r="E21" s="7" t="s">
        <v>11</v>
      </c>
      <c r="F21" s="7" t="s">
        <v>78</v>
      </c>
      <c r="G21" s="6" t="s">
        <v>79</v>
      </c>
    </row>
    <row r="22" customFormat="false" ht="15" hidden="false" customHeight="false" outlineLevel="0" collapsed="false">
      <c r="A22" s="5" t="s">
        <v>80</v>
      </c>
      <c r="B22" s="6" t="s">
        <v>43</v>
      </c>
      <c r="C22" s="6" t="s">
        <v>9</v>
      </c>
      <c r="D22" s="6" t="s">
        <v>77</v>
      </c>
      <c r="E22" s="7" t="s">
        <v>11</v>
      </c>
      <c r="F22" s="7" t="s">
        <v>81</v>
      </c>
      <c r="G22" s="6" t="s">
        <v>82</v>
      </c>
    </row>
    <row r="23" customFormat="false" ht="15" hidden="false" customHeight="false" outlineLevel="0" collapsed="false">
      <c r="A23" s="5" t="s">
        <v>83</v>
      </c>
      <c r="B23" s="6" t="s">
        <v>43</v>
      </c>
      <c r="C23" s="6" t="s">
        <v>9</v>
      </c>
      <c r="D23" s="6" t="s">
        <v>77</v>
      </c>
      <c r="E23" s="7" t="s">
        <v>11</v>
      </c>
      <c r="F23" s="7" t="s">
        <v>84</v>
      </c>
      <c r="G23" s="6" t="s">
        <v>85</v>
      </c>
    </row>
    <row r="24" customFormat="false" ht="15" hidden="false" customHeight="false" outlineLevel="0" collapsed="false">
      <c r="A24" s="5" t="s">
        <v>86</v>
      </c>
      <c r="B24" s="6" t="s">
        <v>43</v>
      </c>
      <c r="C24" s="6" t="s">
        <v>9</v>
      </c>
      <c r="D24" s="6" t="s">
        <v>10</v>
      </c>
      <c r="E24" s="7" t="s">
        <v>11</v>
      </c>
      <c r="F24" s="7" t="s">
        <v>87</v>
      </c>
      <c r="G24" s="6" t="s">
        <v>88</v>
      </c>
    </row>
    <row r="25" customFormat="false" ht="15" hidden="false" customHeight="false" outlineLevel="0" collapsed="false">
      <c r="A25" s="5" t="s">
        <v>89</v>
      </c>
      <c r="B25" s="6" t="s">
        <v>43</v>
      </c>
      <c r="C25" s="6" t="s">
        <v>9</v>
      </c>
      <c r="D25" s="6" t="s">
        <v>10</v>
      </c>
      <c r="E25" s="7" t="s">
        <v>11</v>
      </c>
      <c r="F25" s="7" t="s">
        <v>90</v>
      </c>
      <c r="G25" s="6" t="s">
        <v>91</v>
      </c>
    </row>
    <row r="26" customFormat="false" ht="15" hidden="false" customHeight="false" outlineLevel="0" collapsed="false">
      <c r="A26" s="5" t="s">
        <v>92</v>
      </c>
      <c r="B26" s="6" t="s">
        <v>43</v>
      </c>
      <c r="C26" s="6" t="s">
        <v>9</v>
      </c>
      <c r="D26" s="6" t="s">
        <v>10</v>
      </c>
      <c r="E26" s="8" t="s">
        <v>93</v>
      </c>
      <c r="F26" s="8" t="s">
        <v>94</v>
      </c>
      <c r="G26" s="6" t="s">
        <v>95</v>
      </c>
    </row>
    <row r="27" customFormat="false" ht="15" hidden="false" customHeight="false" outlineLevel="0" collapsed="false">
      <c r="A27" s="5" t="s">
        <v>96</v>
      </c>
      <c r="B27" s="6" t="s">
        <v>43</v>
      </c>
      <c r="C27" s="6" t="s">
        <v>9</v>
      </c>
      <c r="D27" s="6" t="s">
        <v>10</v>
      </c>
      <c r="E27" s="7" t="s">
        <v>11</v>
      </c>
      <c r="F27" s="7" t="s">
        <v>97</v>
      </c>
      <c r="G27" s="6" t="s">
        <v>98</v>
      </c>
    </row>
    <row r="28" customFormat="false" ht="15" hidden="false" customHeight="false" outlineLevel="0" collapsed="false">
      <c r="A28" s="5" t="s">
        <v>99</v>
      </c>
      <c r="B28" s="6" t="s">
        <v>43</v>
      </c>
      <c r="C28" s="6" t="s">
        <v>9</v>
      </c>
      <c r="D28" s="6" t="s">
        <v>64</v>
      </c>
      <c r="E28" s="7" t="s">
        <v>11</v>
      </c>
      <c r="F28" s="7" t="s">
        <v>100</v>
      </c>
      <c r="G28" s="6" t="s">
        <v>101</v>
      </c>
    </row>
    <row r="29" customFormat="false" ht="15" hidden="false" customHeight="false" outlineLevel="0" collapsed="false">
      <c r="A29" s="5" t="s">
        <v>102</v>
      </c>
      <c r="B29" s="6" t="s">
        <v>43</v>
      </c>
      <c r="C29" s="6" t="s">
        <v>9</v>
      </c>
      <c r="D29" s="6" t="s">
        <v>64</v>
      </c>
      <c r="E29" s="7" t="s">
        <v>11</v>
      </c>
      <c r="F29" s="7" t="s">
        <v>103</v>
      </c>
      <c r="G29" s="6" t="s">
        <v>104</v>
      </c>
    </row>
    <row r="30" customFormat="false" ht="15" hidden="false" customHeight="false" outlineLevel="0" collapsed="false">
      <c r="A30" s="5" t="s">
        <v>105</v>
      </c>
      <c r="B30" s="6" t="s">
        <v>43</v>
      </c>
      <c r="C30" s="6" t="s">
        <v>9</v>
      </c>
      <c r="D30" s="6" t="s">
        <v>64</v>
      </c>
      <c r="E30" s="7" t="s">
        <v>11</v>
      </c>
      <c r="F30" s="7" t="s">
        <v>106</v>
      </c>
      <c r="G30" s="6" t="s">
        <v>107</v>
      </c>
    </row>
    <row r="31" customFormat="false" ht="15" hidden="false" customHeight="false" outlineLevel="0" collapsed="false">
      <c r="A31" s="5" t="s">
        <v>108</v>
      </c>
      <c r="B31" s="6" t="s">
        <v>109</v>
      </c>
      <c r="C31" s="6" t="s">
        <v>9</v>
      </c>
      <c r="D31" s="6" t="s">
        <v>110</v>
      </c>
      <c r="E31" s="7" t="s">
        <v>11</v>
      </c>
      <c r="F31" s="7" t="s">
        <v>111</v>
      </c>
      <c r="G31" s="6" t="s">
        <v>112</v>
      </c>
    </row>
    <row r="32" customFormat="false" ht="15" hidden="false" customHeight="false" outlineLevel="0" collapsed="false">
      <c r="A32" s="5" t="s">
        <v>113</v>
      </c>
      <c r="B32" s="6" t="s">
        <v>109</v>
      </c>
      <c r="C32" s="6" t="s">
        <v>9</v>
      </c>
      <c r="D32" s="6" t="s">
        <v>110</v>
      </c>
      <c r="E32" s="7" t="s">
        <v>11</v>
      </c>
      <c r="F32" s="7" t="s">
        <v>114</v>
      </c>
      <c r="G32" s="6" t="s">
        <v>115</v>
      </c>
    </row>
    <row r="33" customFormat="false" ht="15" hidden="false" customHeight="false" outlineLevel="0" collapsed="false">
      <c r="A33" s="5" t="s">
        <v>116</v>
      </c>
      <c r="B33" s="6" t="s">
        <v>109</v>
      </c>
      <c r="C33" s="6" t="s">
        <v>9</v>
      </c>
      <c r="D33" s="6" t="s">
        <v>110</v>
      </c>
      <c r="E33" s="7" t="s">
        <v>11</v>
      </c>
      <c r="F33" s="7" t="s">
        <v>117</v>
      </c>
      <c r="G33" s="6" t="s">
        <v>118</v>
      </c>
    </row>
    <row r="34" customFormat="false" ht="15" hidden="false" customHeight="false" outlineLevel="0" collapsed="false">
      <c r="A34" s="5" t="s">
        <v>119</v>
      </c>
      <c r="B34" s="6" t="s">
        <v>109</v>
      </c>
      <c r="C34" s="6" t="s">
        <v>9</v>
      </c>
      <c r="D34" s="6" t="s">
        <v>120</v>
      </c>
      <c r="E34" s="7" t="s">
        <v>11</v>
      </c>
      <c r="F34" s="7" t="s">
        <v>121</v>
      </c>
      <c r="G34" s="6" t="s">
        <v>122</v>
      </c>
    </row>
    <row r="35" customFormat="false" ht="15" hidden="false" customHeight="false" outlineLevel="0" collapsed="false">
      <c r="A35" s="5" t="s">
        <v>123</v>
      </c>
      <c r="B35" s="6" t="s">
        <v>109</v>
      </c>
      <c r="C35" s="6" t="s">
        <v>9</v>
      </c>
      <c r="D35" s="6" t="s">
        <v>120</v>
      </c>
      <c r="E35" s="7" t="s">
        <v>11</v>
      </c>
      <c r="F35" s="7" t="s">
        <v>124</v>
      </c>
      <c r="G35" s="6" t="s">
        <v>125</v>
      </c>
    </row>
    <row r="36" customFormat="false" ht="15" hidden="false" customHeight="false" outlineLevel="0" collapsed="false">
      <c r="A36" s="5" t="s">
        <v>126</v>
      </c>
      <c r="B36" s="6" t="s">
        <v>109</v>
      </c>
      <c r="C36" s="6" t="s">
        <v>9</v>
      </c>
      <c r="D36" s="6" t="s">
        <v>110</v>
      </c>
      <c r="E36" s="7" t="s">
        <v>11</v>
      </c>
      <c r="F36" s="7" t="s">
        <v>127</v>
      </c>
      <c r="G36" s="6" t="s">
        <v>128</v>
      </c>
    </row>
    <row r="37" customFormat="false" ht="15" hidden="false" customHeight="false" outlineLevel="0" collapsed="false">
      <c r="A37" s="5" t="s">
        <v>129</v>
      </c>
      <c r="B37" s="6" t="s">
        <v>109</v>
      </c>
      <c r="C37" s="6" t="s">
        <v>9</v>
      </c>
      <c r="D37" s="6" t="s">
        <v>110</v>
      </c>
      <c r="E37" s="7" t="s">
        <v>11</v>
      </c>
      <c r="F37" s="7" t="s">
        <v>130</v>
      </c>
      <c r="G37" s="6" t="s">
        <v>131</v>
      </c>
    </row>
    <row r="38" customFormat="false" ht="15" hidden="false" customHeight="false" outlineLevel="0" collapsed="false">
      <c r="A38" s="5" t="s">
        <v>132</v>
      </c>
      <c r="B38" s="6" t="s">
        <v>109</v>
      </c>
      <c r="C38" s="6" t="s">
        <v>9</v>
      </c>
      <c r="D38" s="6" t="s">
        <v>110</v>
      </c>
      <c r="E38" s="7" t="s">
        <v>11</v>
      </c>
      <c r="F38" s="7" t="s">
        <v>133</v>
      </c>
      <c r="G38" s="6" t="s">
        <v>134</v>
      </c>
    </row>
    <row r="39" customFormat="false" ht="15" hidden="false" customHeight="false" outlineLevel="0" collapsed="false">
      <c r="A39" s="5" t="s">
        <v>135</v>
      </c>
      <c r="B39" s="6" t="s">
        <v>136</v>
      </c>
      <c r="C39" s="6" t="s">
        <v>9</v>
      </c>
      <c r="D39" s="6" t="s">
        <v>137</v>
      </c>
      <c r="E39" s="7" t="s">
        <v>11</v>
      </c>
      <c r="F39" s="7" t="s">
        <v>138</v>
      </c>
      <c r="G39" s="6" t="s">
        <v>139</v>
      </c>
    </row>
    <row r="40" customFormat="false" ht="16.5" hidden="false" customHeight="true" outlineLevel="0" collapsed="false">
      <c r="A40" s="5" t="s">
        <v>140</v>
      </c>
      <c r="B40" s="6" t="s">
        <v>136</v>
      </c>
      <c r="C40" s="6" t="s">
        <v>9</v>
      </c>
      <c r="D40" s="6" t="s">
        <v>141</v>
      </c>
      <c r="E40" s="8" t="s">
        <v>93</v>
      </c>
      <c r="F40" s="8" t="s">
        <v>142</v>
      </c>
      <c r="G40" s="6" t="s">
        <v>143</v>
      </c>
    </row>
    <row r="41" customFormat="false" ht="16.5" hidden="false" customHeight="true" outlineLevel="0" collapsed="false">
      <c r="A41" s="5" t="s">
        <v>144</v>
      </c>
      <c r="B41" s="6" t="s">
        <v>136</v>
      </c>
      <c r="C41" s="6" t="s">
        <v>9</v>
      </c>
      <c r="D41" s="6" t="s">
        <v>10</v>
      </c>
      <c r="E41" s="7" t="s">
        <v>11</v>
      </c>
      <c r="F41" s="7" t="s">
        <v>145</v>
      </c>
      <c r="G41" s="6" t="s">
        <v>146</v>
      </c>
    </row>
    <row r="42" customFormat="false" ht="16.5" hidden="false" customHeight="true" outlineLevel="0" collapsed="false">
      <c r="A42" s="5" t="s">
        <v>147</v>
      </c>
      <c r="B42" s="6" t="s">
        <v>136</v>
      </c>
      <c r="C42" s="6" t="s">
        <v>9</v>
      </c>
      <c r="D42" s="6" t="s">
        <v>10</v>
      </c>
      <c r="E42" s="7" t="s">
        <v>11</v>
      </c>
      <c r="F42" s="7" t="s">
        <v>148</v>
      </c>
      <c r="G42" s="6" t="s">
        <v>149</v>
      </c>
    </row>
    <row r="43" customFormat="false" ht="16.5" hidden="false" customHeight="true" outlineLevel="0" collapsed="false">
      <c r="A43" s="5" t="s">
        <v>150</v>
      </c>
      <c r="B43" s="6" t="s">
        <v>136</v>
      </c>
      <c r="C43" s="6" t="s">
        <v>9</v>
      </c>
      <c r="D43" s="6" t="s">
        <v>151</v>
      </c>
      <c r="E43" s="7" t="s">
        <v>11</v>
      </c>
      <c r="F43" s="7" t="s">
        <v>152</v>
      </c>
      <c r="G43" s="6" t="s">
        <v>153</v>
      </c>
    </row>
    <row r="44" customFormat="false" ht="16.5" hidden="false" customHeight="true" outlineLevel="0" collapsed="false">
      <c r="A44" s="5" t="s">
        <v>154</v>
      </c>
      <c r="B44" s="6" t="s">
        <v>136</v>
      </c>
      <c r="C44" s="6" t="s">
        <v>9</v>
      </c>
      <c r="D44" s="6" t="s">
        <v>155</v>
      </c>
      <c r="E44" s="7" t="s">
        <v>11</v>
      </c>
      <c r="F44" s="7" t="s">
        <v>156</v>
      </c>
      <c r="G44" s="6" t="s">
        <v>157</v>
      </c>
    </row>
    <row r="45" customFormat="false" ht="16.5" hidden="false" customHeight="true" outlineLevel="0" collapsed="false">
      <c r="A45" s="5" t="s">
        <v>158</v>
      </c>
      <c r="B45" s="6" t="s">
        <v>159</v>
      </c>
      <c r="C45" s="6" t="s">
        <v>9</v>
      </c>
      <c r="D45" s="6" t="s">
        <v>10</v>
      </c>
      <c r="E45" s="8" t="s">
        <v>93</v>
      </c>
      <c r="F45" s="8" t="s">
        <v>142</v>
      </c>
      <c r="G45" s="6" t="s">
        <v>160</v>
      </c>
    </row>
    <row r="46" customFormat="false" ht="16.5" hidden="false" customHeight="true" outlineLevel="0" collapsed="false">
      <c r="A46" s="5" t="s">
        <v>161</v>
      </c>
      <c r="B46" s="6" t="s">
        <v>159</v>
      </c>
      <c r="C46" s="6" t="s">
        <v>9</v>
      </c>
      <c r="D46" s="6" t="s">
        <v>10</v>
      </c>
      <c r="E46" s="7" t="s">
        <v>11</v>
      </c>
      <c r="F46" s="7" t="s">
        <v>162</v>
      </c>
      <c r="G46" s="6" t="s">
        <v>163</v>
      </c>
    </row>
    <row r="47" customFormat="false" ht="15" hidden="false" customHeight="false" outlineLevel="0" collapsed="false">
      <c r="A47" s="5" t="s">
        <v>164</v>
      </c>
      <c r="B47" s="6" t="s">
        <v>159</v>
      </c>
      <c r="C47" s="6" t="s">
        <v>9</v>
      </c>
      <c r="D47" s="6" t="s">
        <v>10</v>
      </c>
      <c r="E47" s="7" t="s">
        <v>11</v>
      </c>
      <c r="F47" s="7" t="s">
        <v>165</v>
      </c>
      <c r="G47" s="6" t="s">
        <v>166</v>
      </c>
    </row>
    <row r="48" customFormat="false" ht="15" hidden="false" customHeight="false" outlineLevel="0" collapsed="false">
      <c r="A48" s="5" t="s">
        <v>167</v>
      </c>
      <c r="B48" s="6" t="s">
        <v>159</v>
      </c>
      <c r="C48" s="6" t="s">
        <v>9</v>
      </c>
      <c r="D48" s="6" t="s">
        <v>10</v>
      </c>
      <c r="E48" s="7" t="s">
        <v>11</v>
      </c>
      <c r="F48" s="7" t="s">
        <v>168</v>
      </c>
      <c r="G48" s="6" t="s">
        <v>169</v>
      </c>
    </row>
    <row r="49" customFormat="false" ht="15" hidden="false" customHeight="false" outlineLevel="0" collapsed="false">
      <c r="A49" s="5" t="s">
        <v>170</v>
      </c>
      <c r="B49" s="6" t="s">
        <v>159</v>
      </c>
      <c r="C49" s="6" t="s">
        <v>9</v>
      </c>
      <c r="D49" s="6" t="s">
        <v>10</v>
      </c>
      <c r="E49" s="7" t="s">
        <v>11</v>
      </c>
      <c r="F49" s="7" t="s">
        <v>171</v>
      </c>
      <c r="G49" s="6" t="s">
        <v>172</v>
      </c>
    </row>
    <row r="50" customFormat="false" ht="15" hidden="false" customHeight="false" outlineLevel="0" collapsed="false">
      <c r="A50" s="5" t="s">
        <v>173</v>
      </c>
      <c r="B50" s="6" t="s">
        <v>159</v>
      </c>
      <c r="C50" s="6" t="s">
        <v>9</v>
      </c>
      <c r="D50" s="6" t="s">
        <v>110</v>
      </c>
      <c r="E50" s="7" t="s">
        <v>11</v>
      </c>
      <c r="F50" s="7" t="s">
        <v>174</v>
      </c>
      <c r="G50" s="6" t="s">
        <v>175</v>
      </c>
    </row>
    <row r="51" customFormat="false" ht="13.5" hidden="false" customHeight="true" outlineLevel="0" collapsed="false">
      <c r="A51" s="5" t="s">
        <v>176</v>
      </c>
      <c r="B51" s="6" t="s">
        <v>159</v>
      </c>
      <c r="C51" s="6" t="s">
        <v>9</v>
      </c>
      <c r="D51" s="6" t="s">
        <v>110</v>
      </c>
      <c r="E51" s="7" t="s">
        <v>11</v>
      </c>
      <c r="F51" s="7" t="s">
        <v>177</v>
      </c>
      <c r="G51" s="6" t="s">
        <v>178</v>
      </c>
    </row>
    <row r="52" customFormat="false" ht="15" hidden="false" customHeight="false" outlineLevel="0" collapsed="false">
      <c r="A52" s="5" t="s">
        <v>179</v>
      </c>
      <c r="B52" s="6" t="s">
        <v>43</v>
      </c>
      <c r="C52" s="6" t="s">
        <v>9</v>
      </c>
      <c r="D52" s="6" t="s">
        <v>51</v>
      </c>
      <c r="E52" s="7" t="s">
        <v>11</v>
      </c>
      <c r="F52" s="7" t="s">
        <v>180</v>
      </c>
      <c r="G52" s="6" t="s">
        <v>181</v>
      </c>
    </row>
    <row r="53" customFormat="false" ht="15" hidden="false" customHeight="false" outlineLevel="0" collapsed="false">
      <c r="A53" s="9" t="s">
        <v>182</v>
      </c>
      <c r="B53" s="6" t="s">
        <v>183</v>
      </c>
      <c r="C53" s="10" t="s">
        <v>184</v>
      </c>
      <c r="D53" s="6" t="s">
        <v>185</v>
      </c>
      <c r="E53" s="7" t="s">
        <v>93</v>
      </c>
      <c r="F53" s="7"/>
      <c r="G53" s="6" t="s">
        <v>186</v>
      </c>
    </row>
    <row r="54" customFormat="false" ht="15" hidden="false" customHeight="false" outlineLevel="0" collapsed="false">
      <c r="A54" s="9" t="s">
        <v>187</v>
      </c>
      <c r="B54" s="6" t="s">
        <v>136</v>
      </c>
      <c r="C54" s="10" t="s">
        <v>184</v>
      </c>
      <c r="D54" s="6" t="s">
        <v>188</v>
      </c>
      <c r="E54" s="7" t="s">
        <v>93</v>
      </c>
      <c r="F54" s="7"/>
      <c r="G54" s="6" t="s">
        <v>186</v>
      </c>
    </row>
    <row r="55" customFormat="false" ht="15" hidden="false" customHeight="false" outlineLevel="0" collapsed="false">
      <c r="A55" s="9" t="s">
        <v>189</v>
      </c>
      <c r="B55" s="6" t="s">
        <v>136</v>
      </c>
      <c r="C55" s="10" t="s">
        <v>190</v>
      </c>
      <c r="D55" s="6" t="s">
        <v>191</v>
      </c>
      <c r="E55" s="7" t="s">
        <v>93</v>
      </c>
      <c r="F55" s="7"/>
      <c r="G55" s="6" t="s">
        <v>192</v>
      </c>
    </row>
    <row r="56" customFormat="false" ht="15" hidden="false" customHeight="false" outlineLevel="0" collapsed="false">
      <c r="A56" s="9" t="s">
        <v>193</v>
      </c>
      <c r="B56" s="6" t="s">
        <v>159</v>
      </c>
      <c r="C56" s="10" t="s">
        <v>194</v>
      </c>
      <c r="D56" s="6"/>
      <c r="E56" s="7" t="s">
        <v>93</v>
      </c>
      <c r="F56" s="7"/>
      <c r="G56" s="6" t="s">
        <v>195</v>
      </c>
    </row>
    <row r="57" customFormat="false" ht="15" hidden="false" customHeight="false" outlineLevel="0" collapsed="false">
      <c r="A57" s="9" t="s">
        <v>196</v>
      </c>
      <c r="B57" s="6" t="s">
        <v>8</v>
      </c>
      <c r="C57" s="10" t="s">
        <v>197</v>
      </c>
      <c r="D57" s="6"/>
      <c r="E57" s="7" t="s">
        <v>93</v>
      </c>
      <c r="F57" s="7"/>
      <c r="G57" s="6" t="s">
        <v>198</v>
      </c>
    </row>
    <row r="58" customFormat="false" ht="15" hidden="false" customHeight="false" outlineLevel="0" collapsed="false">
      <c r="A58" s="9" t="s">
        <v>28</v>
      </c>
      <c r="B58" s="6" t="s">
        <v>8</v>
      </c>
      <c r="C58" s="10" t="s">
        <v>199</v>
      </c>
      <c r="D58" s="6" t="s">
        <v>200</v>
      </c>
      <c r="E58" s="7" t="s">
        <v>93</v>
      </c>
      <c r="F58" s="7"/>
      <c r="G58" s="6" t="s">
        <v>201</v>
      </c>
    </row>
    <row r="59" customFormat="false" ht="15" hidden="false" customHeight="false" outlineLevel="0" collapsed="false">
      <c r="A59" s="6" t="s">
        <v>202</v>
      </c>
      <c r="B59" s="6" t="s">
        <v>109</v>
      </c>
      <c r="C59" s="11" t="s">
        <v>203</v>
      </c>
      <c r="D59" s="6"/>
      <c r="E59" s="7" t="s">
        <v>93</v>
      </c>
      <c r="F59" s="7"/>
      <c r="G59" s="6"/>
    </row>
    <row r="60" customFormat="false" ht="15" hidden="false" customHeight="false" outlineLevel="0" collapsed="false">
      <c r="A60" s="6" t="s">
        <v>204</v>
      </c>
      <c r="B60" s="6" t="s">
        <v>109</v>
      </c>
      <c r="C60" s="11" t="s">
        <v>203</v>
      </c>
      <c r="D60" s="6"/>
      <c r="E60" s="7" t="s">
        <v>93</v>
      </c>
      <c r="F60" s="7"/>
      <c r="G60" s="6"/>
    </row>
    <row r="61" customFormat="false" ht="15" hidden="false" customHeight="false" outlineLevel="0" collapsed="false">
      <c r="A61" s="6" t="s">
        <v>205</v>
      </c>
      <c r="B61" s="6" t="s">
        <v>109</v>
      </c>
      <c r="C61" s="11" t="s">
        <v>203</v>
      </c>
      <c r="D61" s="6"/>
      <c r="E61" s="7" t="s">
        <v>93</v>
      </c>
      <c r="F61" s="7"/>
      <c r="G61" s="6"/>
    </row>
    <row r="62" customFormat="false" ht="15" hidden="false" customHeight="false" outlineLevel="0" collapsed="false">
      <c r="A62" s="12" t="s">
        <v>206</v>
      </c>
      <c r="B62" s="13" t="s">
        <v>183</v>
      </c>
      <c r="C62" s="6"/>
      <c r="D62" s="6"/>
      <c r="E62" s="7"/>
      <c r="F62" s="7"/>
      <c r="G62" s="6"/>
    </row>
    <row r="63" customFormat="false" ht="15" hidden="false" customHeight="false" outlineLevel="0" collapsed="false">
      <c r="A63" s="12" t="s">
        <v>207</v>
      </c>
      <c r="B63" s="13" t="s">
        <v>183</v>
      </c>
      <c r="C63" s="6"/>
      <c r="D63" s="6"/>
      <c r="E63" s="7"/>
      <c r="F63" s="7"/>
      <c r="G63" s="6"/>
    </row>
    <row r="64" customFormat="false" ht="15" hidden="false" customHeight="false" outlineLevel="0" collapsed="false">
      <c r="A64" s="12" t="s">
        <v>208</v>
      </c>
      <c r="B64" s="13" t="s">
        <v>183</v>
      </c>
      <c r="C64" s="6"/>
      <c r="D64" s="6"/>
      <c r="E64" s="7"/>
      <c r="F64" s="7"/>
      <c r="G64" s="6"/>
    </row>
    <row r="65" customFormat="false" ht="15" hidden="false" customHeight="false" outlineLevel="0" collapsed="false">
      <c r="A65" s="12" t="s">
        <v>209</v>
      </c>
      <c r="B65" s="13" t="s">
        <v>43</v>
      </c>
      <c r="C65" s="6"/>
      <c r="D65" s="6"/>
      <c r="E65" s="7"/>
      <c r="F65" s="7"/>
      <c r="G65" s="6"/>
    </row>
    <row r="66" customFormat="false" ht="15" hidden="false" customHeight="false" outlineLevel="0" collapsed="false">
      <c r="A66" s="12" t="s">
        <v>210</v>
      </c>
      <c r="B66" s="13" t="s">
        <v>43</v>
      </c>
      <c r="C66" s="6"/>
      <c r="D66" s="6"/>
      <c r="E66" s="7"/>
      <c r="F66" s="7"/>
      <c r="G66" s="6"/>
    </row>
    <row r="67" customFormat="false" ht="15" hidden="false" customHeight="false" outlineLevel="0" collapsed="false">
      <c r="A67" s="12" t="s">
        <v>211</v>
      </c>
      <c r="B67" s="13" t="s">
        <v>43</v>
      </c>
      <c r="C67" s="6"/>
      <c r="D67" s="6"/>
      <c r="E67" s="7"/>
      <c r="F67" s="7"/>
      <c r="G67" s="6"/>
    </row>
    <row r="68" customFormat="false" ht="15" hidden="false" customHeight="false" outlineLevel="0" collapsed="false">
      <c r="A68" s="12" t="s">
        <v>212</v>
      </c>
      <c r="B68" s="13" t="s">
        <v>43</v>
      </c>
      <c r="C68" s="6"/>
      <c r="D68" s="6"/>
      <c r="E68" s="7"/>
      <c r="F68" s="7"/>
      <c r="G68" s="6"/>
    </row>
    <row r="69" customFormat="false" ht="15" hidden="false" customHeight="false" outlineLevel="0" collapsed="false">
      <c r="A69" s="13" t="s">
        <v>213</v>
      </c>
      <c r="B69" s="13" t="s">
        <v>136</v>
      </c>
      <c r="C69" s="6"/>
      <c r="D69" s="6"/>
      <c r="E69" s="7"/>
      <c r="F69" s="7"/>
      <c r="G69" s="6"/>
    </row>
    <row r="70" customFormat="false" ht="15" hidden="false" customHeight="false" outlineLevel="0" collapsed="false">
      <c r="A70" s="13" t="s">
        <v>214</v>
      </c>
      <c r="B70" s="13" t="s">
        <v>136</v>
      </c>
      <c r="C70" s="6"/>
      <c r="D70" s="6"/>
      <c r="E70" s="7"/>
      <c r="F70" s="7"/>
      <c r="G70" s="6"/>
    </row>
    <row r="71" customFormat="false" ht="15" hidden="false" customHeight="false" outlineLevel="0" collapsed="false">
      <c r="A71" s="13" t="s">
        <v>215</v>
      </c>
      <c r="B71" s="13" t="s">
        <v>136</v>
      </c>
      <c r="C71" s="6"/>
      <c r="D71" s="6"/>
      <c r="E71" s="7"/>
      <c r="F71" s="7"/>
      <c r="G71" s="6"/>
    </row>
    <row r="72" customFormat="false" ht="15" hidden="false" customHeight="false" outlineLevel="0" collapsed="false">
      <c r="A72" s="13" t="s">
        <v>216</v>
      </c>
      <c r="B72" s="13" t="s">
        <v>136</v>
      </c>
      <c r="C72" s="6"/>
      <c r="D72" s="6"/>
      <c r="E72" s="7"/>
      <c r="F72" s="7"/>
      <c r="G72" s="6"/>
    </row>
    <row r="73" customFormat="false" ht="15" hidden="false" customHeight="false" outlineLevel="0" collapsed="false">
      <c r="A73" s="13" t="s">
        <v>217</v>
      </c>
      <c r="B73" s="13" t="s">
        <v>136</v>
      </c>
      <c r="C73" s="6"/>
      <c r="D73" s="6"/>
      <c r="E73" s="7"/>
      <c r="F73" s="7"/>
      <c r="G73" s="6"/>
    </row>
    <row r="74" customFormat="false" ht="15" hidden="false" customHeight="false" outlineLevel="0" collapsed="false">
      <c r="A74" s="13" t="s">
        <v>218</v>
      </c>
      <c r="B74" s="13" t="s">
        <v>136</v>
      </c>
      <c r="C74" s="6"/>
      <c r="D74" s="6"/>
      <c r="E74" s="7"/>
      <c r="F74" s="7"/>
      <c r="G74" s="6"/>
    </row>
    <row r="75" customFormat="false" ht="15" hidden="false" customHeight="false" outlineLevel="0" collapsed="false">
      <c r="A75" s="13" t="s">
        <v>219</v>
      </c>
      <c r="B75" s="13" t="s">
        <v>136</v>
      </c>
      <c r="C75" s="6"/>
      <c r="D75" s="6"/>
      <c r="E75" s="7"/>
      <c r="F75" s="7"/>
      <c r="G75" s="6"/>
    </row>
    <row r="76" customFormat="false" ht="15" hidden="false" customHeight="false" outlineLevel="0" collapsed="false">
      <c r="A76" s="13" t="s">
        <v>220</v>
      </c>
      <c r="B76" s="13" t="s">
        <v>136</v>
      </c>
      <c r="C76" s="6"/>
      <c r="D76" s="6"/>
      <c r="E76" s="7"/>
      <c r="F76" s="7"/>
      <c r="G76" s="6"/>
    </row>
    <row r="77" customFormat="false" ht="15" hidden="false" customHeight="false" outlineLevel="0" collapsed="false">
      <c r="A77" s="13" t="s">
        <v>221</v>
      </c>
      <c r="B77" s="13" t="s">
        <v>136</v>
      </c>
      <c r="C77" s="6"/>
      <c r="D77" s="6"/>
      <c r="E77" s="7"/>
      <c r="F77" s="7"/>
      <c r="G77" s="6"/>
    </row>
    <row r="78" customFormat="false" ht="15" hidden="false" customHeight="false" outlineLevel="0" collapsed="false">
      <c r="A78" s="13" t="s">
        <v>222</v>
      </c>
      <c r="B78" s="13" t="s">
        <v>136</v>
      </c>
      <c r="C78" s="6"/>
      <c r="D78" s="6"/>
      <c r="E78" s="7"/>
      <c r="F78" s="7"/>
      <c r="G78" s="6"/>
    </row>
    <row r="79" customFormat="false" ht="15" hidden="false" customHeight="false" outlineLevel="0" collapsed="false">
      <c r="A79" s="13" t="s">
        <v>223</v>
      </c>
      <c r="B79" s="13" t="s">
        <v>159</v>
      </c>
      <c r="C79" s="6"/>
      <c r="D79" s="6"/>
      <c r="E79" s="7"/>
      <c r="F79" s="7"/>
      <c r="G79" s="6"/>
    </row>
    <row r="80" customFormat="false" ht="15" hidden="false" customHeight="false" outlineLevel="0" collapsed="false">
      <c r="A80" s="13" t="s">
        <v>224</v>
      </c>
      <c r="B80" s="13" t="s">
        <v>159</v>
      </c>
      <c r="C80" s="6"/>
      <c r="D80" s="6"/>
      <c r="E80" s="7"/>
      <c r="F80" s="7"/>
      <c r="G80" s="6"/>
    </row>
    <row r="81" customFormat="false" ht="15" hidden="false" customHeight="false" outlineLevel="0" collapsed="false">
      <c r="A81" s="13" t="s">
        <v>225</v>
      </c>
      <c r="B81" s="13" t="s">
        <v>159</v>
      </c>
      <c r="C81" s="6"/>
      <c r="D81" s="6"/>
      <c r="E81" s="7"/>
      <c r="F81" s="7"/>
      <c r="G81" s="6"/>
    </row>
    <row r="82" customFormat="false" ht="15" hidden="false" customHeight="false" outlineLevel="0" collapsed="false">
      <c r="A82" s="13" t="s">
        <v>226</v>
      </c>
      <c r="B82" s="13" t="s">
        <v>159</v>
      </c>
      <c r="C82" s="6"/>
      <c r="D82" s="6"/>
      <c r="E82" s="7"/>
      <c r="F82" s="7"/>
      <c r="G82" s="6"/>
    </row>
    <row r="83" customFormat="false" ht="15" hidden="false" customHeight="false" outlineLevel="0" collapsed="false">
      <c r="A83" s="13" t="s">
        <v>227</v>
      </c>
      <c r="B83" s="13" t="s">
        <v>159</v>
      </c>
      <c r="C83" s="6"/>
      <c r="D83" s="6"/>
      <c r="E83" s="7"/>
      <c r="F83" s="7"/>
      <c r="G83" s="6"/>
    </row>
    <row r="84" customFormat="false" ht="15" hidden="false" customHeight="false" outlineLevel="0" collapsed="false">
      <c r="A84" s="13" t="s">
        <v>228</v>
      </c>
      <c r="B84" s="13" t="s">
        <v>159</v>
      </c>
      <c r="C84" s="6"/>
      <c r="D84" s="6"/>
      <c r="E84" s="7"/>
      <c r="F84" s="7"/>
      <c r="G84" s="6"/>
    </row>
    <row r="85" customFormat="false" ht="15" hidden="false" customHeight="false" outlineLevel="0" collapsed="false">
      <c r="A85" s="13" t="s">
        <v>229</v>
      </c>
      <c r="B85" s="13" t="s">
        <v>159</v>
      </c>
      <c r="C85" s="6"/>
      <c r="D85" s="6"/>
      <c r="E85" s="7"/>
      <c r="F85" s="7"/>
      <c r="G85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MJ217"/>
  <sheetViews>
    <sheetView showFormulas="false" showGridLines="true" showRowColHeaders="true" showZeros="true" rightToLeft="false" tabSelected="false" showOutlineSymbols="true" defaultGridColor="true" view="normal" topLeftCell="CN193" colorId="64" zoomScale="90" zoomScaleNormal="90" zoomScalePageLayoutView="100" workbookViewId="0">
      <selection pane="topLeft" activeCell="DD1" activeCellId="1" sqref="DB3:DF4 DD1"/>
    </sheetView>
  </sheetViews>
  <sheetFormatPr defaultColWidth="10.75" defaultRowHeight="13.8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26.85"/>
    <col collapsed="false" customWidth="true" hidden="false" outlineLevel="0" max="4" min="4" style="14" width="14.43"/>
    <col collapsed="false" customWidth="true" hidden="false" outlineLevel="0" max="19" min="5" style="14" width="11.42"/>
    <col collapsed="false" customWidth="true" hidden="false" outlineLevel="0" max="21" min="21" style="0" width="21.29"/>
    <col collapsed="false" customWidth="true" hidden="false" outlineLevel="0" max="52" min="52" style="0" width="10.85"/>
    <col collapsed="false" customWidth="true" hidden="false" outlineLevel="0" max="53" min="53" style="0" width="10.99"/>
    <col collapsed="false" customWidth="true" hidden="false" outlineLevel="0" max="55" min="54" style="0" width="10.85"/>
    <col collapsed="false" customWidth="true" hidden="false" outlineLevel="0" max="57" min="57" style="0" width="27.42"/>
    <col collapsed="false" customWidth="true" hidden="false" outlineLevel="0" max="58" min="58" style="0" width="26.29"/>
    <col collapsed="false" customWidth="true" hidden="false" outlineLevel="0" max="59" min="59" style="0" width="17.13"/>
    <col collapsed="false" customWidth="true" hidden="false" outlineLevel="0" max="60" min="60" style="0" width="14.57"/>
    <col collapsed="false" customWidth="true" hidden="false" outlineLevel="0" max="61" min="61" style="0" width="17.86"/>
    <col collapsed="false" customWidth="true" hidden="false" outlineLevel="0" max="62" min="62" style="0" width="19.85"/>
    <col collapsed="false" customWidth="true" hidden="false" outlineLevel="0" max="63" min="63" style="0" width="20.57"/>
    <col collapsed="false" customWidth="true" hidden="false" outlineLevel="0" max="64" min="64" style="0" width="18"/>
    <col collapsed="false" customWidth="true" hidden="false" outlineLevel="0" max="65" min="65" style="0" width="17.29"/>
    <col collapsed="false" customWidth="true" hidden="false" outlineLevel="0" max="66" min="66" style="0" width="15"/>
    <col collapsed="false" customWidth="true" hidden="false" outlineLevel="0" max="67" min="67" style="0" width="16.14"/>
    <col collapsed="false" customWidth="true" hidden="false" outlineLevel="0" max="107" min="107" style="0" width="12.64"/>
    <col collapsed="false" customWidth="true" hidden="false" outlineLevel="0" max="108" min="108" style="0" width="15.42"/>
    <col collapsed="false" customWidth="true" hidden="false" outlineLevel="0" max="112" min="109" style="0" width="10.85"/>
  </cols>
  <sheetData>
    <row r="2" customFormat="false" ht="13.8" hidden="false" customHeight="false" outlineLevel="0" collapsed="false">
      <c r="BA2" s="15" t="s">
        <v>230</v>
      </c>
    </row>
    <row r="3" customFormat="false" ht="13.8" hidden="false" customHeight="false" outlineLevel="0" collapsed="false">
      <c r="BD3" s="16" t="s">
        <v>231</v>
      </c>
      <c r="BE3" s="16" t="s">
        <v>232</v>
      </c>
      <c r="BF3" s="16" t="s">
        <v>233</v>
      </c>
      <c r="BG3" s="16" t="s">
        <v>234</v>
      </c>
      <c r="BH3" s="16" t="s">
        <v>235</v>
      </c>
      <c r="BI3" s="16" t="s">
        <v>236</v>
      </c>
      <c r="BJ3" s="16" t="s">
        <v>237</v>
      </c>
      <c r="BK3" s="16" t="s">
        <v>238</v>
      </c>
      <c r="BL3" s="16" t="s">
        <v>239</v>
      </c>
      <c r="BM3" s="16" t="s">
        <v>240</v>
      </c>
      <c r="BN3" s="16" t="s">
        <v>241</v>
      </c>
      <c r="BO3" s="16" t="s">
        <v>242</v>
      </c>
      <c r="BP3" s="16" t="s">
        <v>243</v>
      </c>
      <c r="BQ3" s="16" t="s">
        <v>244</v>
      </c>
      <c r="BR3" s="16" t="s">
        <v>245</v>
      </c>
      <c r="BS3" s="16" t="s">
        <v>246</v>
      </c>
      <c r="BT3" s="16" t="s">
        <v>247</v>
      </c>
      <c r="BU3" s="16" t="s">
        <v>248</v>
      </c>
      <c r="BV3" s="16" t="s">
        <v>249</v>
      </c>
      <c r="BW3" s="16" t="s">
        <v>250</v>
      </c>
      <c r="BX3" s="16" t="s">
        <v>251</v>
      </c>
      <c r="BY3" s="16" t="s">
        <v>252</v>
      </c>
      <c r="BZ3" s="16" t="s">
        <v>253</v>
      </c>
      <c r="CA3" s="16" t="s">
        <v>254</v>
      </c>
      <c r="CB3" s="16" t="s">
        <v>255</v>
      </c>
      <c r="CC3" s="16" t="s">
        <v>256</v>
      </c>
      <c r="CD3" s="16" t="s">
        <v>257</v>
      </c>
      <c r="CE3" s="16" t="s">
        <v>258</v>
      </c>
      <c r="CF3" s="16" t="s">
        <v>259</v>
      </c>
      <c r="CG3" s="16" t="s">
        <v>260</v>
      </c>
      <c r="CH3" s="16" t="s">
        <v>261</v>
      </c>
      <c r="CI3" s="16" t="s">
        <v>262</v>
      </c>
      <c r="CJ3" s="16" t="s">
        <v>263</v>
      </c>
      <c r="CK3" s="16" t="s">
        <v>264</v>
      </c>
      <c r="CL3" s="16" t="s">
        <v>265</v>
      </c>
      <c r="CM3" s="16" t="s">
        <v>266</v>
      </c>
      <c r="CN3" s="16" t="s">
        <v>267</v>
      </c>
      <c r="CO3" s="16" t="s">
        <v>268</v>
      </c>
      <c r="CP3" s="16" t="s">
        <v>269</v>
      </c>
      <c r="CQ3" s="16" t="s">
        <v>270</v>
      </c>
      <c r="CR3" s="16" t="s">
        <v>271</v>
      </c>
      <c r="CS3" s="16" t="s">
        <v>272</v>
      </c>
      <c r="CT3" s="16" t="s">
        <v>273</v>
      </c>
      <c r="CU3" s="16" t="s">
        <v>274</v>
      </c>
      <c r="CV3" s="16" t="s">
        <v>275</v>
      </c>
      <c r="CW3" s="16" t="s">
        <v>276</v>
      </c>
      <c r="CX3" s="16" t="s">
        <v>277</v>
      </c>
      <c r="CY3" s="16" t="s">
        <v>278</v>
      </c>
      <c r="CZ3" s="16" t="s">
        <v>279</v>
      </c>
      <c r="DA3" s="16" t="s">
        <v>280</v>
      </c>
    </row>
    <row r="4" customFormat="false" ht="13.8" hidden="false" customHeight="false" outlineLevel="0" collapsed="false">
      <c r="A4" s="16" t="s">
        <v>281</v>
      </c>
      <c r="B4" s="16" t="s">
        <v>282</v>
      </c>
      <c r="C4" s="17" t="s">
        <v>12</v>
      </c>
      <c r="D4" s="18" t="s">
        <v>15</v>
      </c>
      <c r="E4" s="18" t="s">
        <v>18</v>
      </c>
      <c r="F4" s="18" t="s">
        <v>22</v>
      </c>
      <c r="G4" s="18" t="s">
        <v>26</v>
      </c>
      <c r="H4" s="18" t="s">
        <v>30</v>
      </c>
      <c r="I4" s="18" t="s">
        <v>33</v>
      </c>
      <c r="J4" s="18" t="s">
        <v>36</v>
      </c>
      <c r="K4" s="18" t="s">
        <v>40</v>
      </c>
      <c r="L4" s="18" t="s">
        <v>45</v>
      </c>
      <c r="M4" s="18" t="s">
        <v>48</v>
      </c>
      <c r="N4" s="18" t="s">
        <v>52</v>
      </c>
      <c r="O4" s="18" t="s">
        <v>55</v>
      </c>
      <c r="P4" s="18" t="s">
        <v>58</v>
      </c>
      <c r="Q4" s="18" t="s">
        <v>61</v>
      </c>
      <c r="R4" s="18" t="s">
        <v>65</v>
      </c>
      <c r="S4" s="18" t="s">
        <v>68</v>
      </c>
      <c r="T4" s="18" t="s">
        <v>71</v>
      </c>
      <c r="U4" s="18" t="s">
        <v>74</v>
      </c>
      <c r="V4" s="19" t="s">
        <v>78</v>
      </c>
      <c r="W4" s="19" t="s">
        <v>81</v>
      </c>
      <c r="X4" s="19" t="s">
        <v>84</v>
      </c>
      <c r="Y4" s="18" t="s">
        <v>87</v>
      </c>
      <c r="Z4" s="18" t="s">
        <v>90</v>
      </c>
      <c r="AA4" s="18" t="s">
        <v>97</v>
      </c>
      <c r="AB4" s="19" t="s">
        <v>100</v>
      </c>
      <c r="AC4" s="18" t="s">
        <v>103</v>
      </c>
      <c r="AD4" s="18" t="s">
        <v>106</v>
      </c>
      <c r="AE4" s="18" t="s">
        <v>111</v>
      </c>
      <c r="AF4" s="18" t="s">
        <v>114</v>
      </c>
      <c r="AG4" s="18" t="s">
        <v>117</v>
      </c>
      <c r="AH4" s="18" t="s">
        <v>121</v>
      </c>
      <c r="AI4" s="19" t="s">
        <v>124</v>
      </c>
      <c r="AJ4" s="18" t="s">
        <v>127</v>
      </c>
      <c r="AK4" s="18" t="s">
        <v>130</v>
      </c>
      <c r="AL4" s="18" t="s">
        <v>133</v>
      </c>
      <c r="AM4" s="18" t="s">
        <v>138</v>
      </c>
      <c r="AN4" s="18" t="s">
        <v>145</v>
      </c>
      <c r="AO4" s="18" t="s">
        <v>148</v>
      </c>
      <c r="AP4" s="18" t="s">
        <v>152</v>
      </c>
      <c r="AQ4" s="19" t="s">
        <v>156</v>
      </c>
      <c r="AR4" s="18" t="s">
        <v>162</v>
      </c>
      <c r="AS4" s="18" t="s">
        <v>165</v>
      </c>
      <c r="AT4" s="18" t="s">
        <v>168</v>
      </c>
      <c r="AU4" s="18" t="s">
        <v>171</v>
      </c>
      <c r="AV4" s="18" t="s">
        <v>174</v>
      </c>
      <c r="AW4" s="18" t="s">
        <v>177</v>
      </c>
      <c r="AX4" s="18" t="s">
        <v>180</v>
      </c>
      <c r="AY4" s="18" t="s">
        <v>283</v>
      </c>
      <c r="AZ4" s="18" t="s">
        <v>284</v>
      </c>
      <c r="BA4" s="18" t="s">
        <v>285</v>
      </c>
      <c r="BB4" s="18" t="s">
        <v>286</v>
      </c>
      <c r="BC4" s="18" t="s">
        <v>287</v>
      </c>
      <c r="BD4" s="18" t="s">
        <v>288</v>
      </c>
      <c r="BE4" s="18" t="s">
        <v>289</v>
      </c>
      <c r="BF4" s="18" t="s">
        <v>290</v>
      </c>
      <c r="BG4" s="18" t="s">
        <v>291</v>
      </c>
      <c r="BH4" s="18" t="s">
        <v>292</v>
      </c>
      <c r="BI4" s="18" t="s">
        <v>293</v>
      </c>
      <c r="BJ4" s="18" t="s">
        <v>294</v>
      </c>
      <c r="BK4" s="18" t="s">
        <v>295</v>
      </c>
      <c r="BL4" s="18" t="s">
        <v>296</v>
      </c>
      <c r="BM4" s="18" t="s">
        <v>297</v>
      </c>
      <c r="BN4" s="18" t="s">
        <v>298</v>
      </c>
      <c r="BO4" s="18" t="s">
        <v>299</v>
      </c>
      <c r="BP4" s="18" t="s">
        <v>300</v>
      </c>
      <c r="BQ4" s="18" t="s">
        <v>301</v>
      </c>
      <c r="BR4" s="18" t="s">
        <v>302</v>
      </c>
      <c r="BS4" s="18" t="s">
        <v>303</v>
      </c>
      <c r="BT4" s="18" t="s">
        <v>304</v>
      </c>
      <c r="BU4" s="18" t="s">
        <v>305</v>
      </c>
      <c r="BV4" s="18" t="s">
        <v>306</v>
      </c>
      <c r="BW4" s="18" t="s">
        <v>307</v>
      </c>
      <c r="BX4" s="18" t="s">
        <v>308</v>
      </c>
      <c r="BY4" s="18" t="s">
        <v>309</v>
      </c>
      <c r="BZ4" s="18" t="s">
        <v>310</v>
      </c>
      <c r="CA4" s="18" t="s">
        <v>311</v>
      </c>
      <c r="CB4" s="18" t="s">
        <v>312</v>
      </c>
      <c r="CC4" s="18" t="s">
        <v>313</v>
      </c>
      <c r="CD4" s="18" t="s">
        <v>314</v>
      </c>
      <c r="CE4" s="18" t="s">
        <v>315</v>
      </c>
      <c r="CF4" s="18" t="s">
        <v>316</v>
      </c>
      <c r="CG4" s="18" t="s">
        <v>317</v>
      </c>
      <c r="CH4" s="18" t="s">
        <v>318</v>
      </c>
      <c r="CI4" s="18" t="s">
        <v>319</v>
      </c>
      <c r="CJ4" s="18" t="s">
        <v>320</v>
      </c>
      <c r="CK4" s="18" t="s">
        <v>321</v>
      </c>
      <c r="CL4" s="18" t="s">
        <v>322</v>
      </c>
      <c r="CM4" s="18" t="s">
        <v>323</v>
      </c>
      <c r="CN4" s="18" t="s">
        <v>324</v>
      </c>
      <c r="CO4" s="18" t="s">
        <v>325</v>
      </c>
      <c r="CP4" s="18" t="s">
        <v>326</v>
      </c>
      <c r="CQ4" s="18" t="s">
        <v>327</v>
      </c>
      <c r="CR4" s="18" t="s">
        <v>328</v>
      </c>
      <c r="CS4" s="18" t="s">
        <v>329</v>
      </c>
      <c r="CT4" s="18" t="s">
        <v>330</v>
      </c>
      <c r="CU4" s="18" t="s">
        <v>331</v>
      </c>
      <c r="CV4" s="18" t="s">
        <v>332</v>
      </c>
      <c r="CW4" s="18" t="s">
        <v>333</v>
      </c>
      <c r="CX4" s="18" t="s">
        <v>334</v>
      </c>
      <c r="CY4" s="18" t="s">
        <v>335</v>
      </c>
      <c r="CZ4" s="18" t="s">
        <v>336</v>
      </c>
      <c r="DA4" s="18" t="s">
        <v>337</v>
      </c>
      <c r="DB4" s="18"/>
      <c r="DC4" s="18" t="s">
        <v>338</v>
      </c>
      <c r="DD4" s="0" t="s">
        <v>339</v>
      </c>
      <c r="DG4" s="18"/>
      <c r="DH4" s="18"/>
      <c r="DI4" s="18"/>
      <c r="DJ4" s="18"/>
      <c r="DK4" s="18"/>
      <c r="DL4" s="18"/>
    </row>
    <row r="5" customFormat="false" ht="13.8" hidden="false" customHeight="false" outlineLevel="0" collapsed="false">
      <c r="A5" s="0" t="s">
        <v>340</v>
      </c>
      <c r="B5" s="0" t="s">
        <v>341</v>
      </c>
      <c r="C5" s="0" t="n">
        <v>105845</v>
      </c>
      <c r="D5" s="14" t="n">
        <v>73.628</v>
      </c>
      <c r="E5" s="14" t="n">
        <v>78.507</v>
      </c>
      <c r="F5" s="14" t="n">
        <v>17.8024469743493</v>
      </c>
      <c r="G5" s="14" t="n">
        <v>68.6466058859653</v>
      </c>
      <c r="H5" s="14" t="n">
        <v>588.027777777778</v>
      </c>
      <c r="I5" s="14" t="n">
        <v>9.053</v>
      </c>
      <c r="J5" s="14" t="n">
        <v>1.896</v>
      </c>
      <c r="K5" s="14" t="n">
        <v>56.589</v>
      </c>
      <c r="L5" s="14" t="n">
        <v>75.237898220935</v>
      </c>
      <c r="M5" s="14" t="n">
        <v>70.8109226313612</v>
      </c>
      <c r="P5" s="14" t="n">
        <v>1004</v>
      </c>
      <c r="R5" s="14" t="n">
        <v>274280</v>
      </c>
      <c r="S5" s="14" t="n">
        <v>32323</v>
      </c>
      <c r="T5" s="20"/>
      <c r="U5" s="0" t="n">
        <v>2700558659.21788</v>
      </c>
      <c r="V5" s="14"/>
      <c r="W5" s="14"/>
      <c r="X5" s="14"/>
      <c r="Y5" s="14"/>
      <c r="Z5" s="14"/>
      <c r="AA5" s="14"/>
      <c r="AB5" s="14"/>
      <c r="AC5" s="14"/>
      <c r="AD5" s="14"/>
      <c r="AE5" s="14" t="n">
        <v>11.1111111111111</v>
      </c>
      <c r="AF5" s="14" t="n">
        <v>2.33333326048321</v>
      </c>
      <c r="AG5" s="14" t="n">
        <v>18.9175762600279</v>
      </c>
      <c r="AH5" s="14" t="n">
        <v>43.411</v>
      </c>
      <c r="AI5" s="14" t="n">
        <v>10.792339238057</v>
      </c>
      <c r="AJ5" s="20"/>
      <c r="AK5" s="14" t="n">
        <v>8.41006417792511</v>
      </c>
      <c r="AL5" s="20"/>
      <c r="AM5" s="14" t="n">
        <v>11.6</v>
      </c>
      <c r="AN5" s="14"/>
      <c r="AO5" s="14"/>
      <c r="AP5" s="21"/>
      <c r="AQ5" s="14"/>
      <c r="AR5" s="14" t="n">
        <v>6.1899</v>
      </c>
      <c r="AS5" s="14"/>
      <c r="AT5" s="14"/>
      <c r="AU5" s="14"/>
      <c r="AV5" s="14"/>
      <c r="AW5" s="14" t="n">
        <v>100</v>
      </c>
      <c r="AX5" s="14" t="n">
        <v>75.189564273696</v>
      </c>
      <c r="AY5" s="22"/>
      <c r="AZ5" s="23"/>
      <c r="BA5" s="24" t="n">
        <v>39.3</v>
      </c>
      <c r="BB5" s="25" t="n">
        <v>0.496</v>
      </c>
      <c r="BD5" s="0" t="s">
        <v>342</v>
      </c>
      <c r="BE5" s="0" t="s">
        <v>343</v>
      </c>
      <c r="BF5" s="0" t="s">
        <v>344</v>
      </c>
      <c r="BG5" s="0" t="s">
        <v>345</v>
      </c>
      <c r="BH5" s="0" t="s">
        <v>346</v>
      </c>
      <c r="BI5" s="0" t="s">
        <v>347</v>
      </c>
      <c r="BJ5" s="0" t="n">
        <v>-69.9849364343424</v>
      </c>
      <c r="BK5" s="0" t="n">
        <v>12.5270449895001</v>
      </c>
      <c r="BL5" s="0" t="n">
        <v>30.2000061035156</v>
      </c>
      <c r="BM5" s="0" t="n">
        <v>28.9500061035156</v>
      </c>
      <c r="BN5" s="0" t="n">
        <v>30.2000061035156</v>
      </c>
      <c r="BO5" s="0" t="n">
        <v>29.6799865722656</v>
      </c>
      <c r="BP5" s="0" t="n">
        <v>29.7575012207031</v>
      </c>
      <c r="BQ5" s="0" t="n">
        <v>106766</v>
      </c>
      <c r="BR5" s="0" t="n">
        <v>100</v>
      </c>
      <c r="BS5" s="0" t="n">
        <v>2</v>
      </c>
      <c r="BT5" s="0" t="n">
        <v>79</v>
      </c>
      <c r="BU5" s="0" t="n">
        <v>936.627765393477</v>
      </c>
      <c r="BV5" s="0" t="n">
        <v>18.7325553078695</v>
      </c>
      <c r="BW5" s="0" t="n">
        <v>739.935934660847</v>
      </c>
      <c r="BX5" s="0" t="n">
        <v>0.132289176431723</v>
      </c>
      <c r="BY5" s="0" t="n">
        <v>102.281886074165</v>
      </c>
      <c r="BZ5" s="0" t="n">
        <v>18349.2164028529</v>
      </c>
      <c r="CA5" s="0" t="n">
        <v>4.8744800982501E-056</v>
      </c>
      <c r="CB5" s="0" t="n">
        <v>8.25577691916492E-110</v>
      </c>
      <c r="CC5" s="0" t="n">
        <v>0</v>
      </c>
      <c r="CD5" s="0" t="n">
        <v>1</v>
      </c>
      <c r="CE5" s="0" t="n">
        <v>24</v>
      </c>
      <c r="CF5" s="0" t="n">
        <v>16.3715531534953</v>
      </c>
      <c r="CG5" s="0" t="n">
        <v>2.0000000071728</v>
      </c>
      <c r="CH5" s="0" t="n">
        <v>18366.9776128193</v>
      </c>
      <c r="CI5" s="0" t="n">
        <v>2.43087376927186E-119</v>
      </c>
      <c r="CJ5" s="0" t="n">
        <v>0</v>
      </c>
      <c r="CK5" s="0" t="n">
        <v>0</v>
      </c>
      <c r="CL5" s="0" t="n">
        <v>0</v>
      </c>
      <c r="CM5" s="0" t="n">
        <v>98</v>
      </c>
      <c r="CN5" s="0" t="n">
        <v>0.107608434397825</v>
      </c>
      <c r="CO5" s="0" t="n">
        <v>92.6410857914801</v>
      </c>
      <c r="CP5" s="0" t="n">
        <v>18365.9397243316</v>
      </c>
      <c r="CQ5" s="0" t="n">
        <v>1.60589576091143E-028</v>
      </c>
      <c r="CR5" s="0" t="n">
        <v>4.23478233005474E-045</v>
      </c>
      <c r="CS5" s="0" t="n">
        <v>0</v>
      </c>
      <c r="CT5" s="0" t="n">
        <v>1</v>
      </c>
      <c r="CU5" s="0" t="n">
        <v>16</v>
      </c>
      <c r="CV5" s="26" t="s">
        <v>348</v>
      </c>
      <c r="CW5" s="0" t="n">
        <v>48</v>
      </c>
      <c r="CX5" s="0" t="s">
        <v>349</v>
      </c>
      <c r="CY5" s="0" t="s">
        <v>349</v>
      </c>
      <c r="CZ5" s="0" t="s">
        <v>349</v>
      </c>
      <c r="DA5" s="0" t="s">
        <v>349</v>
      </c>
      <c r="DB5" s="27"/>
      <c r="DC5" s="28" t="n">
        <f aca="false">COUNTBLANK(C5:DA5)</f>
        <v>26</v>
      </c>
      <c r="DD5" s="29" t="n">
        <f aca="false">100-COUNTBLANK(C5:DA5)/COLUMNS(C5:DA5)*100</f>
        <v>74.7572815533981</v>
      </c>
    </row>
    <row r="6" customFormat="false" ht="13.8" hidden="false" customHeight="false" outlineLevel="0" collapsed="false">
      <c r="A6" s="0" t="s">
        <v>350</v>
      </c>
      <c r="B6" s="0" t="s">
        <v>351</v>
      </c>
      <c r="C6" s="0" t="n">
        <v>37172386</v>
      </c>
      <c r="D6" s="14" t="n">
        <v>63.047</v>
      </c>
      <c r="E6" s="14" t="n">
        <v>66.026</v>
      </c>
      <c r="F6" s="14" t="n">
        <v>43.0901755117794</v>
      </c>
      <c r="G6" s="14" t="n">
        <v>54.3248975483403</v>
      </c>
      <c r="H6" s="14" t="n">
        <v>56.937760009803</v>
      </c>
      <c r="I6" s="14" t="n">
        <v>6.423</v>
      </c>
      <c r="J6" s="14" t="n">
        <v>4.473</v>
      </c>
      <c r="K6" s="14" t="n">
        <v>74.505</v>
      </c>
      <c r="L6" s="14" t="n">
        <v>45.3320652802564</v>
      </c>
      <c r="M6" s="14" t="n">
        <v>5.90481551542003</v>
      </c>
      <c r="N6" s="14" t="n">
        <v>4.91445884503577</v>
      </c>
      <c r="O6" s="14" t="n">
        <v>19.4450530232862</v>
      </c>
      <c r="P6" s="14" t="n">
        <v>-314602</v>
      </c>
      <c r="Q6" s="14" t="n">
        <v>2681269</v>
      </c>
      <c r="R6" s="14" t="n">
        <v>1722612.61</v>
      </c>
      <c r="T6" s="20" t="n">
        <v>1970</v>
      </c>
      <c r="U6" s="0" t="n">
        <v>19362969582.3643</v>
      </c>
      <c r="V6" s="14"/>
      <c r="W6" s="14"/>
      <c r="X6" s="14"/>
      <c r="Y6" s="14" t="n">
        <v>48.8919982910156</v>
      </c>
      <c r="Z6" s="14" t="n">
        <v>42.8390007019043</v>
      </c>
      <c r="AA6" s="14" t="n">
        <v>28.9252325847449</v>
      </c>
      <c r="AB6" s="14"/>
      <c r="AC6" s="14" t="n">
        <v>111.72</v>
      </c>
      <c r="AD6" s="14" t="n">
        <v>0.984560504130132</v>
      </c>
      <c r="AE6" s="14" t="n">
        <v>58.0675795729559</v>
      </c>
      <c r="AF6" s="14" t="n">
        <v>2.06782464846981</v>
      </c>
      <c r="AG6" s="14" t="n">
        <v>0.104707034792812</v>
      </c>
      <c r="AH6" s="14" t="n">
        <v>25.495</v>
      </c>
      <c r="AI6" s="14" t="n">
        <v>25.2329115687424</v>
      </c>
      <c r="AJ6" s="20" t="n">
        <v>1412.91214107761</v>
      </c>
      <c r="AK6" s="14" t="n">
        <v>0.293946407148718</v>
      </c>
      <c r="AL6" s="20" t="n">
        <v>100</v>
      </c>
      <c r="AM6" s="14" t="n">
        <v>9.2</v>
      </c>
      <c r="AN6" s="14" t="n">
        <v>29.8</v>
      </c>
      <c r="AO6" s="14" t="n">
        <v>62.3</v>
      </c>
      <c r="AP6" s="21" t="n">
        <v>0.284</v>
      </c>
      <c r="AQ6" s="14" t="n">
        <v>0.5</v>
      </c>
      <c r="AR6" s="14" t="n">
        <v>4.22836</v>
      </c>
      <c r="AS6" s="14" t="n">
        <v>102.17579</v>
      </c>
      <c r="AT6" s="14" t="n">
        <v>84.41495</v>
      </c>
      <c r="AU6" s="14" t="n">
        <v>0.64169</v>
      </c>
      <c r="AV6" s="14" t="n">
        <v>37.0523036711377</v>
      </c>
      <c r="AW6" s="14" t="n">
        <v>97.7</v>
      </c>
      <c r="AX6" s="14" t="n">
        <v>3.10262204071831</v>
      </c>
      <c r="AY6" s="22" t="n">
        <v>96</v>
      </c>
      <c r="AZ6" s="22" t="n">
        <v>4.5</v>
      </c>
      <c r="BA6" s="24" t="n">
        <v>18.9</v>
      </c>
      <c r="BB6" s="25" t="n">
        <v>0.791</v>
      </c>
      <c r="BD6" s="0" t="s">
        <v>352</v>
      </c>
      <c r="BE6" s="0" t="s">
        <v>353</v>
      </c>
      <c r="BF6" s="0" t="s">
        <v>354</v>
      </c>
      <c r="BG6" s="0" t="s">
        <v>354</v>
      </c>
      <c r="BH6" s="0" t="s">
        <v>355</v>
      </c>
      <c r="BI6" s="0" t="s">
        <v>356</v>
      </c>
      <c r="BJ6" s="0" t="n">
        <v>65.1778358423138</v>
      </c>
      <c r="BK6" s="0" t="n">
        <v>33.9328265380001</v>
      </c>
      <c r="BL6" s="0" t="n">
        <v>-3.57001342773435</v>
      </c>
      <c r="BM6" s="0" t="n">
        <v>-11.2800048828125</v>
      </c>
      <c r="BN6" s="0" t="n">
        <v>-5.17999877929685</v>
      </c>
      <c r="BO6" s="0" t="n">
        <v>-1.79001464843748</v>
      </c>
      <c r="BP6" s="0" t="n">
        <v>-5.45500793457029</v>
      </c>
      <c r="BQ6" s="0" t="n">
        <v>38928341</v>
      </c>
      <c r="BR6" s="0" t="n">
        <v>2171</v>
      </c>
      <c r="BS6" s="0" t="n">
        <v>64</v>
      </c>
      <c r="BT6" s="0" t="n">
        <v>260</v>
      </c>
      <c r="BU6" s="0" t="n">
        <v>55.7691374518118</v>
      </c>
      <c r="BV6" s="0" t="n">
        <v>1.64404642879593</v>
      </c>
      <c r="BW6" s="0" t="n">
        <v>6.67893861698345</v>
      </c>
      <c r="BX6" s="0" t="n">
        <v>0.0177320727035284</v>
      </c>
      <c r="BY6" s="0" t="n">
        <v>57956.3118727563</v>
      </c>
      <c r="BZ6" s="0" t="n">
        <v>18450.0431076669</v>
      </c>
      <c r="CA6" s="0" t="n">
        <v>5.43842815915681E-017</v>
      </c>
      <c r="CB6" s="0" t="n">
        <v>0.0158892820699992</v>
      </c>
      <c r="CC6" s="0" t="n">
        <v>1.02320338409792E-209</v>
      </c>
      <c r="CD6" s="0" t="n">
        <v>1</v>
      </c>
      <c r="CE6" s="0" t="n">
        <v>44</v>
      </c>
      <c r="CF6" s="0" t="n">
        <v>0.0349858751173798</v>
      </c>
      <c r="CG6" s="0" t="n">
        <v>249.176480414133</v>
      </c>
      <c r="CH6" s="0" t="n">
        <v>18391.0758143688</v>
      </c>
      <c r="CI6" s="0" t="n">
        <v>1.15214346343001E-028</v>
      </c>
      <c r="CJ6" s="0" t="n">
        <v>1.49334684609949E-011</v>
      </c>
      <c r="CK6" s="0" t="n">
        <v>2.15377975820646E-270</v>
      </c>
      <c r="CL6" s="0" t="n">
        <v>1</v>
      </c>
      <c r="CM6" s="0" t="n">
        <v>10</v>
      </c>
      <c r="CN6" s="0" t="n">
        <v>0.0859029264763442</v>
      </c>
      <c r="CO6" s="0" t="n">
        <v>434.983170163825</v>
      </c>
      <c r="CP6" s="0" t="n">
        <v>18374.2610307042</v>
      </c>
      <c r="CQ6" s="0" t="n">
        <v>4.82712540638357E-022</v>
      </c>
      <c r="CR6" s="0" t="n">
        <v>3.00913375718375E-020</v>
      </c>
      <c r="CS6" s="26" t="s">
        <v>357</v>
      </c>
      <c r="CT6" s="0" t="n">
        <v>1</v>
      </c>
      <c r="CU6" s="0" t="n">
        <v>37</v>
      </c>
      <c r="CV6" s="26" t="s">
        <v>358</v>
      </c>
      <c r="CW6" s="0" t="n">
        <v>66</v>
      </c>
      <c r="CX6" s="0" t="s">
        <v>349</v>
      </c>
      <c r="CY6" s="0" t="s">
        <v>349</v>
      </c>
      <c r="CZ6" s="0" t="s">
        <v>349</v>
      </c>
      <c r="DA6" s="0" t="s">
        <v>349</v>
      </c>
      <c r="DB6" s="27"/>
      <c r="DC6" s="28" t="n">
        <f aca="false">COUNTBLANK(C6:DA6)</f>
        <v>6</v>
      </c>
      <c r="DD6" s="29" t="n">
        <f aca="false">100-COUNTBLANK(C6:DA6)/COLUMNS(C6:DA6)*100</f>
        <v>94.1747572815534</v>
      </c>
    </row>
    <row r="7" customFormat="false" ht="13.8" hidden="false" customHeight="false" outlineLevel="0" collapsed="false">
      <c r="A7" s="0" t="s">
        <v>359</v>
      </c>
      <c r="B7" s="0" t="s">
        <v>360</v>
      </c>
      <c r="C7" s="0" t="n">
        <v>30809762</v>
      </c>
      <c r="D7" s="14" t="n">
        <v>58.064</v>
      </c>
      <c r="E7" s="14" t="n">
        <v>63.666</v>
      </c>
      <c r="F7" s="14" t="n">
        <v>46.8089247095412</v>
      </c>
      <c r="G7" s="14" t="n">
        <v>50.9747016426956</v>
      </c>
      <c r="H7" s="14" t="n">
        <v>24.7130520574316</v>
      </c>
      <c r="I7" s="14" t="n">
        <v>8.19</v>
      </c>
      <c r="J7" s="14" t="n">
        <v>5.519</v>
      </c>
      <c r="K7" s="14" t="n">
        <v>34.486</v>
      </c>
      <c r="L7" s="14" t="n">
        <v>23.2527213968366</v>
      </c>
      <c r="M7" s="14" t="n">
        <v>29.0041000519815</v>
      </c>
      <c r="N7" s="14" t="n">
        <v>25.617272315396</v>
      </c>
      <c r="O7" s="14" t="n">
        <v>0.157798600793348</v>
      </c>
      <c r="P7" s="14" t="n">
        <v>32066</v>
      </c>
      <c r="Q7" s="14" t="n">
        <v>8253</v>
      </c>
      <c r="R7" s="14" t="n">
        <v>1516628</v>
      </c>
      <c r="S7" s="14" t="n">
        <v>778000</v>
      </c>
      <c r="T7" s="20" t="n">
        <v>6170</v>
      </c>
      <c r="U7" s="0" t="n">
        <v>105750987618.63</v>
      </c>
      <c r="V7" s="14"/>
      <c r="W7" s="14"/>
      <c r="X7" s="14"/>
      <c r="Y7" s="14" t="n">
        <v>77.4929962158203</v>
      </c>
      <c r="Z7" s="14" t="n">
        <v>50.3800010681152</v>
      </c>
      <c r="AA7" s="14" t="n">
        <v>96.4809342486454</v>
      </c>
      <c r="AB7" s="14"/>
      <c r="AC7" s="14" t="n">
        <v>30.12</v>
      </c>
      <c r="AD7" s="14" t="n">
        <v>1.77713755353982</v>
      </c>
      <c r="AE7" s="14" t="n">
        <v>47.4773401780701</v>
      </c>
      <c r="AF7" s="14" t="n">
        <v>46.3072104104837</v>
      </c>
      <c r="AG7" s="14" t="n">
        <v>6.97142669594584</v>
      </c>
      <c r="AH7" s="14" t="n">
        <v>65.514</v>
      </c>
      <c r="AI7" s="14"/>
      <c r="AJ7" s="20" t="n">
        <v>5493.32692544171</v>
      </c>
      <c r="AK7" s="14" t="n">
        <v>1.29030677595566</v>
      </c>
      <c r="AL7" s="20" t="n">
        <v>100</v>
      </c>
      <c r="AM7" s="14" t="n">
        <v>4.5</v>
      </c>
      <c r="AN7" s="14" t="n">
        <v>16.5</v>
      </c>
      <c r="AO7" s="14" t="n">
        <v>77.2</v>
      </c>
      <c r="AP7" s="21" t="n">
        <v>0.2149</v>
      </c>
      <c r="AQ7" s="14"/>
      <c r="AR7" s="14"/>
      <c r="AS7" s="14"/>
      <c r="AT7" s="14"/>
      <c r="AU7" s="14"/>
      <c r="AV7" s="14" t="n">
        <v>23.2327684619097</v>
      </c>
      <c r="AW7" s="14" t="n">
        <v>41.88623046875</v>
      </c>
      <c r="AX7" s="14" t="n">
        <v>1.3457717330498</v>
      </c>
      <c r="AY7" s="22" t="n">
        <v>106</v>
      </c>
      <c r="AZ7" s="22" t="n">
        <v>6.8</v>
      </c>
      <c r="BA7" s="24" t="n">
        <v>15.9</v>
      </c>
      <c r="BB7" s="25" t="n">
        <v>0.759</v>
      </c>
      <c r="BC7" s="30" t="n">
        <v>60</v>
      </c>
      <c r="BD7" s="0" t="s">
        <v>352</v>
      </c>
      <c r="BE7" s="0" t="s">
        <v>361</v>
      </c>
      <c r="BF7" s="0" t="s">
        <v>362</v>
      </c>
      <c r="BG7" s="0" t="s">
        <v>362</v>
      </c>
      <c r="BH7" s="0" t="s">
        <v>363</v>
      </c>
      <c r="BI7" s="0" t="s">
        <v>364</v>
      </c>
      <c r="BJ7" s="0" t="n">
        <v>18.8636416277907</v>
      </c>
      <c r="BK7" s="0" t="n">
        <v>-11.9314917949999</v>
      </c>
      <c r="BL7" s="0" t="n">
        <v>25.7499938964844</v>
      </c>
      <c r="BM7" s="0" t="n">
        <v>25.3699890136719</v>
      </c>
      <c r="BN7" s="0" t="n">
        <v>25.3099914550781</v>
      </c>
      <c r="BO7" s="0" t="n">
        <v>25.8799987792969</v>
      </c>
      <c r="BP7" s="0" t="n">
        <v>25.5774932861328</v>
      </c>
      <c r="BQ7" s="0" t="n">
        <v>32866268</v>
      </c>
      <c r="BR7" s="0" t="n">
        <v>27</v>
      </c>
      <c r="BS7" s="0" t="n">
        <v>2</v>
      </c>
      <c r="BT7" s="0" t="n">
        <v>7</v>
      </c>
      <c r="BU7" s="0" t="n">
        <v>0.821510978976986</v>
      </c>
      <c r="BV7" s="0" t="n">
        <v>0.0608526651094064</v>
      </c>
      <c r="BW7" s="0" t="n">
        <v>0.212984327882922</v>
      </c>
      <c r="BX7" s="0" t="n">
        <v>0.0923265635802268</v>
      </c>
      <c r="BY7" s="0" t="n">
        <v>29.0942916622366</v>
      </c>
      <c r="BZ7" s="0" t="n">
        <v>18354.7585135027</v>
      </c>
      <c r="CA7" s="0" t="n">
        <v>2.58261082102798E-033</v>
      </c>
      <c r="CB7" s="0" t="n">
        <v>3.73882629219229E-063</v>
      </c>
      <c r="CC7" s="0" t="n">
        <v>0</v>
      </c>
      <c r="CD7" s="0" t="n">
        <v>1</v>
      </c>
      <c r="CE7" s="0" t="n">
        <v>28</v>
      </c>
      <c r="CF7" s="0" t="n">
        <v>37.737432012606</v>
      </c>
      <c r="CG7" s="0" t="n">
        <v>2</v>
      </c>
      <c r="CH7" s="0" t="n">
        <v>18349.0952133156</v>
      </c>
      <c r="CI7" s="0" t="n">
        <v>4.56202298557643E-111</v>
      </c>
      <c r="CJ7" s="0" t="n">
        <v>0</v>
      </c>
      <c r="CK7" s="0" t="n">
        <v>0</v>
      </c>
      <c r="CL7" s="0" t="n">
        <v>1</v>
      </c>
      <c r="CM7" s="0" t="n">
        <v>47</v>
      </c>
      <c r="CN7" s="0" t="n">
        <v>0.126873985494759</v>
      </c>
      <c r="CO7" s="0" t="n">
        <v>7.07862702506518</v>
      </c>
      <c r="CP7" s="0" t="n">
        <v>18360.0557952028</v>
      </c>
      <c r="CQ7" s="0" t="n">
        <v>2.13699654862233E-026</v>
      </c>
      <c r="CR7" s="0" t="n">
        <v>2.8847409177956E-058</v>
      </c>
      <c r="CS7" s="0" t="n">
        <v>0</v>
      </c>
      <c r="CT7" s="0" t="n">
        <v>1</v>
      </c>
      <c r="CU7" s="0" t="n">
        <v>28</v>
      </c>
      <c r="CV7" s="26" t="s">
        <v>365</v>
      </c>
      <c r="CW7" s="0" t="n">
        <v>41</v>
      </c>
      <c r="CX7" s="0" t="s">
        <v>349</v>
      </c>
      <c r="CY7" s="0" t="s">
        <v>349</v>
      </c>
      <c r="CZ7" s="0" t="s">
        <v>349</v>
      </c>
      <c r="DA7" s="0" t="s">
        <v>349</v>
      </c>
      <c r="DB7" s="27"/>
      <c r="DC7" s="28" t="n">
        <f aca="false">COUNTBLANK(C7:DA7)</f>
        <v>10</v>
      </c>
      <c r="DD7" s="29" t="n">
        <f aca="false">100-COUNTBLANK(C7:DA7)/COLUMNS(C7:DA7)*100</f>
        <v>90.2912621359223</v>
      </c>
    </row>
    <row r="8" customFormat="false" ht="13.8" hidden="false" customHeight="false" outlineLevel="0" collapsed="false">
      <c r="A8" s="0" t="s">
        <v>366</v>
      </c>
      <c r="B8" s="0" t="s">
        <v>367</v>
      </c>
      <c r="T8" s="20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20"/>
      <c r="AK8" s="14"/>
      <c r="AL8" s="20"/>
      <c r="AM8" s="14"/>
      <c r="AN8" s="14"/>
      <c r="AO8" s="14"/>
      <c r="AP8" s="21"/>
      <c r="AQ8" s="14"/>
      <c r="AR8" s="14"/>
      <c r="AS8" s="14"/>
      <c r="AT8" s="14"/>
      <c r="AU8" s="14"/>
      <c r="AV8" s="14"/>
      <c r="AW8" s="14"/>
      <c r="AX8" s="14"/>
      <c r="AZ8" s="23"/>
      <c r="BA8" s="24" t="n">
        <v>34.8</v>
      </c>
      <c r="BB8" s="25" t="n">
        <v>0.857</v>
      </c>
      <c r="BD8" s="0" t="s">
        <v>342</v>
      </c>
      <c r="BE8" s="0" t="s">
        <v>361</v>
      </c>
      <c r="BF8" s="0" t="s">
        <v>344</v>
      </c>
      <c r="BG8" s="0" t="s">
        <v>345</v>
      </c>
      <c r="BH8" s="0" t="s">
        <v>346</v>
      </c>
      <c r="BI8" s="0" t="s">
        <v>347</v>
      </c>
      <c r="BJ8" s="0" t="n">
        <v>-63.0429704502504</v>
      </c>
      <c r="BK8" s="0" t="n">
        <v>18.2239037130001</v>
      </c>
      <c r="BL8" s="0" t="n">
        <v>27.6299987792969</v>
      </c>
      <c r="BM8" s="0" t="n">
        <v>26.85</v>
      </c>
      <c r="BN8" s="0" t="n">
        <v>27.110009765625</v>
      </c>
      <c r="BO8" s="0" t="n">
        <v>26.5700012207031</v>
      </c>
      <c r="BP8" s="0" t="n">
        <v>27.0400024414063</v>
      </c>
      <c r="BQ8" s="0" t="n">
        <v>15002</v>
      </c>
      <c r="BR8" s="0" t="n">
        <v>3</v>
      </c>
      <c r="BS8" s="0" t="n">
        <v>0</v>
      </c>
      <c r="BT8" s="0" t="n">
        <v>3</v>
      </c>
      <c r="BU8" s="0" t="n">
        <v>199.973336888415</v>
      </c>
      <c r="BV8" s="0" t="n">
        <v>0</v>
      </c>
      <c r="BW8" s="0" t="n">
        <v>199.973336888415</v>
      </c>
      <c r="BX8" s="0" t="n">
        <v>0.497876124587441</v>
      </c>
      <c r="BY8" s="0" t="n">
        <v>2.99704094195023</v>
      </c>
      <c r="BZ8" s="0" t="n">
        <v>18348.8797123624</v>
      </c>
      <c r="CA8" s="0" t="n">
        <v>1.21679079123256E-019</v>
      </c>
      <c r="CB8" s="0" t="n">
        <v>6.22244595458785E-103</v>
      </c>
      <c r="CC8" s="0" t="n">
        <v>0</v>
      </c>
      <c r="CD8" s="0" t="n">
        <v>1</v>
      </c>
      <c r="CE8" s="0" t="n">
        <v>28</v>
      </c>
      <c r="CF8" s="0" t="n">
        <v>0.099999998746877</v>
      </c>
      <c r="CG8" s="0" t="n">
        <v>3.27995050282241E-013</v>
      </c>
      <c r="CH8" s="0" t="n">
        <v>18350.0000000863</v>
      </c>
      <c r="CI8" s="0" t="n">
        <v>0.140571932114336</v>
      </c>
      <c r="CJ8" s="0" t="n">
        <v>6.76590441426051E-005</v>
      </c>
      <c r="CK8" s="0" t="n">
        <v>1.18844362977857E-257</v>
      </c>
      <c r="CL8" s="0" t="n">
        <v>1</v>
      </c>
      <c r="CM8" s="0" t="n">
        <v>2</v>
      </c>
      <c r="CN8" s="0" t="n">
        <v>0.00855202163669725</v>
      </c>
      <c r="CO8" s="0" t="n">
        <v>2911884.75291285</v>
      </c>
      <c r="CP8" s="0" t="n">
        <v>18688.4475350284</v>
      </c>
      <c r="CQ8" s="0" t="n">
        <v>0.638704144793197</v>
      </c>
      <c r="CR8" s="0" t="n">
        <v>0.974397349654138</v>
      </c>
      <c r="CS8" s="0" t="n">
        <v>6.47287135139841E-037</v>
      </c>
      <c r="CT8" s="0" t="n">
        <v>0</v>
      </c>
      <c r="CU8" s="0" t="n">
        <v>97</v>
      </c>
      <c r="CV8" s="26" t="s">
        <v>368</v>
      </c>
      <c r="CW8" s="0" t="n">
        <v>33</v>
      </c>
      <c r="CX8" s="0" t="s">
        <v>349</v>
      </c>
      <c r="CY8" s="0" t="s">
        <v>349</v>
      </c>
      <c r="CZ8" s="0" t="s">
        <v>349</v>
      </c>
      <c r="DA8" s="0" t="s">
        <v>349</v>
      </c>
      <c r="DB8" s="27"/>
      <c r="DC8" s="28" t="n">
        <f aca="false">COUNTBLANK(C8:DA8)</f>
        <v>51</v>
      </c>
      <c r="DD8" s="29" t="n">
        <f aca="false">100-COUNTBLANK(C8:DA8)/COLUMNS(C8:DA8)*100</f>
        <v>50.4854368932039</v>
      </c>
    </row>
    <row r="9" customFormat="false" ht="13.8" hidden="false" customHeight="false" outlineLevel="0" collapsed="false">
      <c r="A9" s="0" t="s">
        <v>369</v>
      </c>
      <c r="B9" s="0" t="s">
        <v>370</v>
      </c>
      <c r="C9" s="0" t="n">
        <v>2866376</v>
      </c>
      <c r="D9" s="14" t="n">
        <v>76.816</v>
      </c>
      <c r="E9" s="14" t="n">
        <v>80.167</v>
      </c>
      <c r="F9" s="14" t="n">
        <v>17.672873724304</v>
      </c>
      <c r="G9" s="14" t="n">
        <v>68.5823903647225</v>
      </c>
      <c r="H9" s="14" t="n">
        <v>104.612262773723</v>
      </c>
      <c r="I9" s="14" t="n">
        <v>7.898</v>
      </c>
      <c r="J9" s="14" t="n">
        <v>1.617</v>
      </c>
      <c r="K9" s="14" t="n">
        <v>39.681</v>
      </c>
      <c r="L9" s="14" t="n">
        <v>46.6046658345331</v>
      </c>
      <c r="M9" s="14" t="n">
        <v>31.5566461436108</v>
      </c>
      <c r="N9" s="14" t="n">
        <v>11.1293606977142</v>
      </c>
      <c r="O9" s="14" t="n">
        <v>2.27300578931914</v>
      </c>
      <c r="P9" s="14" t="n">
        <v>-69998</v>
      </c>
      <c r="Q9" s="14" t="n">
        <v>13518</v>
      </c>
      <c r="R9" s="14" t="n">
        <v>303137</v>
      </c>
      <c r="T9" s="20" t="n">
        <v>13350</v>
      </c>
      <c r="U9" s="0" t="n">
        <v>15102500898.238</v>
      </c>
      <c r="V9" s="14"/>
      <c r="W9" s="14" t="n">
        <v>38</v>
      </c>
      <c r="X9" s="14" t="n">
        <v>33.2</v>
      </c>
      <c r="Y9" s="14" t="n">
        <v>55.7319984436035</v>
      </c>
      <c r="Z9" s="14" t="n">
        <v>36.6910018920898</v>
      </c>
      <c r="AA9" s="14" t="n">
        <v>72.3454361704051</v>
      </c>
      <c r="AB9" s="14"/>
      <c r="AC9" s="14" t="n">
        <v>180.36</v>
      </c>
      <c r="AD9" s="14" t="n">
        <v>1.17890055828841</v>
      </c>
      <c r="AE9" s="14" t="n">
        <v>43.1277354442292</v>
      </c>
      <c r="AF9" s="14" t="n">
        <v>28.1218970082972</v>
      </c>
      <c r="AG9" s="14" t="n">
        <v>17.7360953122157</v>
      </c>
      <c r="AH9" s="14" t="n">
        <v>60.319</v>
      </c>
      <c r="AI9" s="14"/>
      <c r="AJ9" s="20" t="n">
        <v>9310.84516168334</v>
      </c>
      <c r="AK9" s="14" t="n">
        <v>1.97876331208568</v>
      </c>
      <c r="AL9" s="20" t="n">
        <v>99.9999999999643</v>
      </c>
      <c r="AM9" s="14" t="n">
        <v>9</v>
      </c>
      <c r="AN9" s="14" t="n">
        <v>17</v>
      </c>
      <c r="AO9" s="14" t="n">
        <v>8.8</v>
      </c>
      <c r="AP9" s="21" t="n">
        <v>1.1998</v>
      </c>
      <c r="AQ9" s="14" t="n">
        <v>2.9</v>
      </c>
      <c r="AR9" s="14" t="n">
        <v>3.96209</v>
      </c>
      <c r="AS9" s="14" t="n">
        <v>107.0466</v>
      </c>
      <c r="AT9" s="14" t="n">
        <v>101.9837</v>
      </c>
      <c r="AU9" s="14" t="n">
        <v>1.00432</v>
      </c>
      <c r="AV9" s="14" t="n">
        <v>96.8855326639473</v>
      </c>
      <c r="AW9" s="14" t="n">
        <v>100</v>
      </c>
      <c r="AX9" s="14" t="n">
        <v>48.1951679829468</v>
      </c>
      <c r="AY9" s="22" t="n">
        <v>127</v>
      </c>
      <c r="AZ9" s="22" t="n">
        <v>22.3</v>
      </c>
      <c r="BA9" s="24" t="n">
        <v>32.9</v>
      </c>
      <c r="BB9" s="25" t="n">
        <v>0.574</v>
      </c>
      <c r="BD9" s="0" t="s">
        <v>342</v>
      </c>
      <c r="BE9" s="0" t="s">
        <v>371</v>
      </c>
      <c r="BF9" s="0" t="s">
        <v>372</v>
      </c>
      <c r="BG9" s="0" t="s">
        <v>372</v>
      </c>
      <c r="BH9" s="0" t="s">
        <v>373</v>
      </c>
      <c r="BI9" s="0" t="s">
        <v>374</v>
      </c>
      <c r="BJ9" s="0" t="n">
        <v>20.0064944925175</v>
      </c>
      <c r="BK9" s="0" t="n">
        <v>41.1456391430001</v>
      </c>
      <c r="BL9" s="0" t="n">
        <v>3.6199890136719</v>
      </c>
      <c r="BM9" s="0" t="n">
        <v>1.67998657226565</v>
      </c>
      <c r="BN9" s="0" t="n">
        <v>3.90999755859377</v>
      </c>
      <c r="BO9" s="0" t="n">
        <v>5.3799987792969</v>
      </c>
      <c r="BP9" s="0" t="n">
        <v>3.64749298095705</v>
      </c>
      <c r="BQ9" s="0" t="n">
        <v>2877800</v>
      </c>
      <c r="BR9" s="0" t="n">
        <v>773</v>
      </c>
      <c r="BS9" s="0" t="n">
        <v>31</v>
      </c>
      <c r="BT9" s="0" t="n">
        <v>470</v>
      </c>
      <c r="BU9" s="0" t="n">
        <v>268.607964417263</v>
      </c>
      <c r="BV9" s="0" t="n">
        <v>10.7721175898256</v>
      </c>
      <c r="BW9" s="0" t="n">
        <v>163.319202168323</v>
      </c>
      <c r="BX9" s="0" t="n">
        <v>0.0454952137723141</v>
      </c>
      <c r="BY9" s="0" t="n">
        <v>1147.20479553458</v>
      </c>
      <c r="BZ9" s="0" t="n">
        <v>18362.0289965817</v>
      </c>
      <c r="CA9" s="0" t="n">
        <v>4.67208571829417E-052</v>
      </c>
      <c r="CB9" s="0" t="n">
        <v>2.56534371200203E-054</v>
      </c>
      <c r="CC9" s="0" t="n">
        <v>0</v>
      </c>
      <c r="CD9" s="0" t="n">
        <v>1</v>
      </c>
      <c r="CE9" s="0" t="n">
        <v>26</v>
      </c>
      <c r="CF9" s="0" t="n">
        <v>0.120389876576595</v>
      </c>
      <c r="CG9" s="0" t="n">
        <v>28.9075994186616</v>
      </c>
      <c r="CH9" s="0" t="n">
        <v>18349.74979595</v>
      </c>
      <c r="CI9" s="0" t="n">
        <v>3.56744801982995E-050</v>
      </c>
      <c r="CJ9" s="0" t="n">
        <v>3.0877826482436E-099</v>
      </c>
      <c r="CK9" s="0" t="n">
        <v>0</v>
      </c>
      <c r="CL9" s="0" t="n">
        <v>1</v>
      </c>
      <c r="CM9" s="0" t="n">
        <v>8</v>
      </c>
      <c r="CN9" s="0" t="n">
        <v>0.0661089051068329</v>
      </c>
      <c r="CO9" s="0" t="n">
        <v>647.850908155693</v>
      </c>
      <c r="CP9" s="0" t="n">
        <v>18365.7842407836</v>
      </c>
      <c r="CQ9" s="0" t="n">
        <v>1.23045204499981E-077</v>
      </c>
      <c r="CR9" s="0" t="n">
        <v>5.74568736093121E-084</v>
      </c>
      <c r="CS9" s="0" t="n">
        <v>0</v>
      </c>
      <c r="CT9" s="0" t="n">
        <v>1</v>
      </c>
      <c r="CU9" s="0" t="n">
        <v>17</v>
      </c>
      <c r="CV9" s="26" t="s">
        <v>375</v>
      </c>
      <c r="CW9" s="0" t="n">
        <v>52</v>
      </c>
      <c r="CX9" s="0" t="s">
        <v>349</v>
      </c>
      <c r="CY9" s="0" t="s">
        <v>349</v>
      </c>
      <c r="CZ9" s="0" t="s">
        <v>349</v>
      </c>
      <c r="DA9" s="0" t="s">
        <v>349</v>
      </c>
      <c r="DB9" s="27"/>
      <c r="DC9" s="28" t="n">
        <f aca="false">COUNTBLANK(C9:DA9)</f>
        <v>5</v>
      </c>
      <c r="DD9" s="29" t="n">
        <f aca="false">100-COUNTBLANK(C9:DA9)/COLUMNS(C9:DA9)*100</f>
        <v>95.1456310679612</v>
      </c>
    </row>
    <row r="10" customFormat="false" ht="13.8" hidden="false" customHeight="false" outlineLevel="0" collapsed="false">
      <c r="A10" s="0" t="s">
        <v>376</v>
      </c>
      <c r="B10" s="0" t="s">
        <v>377</v>
      </c>
      <c r="C10" s="0" t="n">
        <v>77006</v>
      </c>
      <c r="H10" s="14" t="n">
        <v>163.842553191489</v>
      </c>
      <c r="I10" s="14" t="n">
        <v>4.4</v>
      </c>
      <c r="K10" s="14" t="n">
        <v>11.938</v>
      </c>
      <c r="Q10" s="14" t="n">
        <v>3</v>
      </c>
      <c r="T10" s="20"/>
      <c r="U10" s="0" t="n">
        <v>3236543909.34844</v>
      </c>
      <c r="V10" s="14"/>
      <c r="W10" s="14"/>
      <c r="X10" s="14"/>
      <c r="Y10" s="14"/>
      <c r="Z10" s="14"/>
      <c r="AA10" s="14"/>
      <c r="AB10" s="14"/>
      <c r="AC10" s="14" t="n">
        <v>3.6</v>
      </c>
      <c r="AD10" s="14"/>
      <c r="AE10" s="14" t="n">
        <v>39.9574482694585</v>
      </c>
      <c r="AF10" s="14" t="n">
        <v>34.0425531914894</v>
      </c>
      <c r="AG10" s="14" t="n">
        <v>26.7277247815139</v>
      </c>
      <c r="AH10" s="14" t="n">
        <v>88.062</v>
      </c>
      <c r="AI10" s="14" t="n">
        <v>23.5495002980389</v>
      </c>
      <c r="AJ10" s="20" t="n">
        <v>3984.19451352682</v>
      </c>
      <c r="AK10" s="14" t="n">
        <v>5.83290621488897</v>
      </c>
      <c r="AL10" s="20" t="n">
        <v>17.8244594869492</v>
      </c>
      <c r="AM10" s="14" t="n">
        <v>7.7</v>
      </c>
      <c r="AN10" s="14"/>
      <c r="AO10" s="14" t="n">
        <v>2.9</v>
      </c>
      <c r="AP10" s="21"/>
      <c r="AQ10" s="14"/>
      <c r="AR10" s="14" t="n">
        <v>3.2567</v>
      </c>
      <c r="AS10" s="14"/>
      <c r="AT10" s="14"/>
      <c r="AU10" s="14"/>
      <c r="AV10" s="14" t="n">
        <v>100</v>
      </c>
      <c r="AW10" s="14" t="n">
        <v>100</v>
      </c>
      <c r="AX10" s="14"/>
      <c r="AY10" s="22"/>
      <c r="AZ10" s="22" t="n">
        <v>28</v>
      </c>
      <c r="BA10" s="24" t="n">
        <v>44.3</v>
      </c>
      <c r="BD10" s="0" t="s">
        <v>378</v>
      </c>
      <c r="BE10" s="0" t="s">
        <v>343</v>
      </c>
      <c r="BF10" s="0" t="s">
        <v>372</v>
      </c>
      <c r="BG10" s="0" t="s">
        <v>372</v>
      </c>
      <c r="BH10" s="0" t="s">
        <v>373</v>
      </c>
      <c r="BI10" s="0" t="s">
        <v>374</v>
      </c>
      <c r="BJ10" s="0" t="n">
        <v>1.56173613376591</v>
      </c>
      <c r="BK10" s="0" t="n">
        <v>42.5360352580001</v>
      </c>
      <c r="BL10" s="0" t="n">
        <v>4.43999633789065</v>
      </c>
      <c r="BM10" s="0" t="n">
        <v>2.20998535156252</v>
      </c>
      <c r="BN10" s="0" t="n">
        <v>6.0200134277344</v>
      </c>
      <c r="BO10" s="0" t="n">
        <v>5.21999511718752</v>
      </c>
      <c r="BP10" s="0" t="n">
        <v>4.47249755859377</v>
      </c>
      <c r="BQ10" s="0" t="n">
        <v>77265</v>
      </c>
      <c r="BR10" s="0" t="n">
        <v>745</v>
      </c>
      <c r="BS10" s="0" t="n">
        <v>42</v>
      </c>
      <c r="BT10" s="0" t="n">
        <v>468</v>
      </c>
      <c r="BU10" s="0" t="n">
        <v>9642.1406846567</v>
      </c>
      <c r="BV10" s="0" t="n">
        <v>543.58377014172</v>
      </c>
      <c r="BW10" s="0" t="n">
        <v>6057.07629586488</v>
      </c>
      <c r="BX10" s="0" t="n">
        <v>0.107081596573687</v>
      </c>
      <c r="BY10" s="0" t="n">
        <v>772.545350455922</v>
      </c>
      <c r="BZ10" s="0" t="n">
        <v>18348.9873867106</v>
      </c>
      <c r="CA10" s="0" t="n">
        <v>1.50084935509938E-092</v>
      </c>
      <c r="CB10" s="0" t="n">
        <v>1.1516534502092E-139</v>
      </c>
      <c r="CC10" s="0" t="n">
        <v>0</v>
      </c>
      <c r="CD10" s="0" t="n">
        <v>1</v>
      </c>
      <c r="CE10" s="0" t="n">
        <v>24</v>
      </c>
      <c r="CF10" s="0" t="n">
        <v>0.108457867111011</v>
      </c>
      <c r="CG10" s="0" t="n">
        <v>43.5781227454395</v>
      </c>
      <c r="CH10" s="0" t="n">
        <v>18355.6461521853</v>
      </c>
      <c r="CI10" s="0" t="n">
        <v>3.26741245448177E-061</v>
      </c>
      <c r="CJ10" s="0" t="n">
        <v>3.60242299179407E-099</v>
      </c>
      <c r="CK10" s="0" t="n">
        <v>0</v>
      </c>
      <c r="CL10" s="0" t="n">
        <v>1</v>
      </c>
      <c r="CM10" s="0" t="n">
        <v>7</v>
      </c>
      <c r="CN10" s="0" t="n">
        <v>0.0779888353294879</v>
      </c>
      <c r="CO10" s="0" t="n">
        <v>709.428239528322</v>
      </c>
      <c r="CP10" s="0" t="n">
        <v>18372.3346369337</v>
      </c>
      <c r="CQ10" s="0" t="n">
        <v>4.30933979102441E-040</v>
      </c>
      <c r="CR10" s="0" t="n">
        <v>2.27384678789332E-039</v>
      </c>
      <c r="CS10" s="0" t="n">
        <v>0</v>
      </c>
      <c r="CT10" s="0" t="n">
        <v>1</v>
      </c>
      <c r="CU10" s="0" t="n">
        <v>28</v>
      </c>
      <c r="CV10" s="26" t="s">
        <v>379</v>
      </c>
      <c r="CW10" s="0" t="n">
        <v>59</v>
      </c>
      <c r="CX10" s="0" t="s">
        <v>349</v>
      </c>
      <c r="CY10" s="0" t="s">
        <v>349</v>
      </c>
      <c r="CZ10" s="0" t="s">
        <v>349</v>
      </c>
      <c r="DA10" s="0" t="s">
        <v>349</v>
      </c>
      <c r="DB10" s="27"/>
      <c r="DC10" s="28" t="n">
        <f aca="false">COUNTBLANK(C10:DA10)</f>
        <v>31</v>
      </c>
      <c r="DD10" s="29" t="n">
        <f aca="false">100-COUNTBLANK(C10:DA10)/COLUMNS(C10:DA10)*100</f>
        <v>69.9029126213592</v>
      </c>
    </row>
    <row r="11" customFormat="false" ht="13.8" hidden="false" customHeight="false" outlineLevel="0" collapsed="false">
      <c r="A11" s="0" t="s">
        <v>380</v>
      </c>
      <c r="B11" s="0" t="s">
        <v>381</v>
      </c>
      <c r="C11" s="0" t="n">
        <v>9630959</v>
      </c>
      <c r="D11" s="14" t="n">
        <v>77.133</v>
      </c>
      <c r="E11" s="14" t="n">
        <v>79.164</v>
      </c>
      <c r="F11" s="14" t="n">
        <v>14.6035093701468</v>
      </c>
      <c r="G11" s="14" t="n">
        <v>84.3114896450084</v>
      </c>
      <c r="H11" s="14" t="n">
        <v>135.609110109828</v>
      </c>
      <c r="I11" s="14" t="n">
        <v>1.47</v>
      </c>
      <c r="J11" s="14" t="n">
        <v>1.413</v>
      </c>
      <c r="K11" s="14" t="n">
        <v>13.478</v>
      </c>
      <c r="L11" s="14" t="n">
        <v>76.9875640106705</v>
      </c>
      <c r="M11" s="14" t="n">
        <v>101.679239891984</v>
      </c>
      <c r="P11" s="14" t="n">
        <v>200000</v>
      </c>
      <c r="Q11" s="14" t="n">
        <v>177</v>
      </c>
      <c r="R11" s="14" t="n">
        <v>95533069</v>
      </c>
      <c r="S11" s="14" t="n">
        <v>19054000</v>
      </c>
      <c r="T11" s="20" t="n">
        <v>75440</v>
      </c>
      <c r="U11" s="0" t="n">
        <v>414178942592.479</v>
      </c>
      <c r="V11" s="14"/>
      <c r="W11" s="14"/>
      <c r="X11" s="14"/>
      <c r="Y11" s="14" t="n">
        <v>82.0940017700195</v>
      </c>
      <c r="Z11" s="14" t="n">
        <v>1.4099999666214</v>
      </c>
      <c r="AA11" s="14" t="n">
        <v>56.0997535840116</v>
      </c>
      <c r="AB11" s="14"/>
      <c r="AC11" s="14" t="n">
        <v>3144.89</v>
      </c>
      <c r="AD11" s="14"/>
      <c r="AE11" s="14" t="n">
        <v>5.4745140494645</v>
      </c>
      <c r="AF11" s="14" t="n">
        <v>4.55730785218402</v>
      </c>
      <c r="AG11" s="14" t="n">
        <v>17.9549206384619</v>
      </c>
      <c r="AH11" s="14" t="n">
        <v>86.522</v>
      </c>
      <c r="AI11" s="14" t="n">
        <v>43.0081024392632</v>
      </c>
      <c r="AJ11" s="20" t="n">
        <v>16.279265371018</v>
      </c>
      <c r="AK11" s="14" t="n">
        <v>22.9396063130991</v>
      </c>
      <c r="AL11" s="20" t="n">
        <v>100</v>
      </c>
      <c r="AM11" s="14" t="n">
        <v>16.3</v>
      </c>
      <c r="AN11" s="14" t="n">
        <v>16.8</v>
      </c>
      <c r="AO11" s="14" t="n">
        <v>7.6</v>
      </c>
      <c r="AP11" s="21" t="n">
        <v>2.3944</v>
      </c>
      <c r="AQ11" s="14" t="n">
        <v>1.2</v>
      </c>
      <c r="AR11" s="14"/>
      <c r="AS11" s="14" t="n">
        <v>108.39706</v>
      </c>
      <c r="AT11" s="14"/>
      <c r="AU11" s="14" t="n">
        <v>0.94828</v>
      </c>
      <c r="AV11" s="14"/>
      <c r="AW11" s="14" t="n">
        <v>100</v>
      </c>
      <c r="AX11" s="14"/>
      <c r="AY11" s="22" t="n">
        <v>128</v>
      </c>
      <c r="AZ11" s="31" t="n">
        <v>29.9</v>
      </c>
      <c r="BA11" s="24" t="n">
        <v>30.3</v>
      </c>
      <c r="BB11" s="25" t="n">
        <v>0.776</v>
      </c>
      <c r="BD11" s="0" t="s">
        <v>342</v>
      </c>
      <c r="BE11" s="0" t="s">
        <v>343</v>
      </c>
      <c r="BF11" s="0" t="s">
        <v>354</v>
      </c>
      <c r="BG11" s="0" t="s">
        <v>354</v>
      </c>
      <c r="BH11" s="0" t="s">
        <v>382</v>
      </c>
      <c r="BI11" s="0" t="s">
        <v>383</v>
      </c>
      <c r="BJ11" s="0" t="n">
        <v>55.137114635663</v>
      </c>
      <c r="BK11" s="0" t="n">
        <v>24.35261831</v>
      </c>
      <c r="BL11" s="0" t="n">
        <v>22.3099914550781</v>
      </c>
      <c r="BM11" s="0" t="n">
        <v>19.5700012207031</v>
      </c>
      <c r="BN11" s="0" t="n">
        <v>21.7300048828125</v>
      </c>
      <c r="BO11" s="0" t="n">
        <v>23.85</v>
      </c>
      <c r="BP11" s="0" t="n">
        <v>21.8649993896485</v>
      </c>
      <c r="BQ11" s="0" t="n">
        <v>9890400</v>
      </c>
      <c r="BR11" s="0" t="n">
        <v>12481</v>
      </c>
      <c r="BS11" s="0" t="n">
        <v>105</v>
      </c>
      <c r="BT11" s="0" t="n">
        <v>2429</v>
      </c>
      <c r="BU11" s="0" t="n">
        <v>1261.93076114212</v>
      </c>
      <c r="BV11" s="0" t="n">
        <v>10.6163552535792</v>
      </c>
      <c r="BW11" s="0" t="n">
        <v>245.591684866133</v>
      </c>
      <c r="BX11" s="0" t="n">
        <v>0.0486765402038546</v>
      </c>
      <c r="BY11" s="0" t="n">
        <v>27532.8305974188</v>
      </c>
      <c r="BZ11" s="0" t="n">
        <v>18377.5319819639</v>
      </c>
      <c r="CA11" s="0" t="n">
        <v>1.14313485391497E-063</v>
      </c>
      <c r="CB11" s="0" t="n">
        <v>1.03832087551222E-049</v>
      </c>
      <c r="CC11" s="0" t="n">
        <v>0</v>
      </c>
      <c r="CD11" s="0" t="n">
        <v>1</v>
      </c>
      <c r="CE11" s="0" t="n">
        <v>29</v>
      </c>
      <c r="CF11" s="0" t="n">
        <v>0.0142367874557437</v>
      </c>
      <c r="CG11" s="0" t="n">
        <v>24516.5595129903</v>
      </c>
      <c r="CH11" s="0" t="n">
        <v>18501.2107422027</v>
      </c>
      <c r="CI11" s="0" t="n">
        <v>3.70372913070248E-012</v>
      </c>
      <c r="CJ11" s="0" t="n">
        <v>0.211276544174406</v>
      </c>
      <c r="CK11" s="0" t="n">
        <v>1.83168265482094E-183</v>
      </c>
      <c r="CL11" s="0" t="n">
        <v>1</v>
      </c>
      <c r="CM11" s="0" t="n">
        <v>36</v>
      </c>
      <c r="CN11" s="0" t="n">
        <v>0.0770062390380248</v>
      </c>
      <c r="CO11" s="0" t="n">
        <v>3634.00964229543</v>
      </c>
      <c r="CP11" s="0" t="n">
        <v>18371.2523682313</v>
      </c>
      <c r="CQ11" s="0" t="n">
        <v>1.98650650176713E-034</v>
      </c>
      <c r="CR11" s="0" t="n">
        <v>3.77327225693382E-035</v>
      </c>
      <c r="CS11" s="0" t="n">
        <v>0</v>
      </c>
      <c r="CT11" s="0" t="n">
        <v>1</v>
      </c>
      <c r="CU11" s="0" t="n">
        <v>38</v>
      </c>
      <c r="CV11" s="26" t="s">
        <v>384</v>
      </c>
      <c r="CW11" s="0" t="n">
        <v>92</v>
      </c>
      <c r="CX11" s="0" t="s">
        <v>349</v>
      </c>
      <c r="CY11" s="0" t="s">
        <v>349</v>
      </c>
      <c r="CZ11" s="0" t="s">
        <v>349</v>
      </c>
      <c r="DA11" s="0" t="s">
        <v>349</v>
      </c>
      <c r="DB11" s="27"/>
      <c r="DC11" s="28" t="n">
        <f aca="false">COUNTBLANK(C11:DA11)</f>
        <v>12</v>
      </c>
      <c r="DD11" s="29" t="n">
        <f aca="false">100-COUNTBLANK(C11:DA11)/COLUMNS(C11:DA11)*100</f>
        <v>88.3495145631068</v>
      </c>
    </row>
    <row r="12" customFormat="false" ht="13.8" hidden="false" customHeight="false" outlineLevel="0" collapsed="false">
      <c r="A12" s="0" t="s">
        <v>385</v>
      </c>
      <c r="B12" s="0" t="s">
        <v>386</v>
      </c>
      <c r="C12" s="0" t="n">
        <v>44494502</v>
      </c>
      <c r="D12" s="14" t="n">
        <v>73.082</v>
      </c>
      <c r="E12" s="14" t="n">
        <v>79.863</v>
      </c>
      <c r="F12" s="14" t="n">
        <v>24.7609338351238</v>
      </c>
      <c r="G12" s="14" t="n">
        <v>64.1212772887989</v>
      </c>
      <c r="H12" s="14" t="n">
        <v>16.2585100979651</v>
      </c>
      <c r="I12" s="14" t="n">
        <v>7.609</v>
      </c>
      <c r="J12" s="14" t="n">
        <v>2.261</v>
      </c>
      <c r="K12" s="14" t="n">
        <v>8.13</v>
      </c>
      <c r="L12" s="14" t="n">
        <v>13.9806106427674</v>
      </c>
      <c r="M12" s="14" t="n">
        <v>11.2427213207093</v>
      </c>
      <c r="N12" s="14" t="n">
        <v>51.5868149271809</v>
      </c>
      <c r="O12" s="14" t="n">
        <v>0.0141628168078485</v>
      </c>
      <c r="P12" s="14" t="n">
        <v>24000</v>
      </c>
      <c r="Q12" s="14" t="n">
        <v>117</v>
      </c>
      <c r="R12" s="14" t="n">
        <v>18081937</v>
      </c>
      <c r="S12" s="14" t="n">
        <v>1801292</v>
      </c>
      <c r="T12" s="20" t="n">
        <v>19870</v>
      </c>
      <c r="U12" s="0" t="n">
        <v>519871519807.795</v>
      </c>
      <c r="V12" s="14" t="n">
        <v>32</v>
      </c>
      <c r="W12" s="14" t="n">
        <v>7.7</v>
      </c>
      <c r="X12" s="14" t="n">
        <v>41.2</v>
      </c>
      <c r="Y12" s="14" t="n">
        <v>61.3019981384277</v>
      </c>
      <c r="Z12" s="14" t="n">
        <v>0.0920000001788139</v>
      </c>
      <c r="AA12" s="14" t="n">
        <v>69.7387575007602</v>
      </c>
      <c r="AB12" s="14" t="n">
        <v>0.54152</v>
      </c>
      <c r="AC12" s="14" t="n">
        <v>8811.13</v>
      </c>
      <c r="AD12" s="14" t="n">
        <v>0.854560979237316</v>
      </c>
      <c r="AE12" s="14" t="n">
        <v>54.3357121193851</v>
      </c>
      <c r="AF12" s="14" t="n">
        <v>9.79840581825125</v>
      </c>
      <c r="AG12" s="14" t="n">
        <v>8.80825141581955</v>
      </c>
      <c r="AH12" s="14" t="n">
        <v>91.87</v>
      </c>
      <c r="AI12" s="14" t="n">
        <v>36.5991186323081</v>
      </c>
      <c r="AJ12" s="20" t="n">
        <v>6843.29556240406</v>
      </c>
      <c r="AK12" s="14" t="n">
        <v>4.78150777487432</v>
      </c>
      <c r="AL12" s="20" t="n">
        <v>93.8528246666324</v>
      </c>
      <c r="AM12" s="14" t="n">
        <v>5.9</v>
      </c>
      <c r="AN12" s="14" t="n">
        <v>15.8</v>
      </c>
      <c r="AO12" s="14" t="n">
        <v>9.9</v>
      </c>
      <c r="AP12" s="21" t="n">
        <v>3.96</v>
      </c>
      <c r="AQ12" s="14" t="n">
        <v>4.9</v>
      </c>
      <c r="AR12" s="14" t="n">
        <v>5.54549</v>
      </c>
      <c r="AS12" s="14" t="n">
        <v>109.74146</v>
      </c>
      <c r="AT12" s="14" t="n">
        <v>99.96276</v>
      </c>
      <c r="AU12" s="14" t="n">
        <v>1.01963</v>
      </c>
      <c r="AV12" s="14" t="n">
        <v>76.774394263034</v>
      </c>
      <c r="AW12" s="14" t="n">
        <v>100</v>
      </c>
      <c r="AX12" s="14" t="n">
        <v>7.8567752744146</v>
      </c>
      <c r="AY12" s="22" t="n">
        <v>134</v>
      </c>
      <c r="AZ12" s="22" t="n">
        <v>28.5</v>
      </c>
      <c r="BA12" s="24" t="n">
        <v>31.7</v>
      </c>
      <c r="BB12" s="25" t="n">
        <v>0.83</v>
      </c>
      <c r="BC12" s="30" t="n">
        <v>185</v>
      </c>
      <c r="BD12" s="0" t="s">
        <v>387</v>
      </c>
      <c r="BE12" s="0" t="s">
        <v>361</v>
      </c>
      <c r="BF12" s="0" t="s">
        <v>388</v>
      </c>
      <c r="BG12" s="0" t="s">
        <v>345</v>
      </c>
      <c r="BH12" s="0" t="s">
        <v>388</v>
      </c>
      <c r="BI12" s="0" t="s">
        <v>347</v>
      </c>
      <c r="BJ12" s="0" t="n">
        <v>-63.9698816808508</v>
      </c>
      <c r="BK12" s="0" t="n">
        <v>-37.0904997765</v>
      </c>
      <c r="BL12" s="0" t="n">
        <v>23.35</v>
      </c>
      <c r="BM12" s="0" t="n">
        <v>24.2600036621094</v>
      </c>
      <c r="BN12" s="0" t="n">
        <v>22.7499938964844</v>
      </c>
      <c r="BO12" s="0" t="n">
        <v>22.8900085449219</v>
      </c>
      <c r="BP12" s="0" t="n">
        <v>23.3125015258789</v>
      </c>
      <c r="BQ12" s="0" t="n">
        <v>45195777</v>
      </c>
      <c r="BR12" s="0" t="n">
        <v>4428</v>
      </c>
      <c r="BS12" s="0" t="n">
        <v>218</v>
      </c>
      <c r="BT12" s="0" t="n">
        <v>1256</v>
      </c>
      <c r="BU12" s="0" t="n">
        <v>97.9737553798445</v>
      </c>
      <c r="BV12" s="0" t="n">
        <v>4.82345950153706</v>
      </c>
      <c r="BW12" s="0" t="n">
        <v>27.7902070363786</v>
      </c>
      <c r="BX12" s="0" t="n">
        <v>0.0412528492482606</v>
      </c>
      <c r="BY12" s="0" t="n">
        <v>8201.93002542793</v>
      </c>
      <c r="BZ12" s="0" t="n">
        <v>18371.3651962745</v>
      </c>
      <c r="CA12" s="0" t="n">
        <v>1.36517869284498E-041</v>
      </c>
      <c r="CB12" s="0" t="n">
        <v>5.30581731414694E-034</v>
      </c>
      <c r="CC12" s="0" t="n">
        <v>3.08573533418802E-306</v>
      </c>
      <c r="CD12" s="0" t="n">
        <v>1</v>
      </c>
      <c r="CE12" s="0" t="n">
        <v>28</v>
      </c>
      <c r="CF12" s="0" t="n">
        <v>0.0465011189914216</v>
      </c>
      <c r="CG12" s="0" t="n">
        <v>440.929154039429</v>
      </c>
      <c r="CH12" s="0" t="n">
        <v>18374.3788802703</v>
      </c>
      <c r="CI12" s="0" t="n">
        <v>5.84267614099005E-056</v>
      </c>
      <c r="CJ12" s="0" t="n">
        <v>1.17138464682042E-045</v>
      </c>
      <c r="CK12" s="0" t="n">
        <v>0</v>
      </c>
      <c r="CL12" s="0" t="n">
        <v>1</v>
      </c>
      <c r="CM12" s="0" t="n">
        <v>8</v>
      </c>
      <c r="CN12" s="0" t="n">
        <v>0.036246874666478</v>
      </c>
      <c r="CO12" s="0" t="n">
        <v>3551.12187408627</v>
      </c>
      <c r="CP12" s="0" t="n">
        <v>18383.12965027</v>
      </c>
      <c r="CQ12" s="0" t="n">
        <v>9.64930464167311E-026</v>
      </c>
      <c r="CR12" s="0" t="n">
        <v>3.46746395404729E-013</v>
      </c>
      <c r="CS12" s="0" t="n">
        <v>3.06667921382522E-272</v>
      </c>
      <c r="CT12" s="0" t="n">
        <v>1</v>
      </c>
      <c r="CU12" s="0" t="n">
        <v>30</v>
      </c>
      <c r="CV12" s="26" t="s">
        <v>389</v>
      </c>
      <c r="CW12" s="0" t="n">
        <v>58</v>
      </c>
      <c r="CX12" s="0" t="n">
        <v>58685</v>
      </c>
      <c r="CY12" s="0" t="n">
        <v>1298.46202223717</v>
      </c>
      <c r="CZ12" s="0" t="s">
        <v>390</v>
      </c>
      <c r="DA12" s="26" t="s">
        <v>391</v>
      </c>
      <c r="DB12" s="27"/>
      <c r="DC12" s="28" t="n">
        <f aca="false">COUNTBLANK(C12:DA12)</f>
        <v>0</v>
      </c>
      <c r="DD12" s="29" t="n">
        <f aca="false">100-COUNTBLANK(C12:DA12)/COLUMNS(C12:DA12)*100</f>
        <v>100</v>
      </c>
    </row>
    <row r="13" customFormat="false" ht="13.8" hidden="false" customHeight="false" outlineLevel="0" collapsed="false">
      <c r="A13" s="0" t="s">
        <v>392</v>
      </c>
      <c r="B13" s="0" t="s">
        <v>393</v>
      </c>
      <c r="C13" s="0" t="n">
        <v>2951776</v>
      </c>
      <c r="D13" s="14" t="n">
        <v>71.215</v>
      </c>
      <c r="E13" s="14" t="n">
        <v>78.354</v>
      </c>
      <c r="F13" s="14" t="n">
        <v>20.6334219249969</v>
      </c>
      <c r="G13" s="14" t="n">
        <v>68.11276041799</v>
      </c>
      <c r="H13" s="14" t="n">
        <v>103.680224798033</v>
      </c>
      <c r="I13" s="14" t="n">
        <v>9.857</v>
      </c>
      <c r="J13" s="14" t="n">
        <v>1.755</v>
      </c>
      <c r="K13" s="14" t="n">
        <v>36.851</v>
      </c>
      <c r="L13" s="14" t="n">
        <v>49.5006382701548</v>
      </c>
      <c r="M13" s="14" t="n">
        <v>37.3295031193586</v>
      </c>
      <c r="N13" s="14" t="n">
        <v>27.1264360825667</v>
      </c>
      <c r="O13" s="14" t="n">
        <v>1.1043927545598</v>
      </c>
      <c r="P13" s="14" t="n">
        <v>-24989</v>
      </c>
      <c r="Q13" s="14" t="n">
        <v>11047</v>
      </c>
      <c r="T13" s="20" t="n">
        <v>10480</v>
      </c>
      <c r="U13" s="0" t="n">
        <v>12433089919.0459</v>
      </c>
      <c r="V13" s="14" t="n">
        <v>23.5</v>
      </c>
      <c r="W13" s="14" t="n">
        <v>50</v>
      </c>
      <c r="X13" s="14" t="n">
        <v>33.6</v>
      </c>
      <c r="Y13" s="14" t="n">
        <v>55.6240005493164</v>
      </c>
      <c r="Z13" s="14" t="n">
        <v>29.6380004882813</v>
      </c>
      <c r="AA13" s="14" t="n">
        <v>71.4465684747036</v>
      </c>
      <c r="AB13" s="14" t="n">
        <v>0.22788</v>
      </c>
      <c r="AC13" s="14" t="n">
        <v>521.33</v>
      </c>
      <c r="AD13" s="14" t="n">
        <v>4.77833758658911</v>
      </c>
      <c r="AE13" s="14" t="n">
        <v>58.8970863655824</v>
      </c>
      <c r="AF13" s="14" t="n">
        <v>11.6684233300678</v>
      </c>
      <c r="AG13" s="14" t="n">
        <v>23.1105028060216</v>
      </c>
      <c r="AH13" s="14" t="n">
        <v>63.149</v>
      </c>
      <c r="AI13" s="14"/>
      <c r="AJ13" s="20" t="n">
        <v>2355.09989517247</v>
      </c>
      <c r="AK13" s="14" t="n">
        <v>1.89871937365811</v>
      </c>
      <c r="AL13" s="20" t="n">
        <v>100</v>
      </c>
      <c r="AM13" s="14" t="n">
        <v>6.1</v>
      </c>
      <c r="AN13" s="14" t="n">
        <v>22.3</v>
      </c>
      <c r="AO13" s="14" t="n">
        <v>12.4</v>
      </c>
      <c r="AP13" s="21"/>
      <c r="AQ13" s="14" t="n">
        <v>4.1</v>
      </c>
      <c r="AR13" s="14" t="n">
        <v>2.75812</v>
      </c>
      <c r="AS13" s="14" t="n">
        <v>94.08352</v>
      </c>
      <c r="AT13" s="14" t="n">
        <v>91.98771</v>
      </c>
      <c r="AU13" s="14"/>
      <c r="AV13" s="14" t="n">
        <v>83.2155842091337</v>
      </c>
      <c r="AW13" s="14" t="n">
        <v>100</v>
      </c>
      <c r="AX13" s="14" t="n">
        <v>26.3171955762686</v>
      </c>
      <c r="AY13" s="22" t="n">
        <v>120</v>
      </c>
      <c r="AZ13" s="22" t="n">
        <v>20.9</v>
      </c>
      <c r="BA13" s="24" t="n">
        <v>35.1</v>
      </c>
      <c r="BB13" s="25" t="n">
        <v>0.76</v>
      </c>
      <c r="BD13" s="0" t="s">
        <v>342</v>
      </c>
      <c r="BE13" s="0" t="s">
        <v>371</v>
      </c>
      <c r="BF13" s="0" t="s">
        <v>354</v>
      </c>
      <c r="BG13" s="0" t="s">
        <v>354</v>
      </c>
      <c r="BH13" s="0" t="s">
        <v>382</v>
      </c>
      <c r="BI13" s="0" t="s">
        <v>374</v>
      </c>
      <c r="BJ13" s="0" t="n">
        <v>44.8365919050439</v>
      </c>
      <c r="BK13" s="0" t="n">
        <v>40.078872579</v>
      </c>
      <c r="BL13" s="0" t="n">
        <v>0.850000000000023</v>
      </c>
      <c r="BM13" s="0" t="n">
        <v>-4.35001220703123</v>
      </c>
      <c r="BN13" s="0" t="n">
        <v>-1.3599914550781</v>
      </c>
      <c r="BO13" s="0" t="n">
        <v>6.55001220703127</v>
      </c>
      <c r="BP13" s="0" t="n">
        <v>0.422502136230492</v>
      </c>
      <c r="BQ13" s="0" t="n">
        <v>2963234</v>
      </c>
      <c r="BR13" s="0" t="n">
        <v>2066</v>
      </c>
      <c r="BS13" s="0" t="n">
        <v>32</v>
      </c>
      <c r="BT13" s="0" t="n">
        <v>929</v>
      </c>
      <c r="BU13" s="0" t="n">
        <v>697.211222603412</v>
      </c>
      <c r="BV13" s="0" t="n">
        <v>10.7990121603626</v>
      </c>
      <c r="BW13" s="0" t="n">
        <v>313.508821780528</v>
      </c>
      <c r="BX13" s="0" t="n">
        <v>0.038912435824808</v>
      </c>
      <c r="BY13" s="0" t="n">
        <v>3537.17406570881</v>
      </c>
      <c r="BZ13" s="0" t="n">
        <v>18369.4887911049</v>
      </c>
      <c r="CA13" s="0" t="n">
        <v>3.49461567922397E-029</v>
      </c>
      <c r="CB13" s="0" t="n">
        <v>1.25907892872249E-023</v>
      </c>
      <c r="CC13" s="0" t="n">
        <v>5.83571042810954E-289</v>
      </c>
      <c r="CD13" s="0" t="n">
        <v>1</v>
      </c>
      <c r="CE13" s="0" t="n">
        <v>33</v>
      </c>
      <c r="CF13" s="0" t="n">
        <v>0.0614280664793079</v>
      </c>
      <c r="CG13" s="0" t="n">
        <v>47.7400659505119</v>
      </c>
      <c r="CH13" s="0" t="n">
        <v>18367.6916208836</v>
      </c>
      <c r="CI13" s="0" t="n">
        <v>3.78237647476842E-045</v>
      </c>
      <c r="CJ13" s="0" t="n">
        <v>7.24938700198992E-047</v>
      </c>
      <c r="CK13" s="0" t="n">
        <v>0</v>
      </c>
      <c r="CL13" s="0" t="n">
        <v>1</v>
      </c>
      <c r="CM13" s="0" t="n">
        <v>10</v>
      </c>
      <c r="CN13" s="0" t="n">
        <v>0.0896712601446711</v>
      </c>
      <c r="CO13" s="0" t="n">
        <v>1366.30109340404</v>
      </c>
      <c r="CP13" s="0" t="n">
        <v>18370.8293434714</v>
      </c>
      <c r="CQ13" s="0" t="n">
        <v>1.4486505343407E-040</v>
      </c>
      <c r="CR13" s="0" t="n">
        <v>5.68173658135331E-045</v>
      </c>
      <c r="CS13" s="0" t="n">
        <v>0</v>
      </c>
      <c r="CT13" s="0" t="n">
        <v>1</v>
      </c>
      <c r="CU13" s="0" t="n">
        <v>35</v>
      </c>
      <c r="CV13" s="26" t="s">
        <v>394</v>
      </c>
      <c r="CW13" s="0" t="n">
        <v>60</v>
      </c>
      <c r="CX13" s="0" t="s">
        <v>349</v>
      </c>
      <c r="CY13" s="0" t="s">
        <v>349</v>
      </c>
      <c r="CZ13" s="0" t="s">
        <v>349</v>
      </c>
      <c r="DA13" s="0" t="s">
        <v>349</v>
      </c>
      <c r="DB13" s="27"/>
      <c r="DC13" s="28" t="n">
        <f aca="false">COUNTBLANK(C13:DA13)</f>
        <v>6</v>
      </c>
      <c r="DD13" s="29" t="n">
        <f aca="false">100-COUNTBLANK(C13:DA13)/COLUMNS(C13:DA13)*100</f>
        <v>94.1747572815534</v>
      </c>
    </row>
    <row r="14" customFormat="false" ht="13.8" hidden="false" customHeight="false" outlineLevel="0" collapsed="false">
      <c r="A14" s="0" t="s">
        <v>395</v>
      </c>
      <c r="B14" s="0" t="s">
        <v>396</v>
      </c>
      <c r="C14" s="0" t="n">
        <v>96286</v>
      </c>
      <c r="D14" s="14" t="n">
        <v>75.721</v>
      </c>
      <c r="E14" s="14" t="n">
        <v>77.983</v>
      </c>
      <c r="F14" s="14" t="n">
        <v>22.0810917475022</v>
      </c>
      <c r="G14" s="14" t="n">
        <v>69.1190827326922</v>
      </c>
      <c r="H14" s="14" t="n">
        <v>218.831818181818</v>
      </c>
      <c r="I14" s="14" t="n">
        <v>6.366</v>
      </c>
      <c r="J14" s="14" t="n">
        <v>1.994</v>
      </c>
      <c r="K14" s="14" t="n">
        <v>75.401</v>
      </c>
      <c r="O14" s="14" t="n">
        <v>1.0981973443517</v>
      </c>
      <c r="P14" s="14" t="n">
        <v>0</v>
      </c>
      <c r="Q14" s="14" t="n">
        <v>107</v>
      </c>
      <c r="R14" s="14" t="n">
        <v>580174.156834825</v>
      </c>
      <c r="S14" s="14" t="n">
        <v>17657</v>
      </c>
      <c r="T14" s="20" t="n">
        <v>25490</v>
      </c>
      <c r="U14" s="0" t="n">
        <v>1610574074.07407</v>
      </c>
      <c r="V14" s="14"/>
      <c r="W14" s="14"/>
      <c r="X14" s="14"/>
      <c r="Y14" s="14"/>
      <c r="Z14" s="14"/>
      <c r="AA14" s="14"/>
      <c r="AB14" s="14"/>
      <c r="AC14" s="14" t="n">
        <v>5.63</v>
      </c>
      <c r="AD14" s="14"/>
      <c r="AE14" s="14" t="n">
        <v>20.4545454545455</v>
      </c>
      <c r="AF14" s="14" t="n">
        <v>22.2727277062156</v>
      </c>
      <c r="AG14" s="14" t="n">
        <v>18.5696736890488</v>
      </c>
      <c r="AH14" s="14" t="n">
        <v>24.599</v>
      </c>
      <c r="AI14" s="14" t="n">
        <v>60.8680313578917</v>
      </c>
      <c r="AJ14" s="20" t="n">
        <v>561.785613966855</v>
      </c>
      <c r="AK14" s="14" t="n">
        <v>5.74441995635358</v>
      </c>
      <c r="AL14" s="20" t="n">
        <v>100</v>
      </c>
      <c r="AM14" s="14" t="n">
        <v>13.1</v>
      </c>
      <c r="AN14" s="14" t="n">
        <v>22.6</v>
      </c>
      <c r="AO14" s="14" t="n">
        <v>6.4</v>
      </c>
      <c r="AP14" s="21" t="n">
        <v>2.7647</v>
      </c>
      <c r="AQ14" s="14" t="n">
        <v>3.9</v>
      </c>
      <c r="AR14" s="14"/>
      <c r="AS14" s="14" t="n">
        <v>103.66896</v>
      </c>
      <c r="AT14" s="14" t="n">
        <v>98.18578</v>
      </c>
      <c r="AU14" s="14" t="n">
        <v>0.97936</v>
      </c>
      <c r="AV14" s="14"/>
      <c r="AW14" s="14" t="n">
        <v>100</v>
      </c>
      <c r="AX14" s="14" t="n">
        <v>84.3106823458553</v>
      </c>
      <c r="AY14" s="22" t="n">
        <v>96</v>
      </c>
      <c r="AZ14" s="22" t="n">
        <v>19.1</v>
      </c>
      <c r="BA14" s="24" t="n">
        <v>31.9</v>
      </c>
      <c r="BD14" s="0" t="s">
        <v>342</v>
      </c>
      <c r="BE14" s="0" t="s">
        <v>361</v>
      </c>
      <c r="BF14" s="0" t="s">
        <v>344</v>
      </c>
      <c r="BG14" s="0" t="s">
        <v>345</v>
      </c>
      <c r="BH14" s="0" t="s">
        <v>346</v>
      </c>
      <c r="BI14" s="0" t="s">
        <v>347</v>
      </c>
      <c r="BJ14" s="0" t="n">
        <v>-61.7882151144501</v>
      </c>
      <c r="BK14" s="0" t="n">
        <v>17.0791690125001</v>
      </c>
      <c r="BL14" s="0" t="n">
        <v>27.3300109863281</v>
      </c>
      <c r="BM14" s="0" t="n">
        <v>26.6499877929688</v>
      </c>
      <c r="BN14" s="0" t="n">
        <v>26.3900085449219</v>
      </c>
      <c r="BO14" s="0" t="n">
        <v>26.2799926757813</v>
      </c>
      <c r="BP14" s="0" t="n">
        <v>26.6625</v>
      </c>
      <c r="BQ14" s="0" t="n">
        <v>97928</v>
      </c>
      <c r="BR14" s="0" t="n">
        <v>24</v>
      </c>
      <c r="BS14" s="0" t="n">
        <v>3</v>
      </c>
      <c r="BT14" s="0" t="n">
        <v>11</v>
      </c>
      <c r="BU14" s="0" t="n">
        <v>245.07801650192</v>
      </c>
      <c r="BV14" s="0" t="n">
        <v>30.63475206274</v>
      </c>
      <c r="BW14" s="0" t="n">
        <v>112.327424230047</v>
      </c>
      <c r="BX14" s="0" t="n">
        <v>0.128281480717349</v>
      </c>
      <c r="BY14" s="0" t="n">
        <v>25.265332740672</v>
      </c>
      <c r="BZ14" s="0" t="n">
        <v>18351.6568248848</v>
      </c>
      <c r="CA14" s="0" t="n">
        <v>4.7738441902836E-036</v>
      </c>
      <c r="CB14" s="0" t="n">
        <v>3.91431709550136E-083</v>
      </c>
      <c r="CC14" s="0" t="n">
        <v>0</v>
      </c>
      <c r="CD14" s="0" t="n">
        <v>1</v>
      </c>
      <c r="CE14" s="0" t="n">
        <v>29</v>
      </c>
      <c r="CF14" s="0" t="n">
        <v>0.286690287177534</v>
      </c>
      <c r="CG14" s="0" t="n">
        <v>2.99579997932311</v>
      </c>
      <c r="CH14" s="0" t="n">
        <v>18359.6443936971</v>
      </c>
      <c r="CI14" s="0" t="n">
        <v>3.74524173543704E-019</v>
      </c>
      <c r="CJ14" s="0" t="n">
        <v>6.57493032659023E-077</v>
      </c>
      <c r="CK14" s="0" t="n">
        <v>0</v>
      </c>
      <c r="CL14" s="0" t="n">
        <v>1</v>
      </c>
      <c r="CM14" s="0" t="n">
        <v>15</v>
      </c>
      <c r="CN14" s="0" t="n">
        <v>0.21105786255515</v>
      </c>
      <c r="CO14" s="0" t="n">
        <v>13.1869615275274</v>
      </c>
      <c r="CP14" s="0" t="n">
        <v>18370.7752963463</v>
      </c>
      <c r="CQ14" s="0" t="n">
        <v>8.97595448811807E-013</v>
      </c>
      <c r="CR14" s="0" t="n">
        <v>2.29721307914601E-032</v>
      </c>
      <c r="CS14" s="0" t="n">
        <v>0</v>
      </c>
      <c r="CT14" s="0" t="n">
        <v>1</v>
      </c>
      <c r="CU14" s="0" t="n">
        <v>16</v>
      </c>
      <c r="CV14" s="26" t="s">
        <v>348</v>
      </c>
      <c r="CW14" s="0" t="n">
        <v>48</v>
      </c>
      <c r="CX14" s="0" t="s">
        <v>349</v>
      </c>
      <c r="CY14" s="0" t="s">
        <v>349</v>
      </c>
      <c r="CZ14" s="0" t="s">
        <v>349</v>
      </c>
      <c r="DA14" s="0" t="s">
        <v>349</v>
      </c>
      <c r="DB14" s="27"/>
      <c r="DC14" s="28" t="n">
        <f aca="false">COUNTBLANK(C14:DA14)</f>
        <v>15</v>
      </c>
      <c r="DD14" s="29" t="n">
        <f aca="false">100-COUNTBLANK(C14:DA14)/COLUMNS(C14:DA14)*100</f>
        <v>85.4368932038835</v>
      </c>
    </row>
    <row r="15" customFormat="false" ht="13.8" hidden="false" customHeight="false" outlineLevel="0" collapsed="false">
      <c r="A15" s="0" t="s">
        <v>397</v>
      </c>
      <c r="B15" s="0" t="s">
        <v>398</v>
      </c>
      <c r="C15" s="0" t="n">
        <v>24982688</v>
      </c>
      <c r="D15" s="14" t="n">
        <v>80.7</v>
      </c>
      <c r="E15" s="14" t="n">
        <v>84.9</v>
      </c>
      <c r="F15" s="14" t="n">
        <v>19.1906170385658</v>
      </c>
      <c r="G15" s="14" t="n">
        <v>65.1529077338752</v>
      </c>
      <c r="H15" s="14" t="n">
        <v>3.24912948744283</v>
      </c>
      <c r="I15" s="14" t="n">
        <v>6.3</v>
      </c>
      <c r="J15" s="14" t="n">
        <v>1.74</v>
      </c>
      <c r="K15" s="14" t="n">
        <v>13.988</v>
      </c>
      <c r="L15" s="14" t="n">
        <v>20.5767999696081</v>
      </c>
      <c r="M15" s="14" t="n">
        <v>21.1932001494647</v>
      </c>
      <c r="P15" s="14" t="n">
        <v>791229</v>
      </c>
      <c r="Q15" s="14" t="n">
        <v>13</v>
      </c>
      <c r="R15" s="14" t="n">
        <v>75667645.0347507</v>
      </c>
      <c r="S15" s="14" t="n">
        <v>8747113</v>
      </c>
      <c r="T15" s="20" t="n">
        <v>50050</v>
      </c>
      <c r="U15" s="0" t="n">
        <v>1433904348500.12</v>
      </c>
      <c r="V15" s="14"/>
      <c r="W15" s="14"/>
      <c r="X15" s="14"/>
      <c r="Y15" s="14" t="n">
        <v>65.5179977416992</v>
      </c>
      <c r="Z15" s="14" t="n">
        <v>2.55999994277954</v>
      </c>
      <c r="AA15" s="14" t="n">
        <v>85.1033750337968</v>
      </c>
      <c r="AB15" s="14"/>
      <c r="AC15" s="14" t="n">
        <v>53610.22</v>
      </c>
      <c r="AD15" s="14" t="n">
        <v>1.89155976713945</v>
      </c>
      <c r="AE15" s="14" t="n">
        <v>48.2419442487149</v>
      </c>
      <c r="AF15" s="14" t="n">
        <v>16.2582780595994</v>
      </c>
      <c r="AG15" s="14" t="n">
        <v>19.2656223071572</v>
      </c>
      <c r="AH15" s="14" t="n">
        <v>86.012</v>
      </c>
      <c r="AI15" s="14" t="n">
        <v>21.4822996671089</v>
      </c>
      <c r="AJ15" s="20" t="n">
        <v>20957.8540111671</v>
      </c>
      <c r="AK15" s="14" t="n">
        <v>15.3887660194467</v>
      </c>
      <c r="AL15" s="20" t="n">
        <v>24.8935837696774</v>
      </c>
      <c r="AM15" s="14" t="n">
        <v>5.6</v>
      </c>
      <c r="AN15" s="14" t="n">
        <v>9.1</v>
      </c>
      <c r="AO15" s="14" t="n">
        <v>3.7</v>
      </c>
      <c r="AP15" s="21" t="n">
        <v>3.5874</v>
      </c>
      <c r="AQ15" s="14"/>
      <c r="AR15" s="14" t="n">
        <v>5.27163</v>
      </c>
      <c r="AS15" s="14" t="n">
        <v>100.33898</v>
      </c>
      <c r="AT15" s="14"/>
      <c r="AU15" s="14" t="n">
        <v>0.93754</v>
      </c>
      <c r="AV15" s="14"/>
      <c r="AW15" s="14" t="n">
        <v>100</v>
      </c>
      <c r="AX15" s="14" t="n">
        <v>14.4613912959537</v>
      </c>
      <c r="AY15" s="22" t="n">
        <v>132</v>
      </c>
      <c r="AZ15" s="31" t="n">
        <v>30.4</v>
      </c>
      <c r="BA15" s="24" t="n">
        <v>38.7</v>
      </c>
      <c r="BB15" s="25" t="n">
        <v>0.938</v>
      </c>
      <c r="BC15" s="30" t="s">
        <v>399</v>
      </c>
      <c r="BD15" s="0" t="s">
        <v>378</v>
      </c>
      <c r="BE15" s="0" t="s">
        <v>400</v>
      </c>
      <c r="BF15" s="0" t="s">
        <v>401</v>
      </c>
      <c r="BG15" s="0" t="s">
        <v>401</v>
      </c>
      <c r="BH15" s="0" t="s">
        <v>402</v>
      </c>
      <c r="BI15" s="0" t="s">
        <v>403</v>
      </c>
      <c r="BJ15" s="0" t="n">
        <v>133.0811263355</v>
      </c>
      <c r="BK15" s="0" t="n">
        <v>-24.9229061829999</v>
      </c>
      <c r="BL15" s="0" t="n">
        <v>31.2900024414063</v>
      </c>
      <c r="BM15" s="0" t="n">
        <v>30.6799865722656</v>
      </c>
      <c r="BN15" s="0" t="n">
        <v>29.360009765625</v>
      </c>
      <c r="BO15" s="0" t="n">
        <v>25.6400085449219</v>
      </c>
      <c r="BP15" s="0" t="n">
        <v>29.2425018310547</v>
      </c>
      <c r="BQ15" s="0" t="n">
        <v>25459700</v>
      </c>
      <c r="BR15" s="0" t="n">
        <v>6766</v>
      </c>
      <c r="BS15" s="0" t="n">
        <v>93</v>
      </c>
      <c r="BT15" s="0" t="n">
        <v>5742</v>
      </c>
      <c r="BU15" s="0" t="n">
        <v>265.753327808262</v>
      </c>
      <c r="BV15" s="0" t="n">
        <v>3.65283173014607</v>
      </c>
      <c r="BW15" s="0" t="n">
        <v>225.532901016116</v>
      </c>
      <c r="BX15" s="0" t="n">
        <v>0.150034812711075</v>
      </c>
      <c r="BY15" s="0" t="n">
        <v>6769.24084471055</v>
      </c>
      <c r="BZ15" s="0" t="n">
        <v>18345.8699877105</v>
      </c>
      <c r="CA15" s="0" t="n">
        <v>1.60034774058008E-087</v>
      </c>
      <c r="CB15" s="0" t="n">
        <v>1.76175787392489E-150</v>
      </c>
      <c r="CC15" s="0" t="n">
        <v>0</v>
      </c>
      <c r="CD15" s="0" t="n">
        <v>1</v>
      </c>
      <c r="CE15" s="0" t="n">
        <v>22</v>
      </c>
      <c r="CF15" s="0" t="n">
        <v>0.0693886002827406</v>
      </c>
      <c r="CG15" s="0" t="n">
        <v>106.443882169221</v>
      </c>
      <c r="CH15" s="0" t="n">
        <v>18358.2469550985</v>
      </c>
      <c r="CI15" s="0" t="n">
        <v>2.22176854967178E-032</v>
      </c>
      <c r="CJ15" s="0" t="n">
        <v>5.59229473727999E-048</v>
      </c>
      <c r="CK15" s="0" t="n">
        <v>0</v>
      </c>
      <c r="CL15" s="0" t="n">
        <v>1</v>
      </c>
      <c r="CM15" s="0" t="n">
        <v>11</v>
      </c>
      <c r="CN15" s="0" t="n">
        <v>0.082920057388292</v>
      </c>
      <c r="CO15" s="0" t="n">
        <v>8374.03028280743</v>
      </c>
      <c r="CP15" s="0" t="n">
        <v>18367.9137743129</v>
      </c>
      <c r="CQ15" s="0" t="n">
        <v>6.63845173802828E-024</v>
      </c>
      <c r="CR15" s="0" t="n">
        <v>4.56285470948395E-030</v>
      </c>
      <c r="CS15" s="0" t="n">
        <v>0</v>
      </c>
      <c r="CT15" s="0" t="n">
        <v>1</v>
      </c>
      <c r="CU15" s="0" t="n">
        <v>27</v>
      </c>
      <c r="CV15" s="26" t="s">
        <v>404</v>
      </c>
      <c r="CW15" s="0" t="n">
        <v>95</v>
      </c>
      <c r="CX15" s="0" t="n">
        <v>588868</v>
      </c>
      <c r="CY15" s="0" t="n">
        <v>23129.4162932006</v>
      </c>
      <c r="CZ15" s="0" t="s">
        <v>390</v>
      </c>
      <c r="DA15" s="26" t="s">
        <v>391</v>
      </c>
      <c r="DB15" s="27"/>
      <c r="DC15" s="28" t="n">
        <f aca="false">COUNTBLANK(C15:DA15)</f>
        <v>9</v>
      </c>
      <c r="DD15" s="29" t="n">
        <f aca="false">100-COUNTBLANK(C15:DA15)/COLUMNS(C15:DA15)*100</f>
        <v>91.2621359223301</v>
      </c>
    </row>
    <row r="16" customFormat="false" ht="13.8" hidden="false" customHeight="false" outlineLevel="0" collapsed="false">
      <c r="A16" s="0" t="s">
        <v>405</v>
      </c>
      <c r="B16" s="0" t="s">
        <v>406</v>
      </c>
      <c r="C16" s="0" t="n">
        <v>8840521</v>
      </c>
      <c r="D16" s="14" t="n">
        <v>79.4</v>
      </c>
      <c r="E16" s="14" t="n">
        <v>84</v>
      </c>
      <c r="F16" s="14" t="n">
        <v>14.2979476320233</v>
      </c>
      <c r="G16" s="14" t="n">
        <v>66.7004859083869</v>
      </c>
      <c r="H16" s="14" t="n">
        <v>107.206926667578</v>
      </c>
      <c r="I16" s="14" t="n">
        <v>9.5</v>
      </c>
      <c r="J16" s="14" t="n">
        <v>1.52</v>
      </c>
      <c r="K16" s="14" t="n">
        <v>41.703</v>
      </c>
      <c r="L16" s="14" t="n">
        <v>50.7355052962123</v>
      </c>
      <c r="M16" s="14" t="n">
        <v>54.0376710217349</v>
      </c>
      <c r="P16" s="14" t="n">
        <v>324998</v>
      </c>
      <c r="Q16" s="14" t="n">
        <v>23</v>
      </c>
      <c r="R16" s="14" t="n">
        <v>12935505</v>
      </c>
      <c r="T16" s="20" t="n">
        <v>55300</v>
      </c>
      <c r="U16" s="0" t="n">
        <v>455285818035.125</v>
      </c>
      <c r="V16" s="14"/>
      <c r="W16" s="14" t="n">
        <v>0.7</v>
      </c>
      <c r="X16" s="14" t="n">
        <v>29.7</v>
      </c>
      <c r="Y16" s="14" t="n">
        <v>60.6839981079102</v>
      </c>
      <c r="Z16" s="14" t="n">
        <v>3.58100008964539</v>
      </c>
      <c r="AA16" s="14" t="n">
        <v>82.7046996879161</v>
      </c>
      <c r="AB16" s="14" t="n">
        <v>3.15743</v>
      </c>
      <c r="AC16" s="14" t="n">
        <v>12362.28</v>
      </c>
      <c r="AD16" s="14" t="n">
        <v>0.735992539307036</v>
      </c>
      <c r="AE16" s="14" t="n">
        <v>32.3566761396415</v>
      </c>
      <c r="AF16" s="14" t="n">
        <v>46.9057128369164</v>
      </c>
      <c r="AG16" s="14" t="n">
        <v>28.397981655605</v>
      </c>
      <c r="AH16" s="14" t="n">
        <v>58.297</v>
      </c>
      <c r="AI16" s="14" t="n">
        <v>22.9898633459709</v>
      </c>
      <c r="AJ16" s="20" t="n">
        <v>6435.49133689259</v>
      </c>
      <c r="AK16" s="14" t="n">
        <v>6.8698679296767</v>
      </c>
      <c r="AL16" s="20" t="n">
        <v>85.0515376653505</v>
      </c>
      <c r="AM16" s="14" t="n">
        <v>6.6</v>
      </c>
      <c r="AN16" s="14" t="n">
        <v>11.4</v>
      </c>
      <c r="AO16" s="14" t="n">
        <v>3.5</v>
      </c>
      <c r="AP16" s="21" t="n">
        <v>5.1441</v>
      </c>
      <c r="AQ16" s="14" t="n">
        <v>7.6</v>
      </c>
      <c r="AR16" s="14" t="n">
        <v>5.5007</v>
      </c>
      <c r="AS16" s="14" t="n">
        <v>103.11315</v>
      </c>
      <c r="AT16" s="14" t="n">
        <v>99.45318</v>
      </c>
      <c r="AU16" s="14" t="n">
        <v>0.97173</v>
      </c>
      <c r="AV16" s="14" t="n">
        <v>100</v>
      </c>
      <c r="AW16" s="14" t="n">
        <v>100</v>
      </c>
      <c r="AX16" s="14" t="n">
        <v>10.0119483521856</v>
      </c>
      <c r="AY16" s="22" t="n">
        <v>148</v>
      </c>
      <c r="AZ16" s="22" t="n">
        <v>21.9</v>
      </c>
      <c r="BA16" s="24" t="n">
        <v>44</v>
      </c>
      <c r="BB16" s="25" t="n">
        <v>0.914</v>
      </c>
      <c r="BC16" s="30" t="s">
        <v>407</v>
      </c>
      <c r="BD16" s="0" t="s">
        <v>378</v>
      </c>
      <c r="BE16" s="0" t="s">
        <v>400</v>
      </c>
      <c r="BF16" s="0" t="s">
        <v>372</v>
      </c>
      <c r="BG16" s="0" t="s">
        <v>372</v>
      </c>
      <c r="BH16" s="0" t="s">
        <v>408</v>
      </c>
      <c r="BI16" s="0" t="s">
        <v>374</v>
      </c>
      <c r="BJ16" s="0" t="n">
        <v>14.7636002258642</v>
      </c>
      <c r="BK16" s="0" t="n">
        <v>47.6945834350001</v>
      </c>
      <c r="BL16" s="0" t="n">
        <v>-0.389990234374977</v>
      </c>
      <c r="BM16" s="0" t="n">
        <v>-1.42999877929685</v>
      </c>
      <c r="BN16" s="0" t="n">
        <v>1.55999145507815</v>
      </c>
      <c r="BO16" s="0" t="n">
        <v>2.73000488281252</v>
      </c>
      <c r="BP16" s="0" t="n">
        <v>0.61750183105471</v>
      </c>
      <c r="BQ16" s="0" t="n">
        <v>9006400</v>
      </c>
      <c r="BR16" s="0" t="n">
        <v>15452</v>
      </c>
      <c r="BS16" s="0" t="n">
        <v>584</v>
      </c>
      <c r="BT16" s="0" t="n">
        <v>12907</v>
      </c>
      <c r="BU16" s="0" t="n">
        <v>1715.66885770119</v>
      </c>
      <c r="BV16" s="0" t="n">
        <v>64.8427784686445</v>
      </c>
      <c r="BW16" s="0" t="n">
        <v>1433.09202344999</v>
      </c>
      <c r="BX16" s="0" t="n">
        <v>0.126207120250827</v>
      </c>
      <c r="BY16" s="0" t="n">
        <v>15404.586427739</v>
      </c>
      <c r="BZ16" s="0" t="n">
        <v>18345.5149491482</v>
      </c>
      <c r="CA16" s="0" t="n">
        <v>1.4012565119024E-095</v>
      </c>
      <c r="CB16" s="0" t="n">
        <v>7.93967824217334E-153</v>
      </c>
      <c r="CC16" s="0" t="n">
        <v>0</v>
      </c>
      <c r="CD16" s="0" t="n">
        <v>1</v>
      </c>
      <c r="CE16" s="0" t="n">
        <v>18</v>
      </c>
      <c r="CF16" s="0" t="n">
        <v>0.0797059930809309</v>
      </c>
      <c r="CG16" s="0" t="n">
        <v>682.408547054524</v>
      </c>
      <c r="CH16" s="0" t="n">
        <v>18359.0940139024</v>
      </c>
      <c r="CI16" s="0" t="n">
        <v>5.79633433544106E-089</v>
      </c>
      <c r="CJ16" s="0" t="n">
        <v>6.40183834568113E-111</v>
      </c>
      <c r="CK16" s="0" t="n">
        <v>0</v>
      </c>
      <c r="CL16" s="0" t="n">
        <v>1</v>
      </c>
      <c r="CM16" s="0" t="n">
        <v>8</v>
      </c>
      <c r="CN16" s="0" t="n">
        <v>0.110381537705842</v>
      </c>
      <c r="CO16" s="0" t="n">
        <v>14327.2701250741</v>
      </c>
      <c r="CP16" s="0" t="n">
        <v>18361.0347044558</v>
      </c>
      <c r="CQ16" s="0" t="n">
        <v>4.99886750796035E-087</v>
      </c>
      <c r="CR16" s="0" t="n">
        <v>1.11465608136924E-117</v>
      </c>
      <c r="CS16" s="0" t="n">
        <v>0</v>
      </c>
      <c r="CT16" s="0" t="n">
        <v>1</v>
      </c>
      <c r="CU16" s="0" t="n">
        <v>13</v>
      </c>
      <c r="CV16" s="26" t="s">
        <v>409</v>
      </c>
      <c r="CW16" s="0" t="n">
        <v>65</v>
      </c>
      <c r="CX16" s="0" t="n">
        <v>274355</v>
      </c>
      <c r="CY16" s="0" t="n">
        <v>30462.2268608989</v>
      </c>
      <c r="CZ16" s="0" t="s">
        <v>390</v>
      </c>
      <c r="DA16" s="26" t="s">
        <v>410</v>
      </c>
      <c r="DB16" s="27"/>
      <c r="DC16" s="28" t="n">
        <f aca="false">COUNTBLANK(C16:DA16)</f>
        <v>4</v>
      </c>
      <c r="DD16" s="29" t="n">
        <f aca="false">100-COUNTBLANK(C16:DA16)/COLUMNS(C16:DA16)*100</f>
        <v>96.1165048543689</v>
      </c>
    </row>
    <row r="17" customFormat="false" ht="13.8" hidden="false" customHeight="false" outlineLevel="0" collapsed="false">
      <c r="A17" s="0" t="s">
        <v>411</v>
      </c>
      <c r="B17" s="0" t="s">
        <v>412</v>
      </c>
      <c r="C17" s="0" t="n">
        <v>9939800</v>
      </c>
      <c r="D17" s="14" t="n">
        <v>70.345</v>
      </c>
      <c r="E17" s="14" t="n">
        <v>75.336</v>
      </c>
      <c r="F17" s="14" t="n">
        <v>23.3695698603865</v>
      </c>
      <c r="G17" s="14" t="n">
        <v>70.4352473888986</v>
      </c>
      <c r="H17" s="14" t="n">
        <v>120.265319946776</v>
      </c>
      <c r="I17" s="14" t="n">
        <v>5.8</v>
      </c>
      <c r="J17" s="14" t="n">
        <v>1.8</v>
      </c>
      <c r="K17" s="14" t="n">
        <v>44.32</v>
      </c>
      <c r="L17" s="14" t="n">
        <v>41.8544509495606</v>
      </c>
      <c r="M17" s="14" t="n">
        <v>48.5478647327611</v>
      </c>
      <c r="N17" s="14" t="n">
        <v>10.7770054177169</v>
      </c>
      <c r="O17" s="14" t="n">
        <v>0.188781730967854</v>
      </c>
      <c r="P17" s="14" t="n">
        <v>6002</v>
      </c>
      <c r="Q17" s="14" t="n">
        <v>11246</v>
      </c>
      <c r="R17" s="14" t="n">
        <v>2279546</v>
      </c>
      <c r="T17" s="20" t="n">
        <v>17100</v>
      </c>
      <c r="U17" s="0" t="n">
        <v>46939529411.7647</v>
      </c>
      <c r="V17" s="14"/>
      <c r="W17" s="14"/>
      <c r="X17" s="14"/>
      <c r="Y17" s="14" t="n">
        <v>66.5019989013672</v>
      </c>
      <c r="Z17" s="14" t="n">
        <v>35.8699989318848</v>
      </c>
      <c r="AA17" s="14" t="n">
        <v>90.928774885762</v>
      </c>
      <c r="AB17" s="14" t="n">
        <v>0.18468</v>
      </c>
      <c r="AC17" s="14" t="n">
        <v>761.43</v>
      </c>
      <c r="AD17" s="14" t="n">
        <v>3.77369409189023</v>
      </c>
      <c r="AE17" s="14" t="n">
        <v>57.7355751784202</v>
      </c>
      <c r="AF17" s="14" t="n">
        <v>14.0996733412023</v>
      </c>
      <c r="AG17" s="14" t="n">
        <v>10.1551256208372</v>
      </c>
      <c r="AH17" s="14" t="n">
        <v>55.68</v>
      </c>
      <c r="AI17" s="14"/>
      <c r="AJ17" s="20" t="n">
        <v>851.067935567183</v>
      </c>
      <c r="AK17" s="14" t="n">
        <v>3.93156060898919</v>
      </c>
      <c r="AL17" s="20" t="n">
        <v>100</v>
      </c>
      <c r="AM17" s="14" t="n">
        <v>6.1</v>
      </c>
      <c r="AN17" s="14" t="n">
        <v>22.2</v>
      </c>
      <c r="AO17" s="14" t="n">
        <v>21.5</v>
      </c>
      <c r="AP17" s="21"/>
      <c r="AQ17" s="14" t="n">
        <v>4.7</v>
      </c>
      <c r="AR17" s="14" t="n">
        <v>2.90341</v>
      </c>
      <c r="AS17" s="14" t="n">
        <v>103.2941</v>
      </c>
      <c r="AT17" s="14" t="n">
        <v>107.17217</v>
      </c>
      <c r="AU17" s="14"/>
      <c r="AV17" s="14" t="n">
        <v>87.6387617158749</v>
      </c>
      <c r="AW17" s="14" t="n">
        <v>100</v>
      </c>
      <c r="AX17" s="14" t="n">
        <v>11.1048009507593</v>
      </c>
      <c r="AY17" s="22" t="n">
        <v>131</v>
      </c>
      <c r="AZ17" s="22" t="n">
        <v>19.9</v>
      </c>
      <c r="BA17" s="24" t="n">
        <v>21.4</v>
      </c>
      <c r="BB17" s="25" t="n">
        <v>0.754</v>
      </c>
      <c r="BC17" s="30" t="s">
        <v>413</v>
      </c>
      <c r="BD17" s="0" t="s">
        <v>342</v>
      </c>
      <c r="BE17" s="0" t="s">
        <v>361</v>
      </c>
      <c r="BF17" s="0" t="s">
        <v>354</v>
      </c>
      <c r="BG17" s="0" t="s">
        <v>354</v>
      </c>
      <c r="BH17" s="0" t="s">
        <v>382</v>
      </c>
      <c r="BI17" s="0" t="s">
        <v>374</v>
      </c>
      <c r="BJ17" s="0" t="n">
        <v>47.7257553342907</v>
      </c>
      <c r="BK17" s="0" t="n">
        <v>40.1370384760001</v>
      </c>
      <c r="BL17" s="0" t="n">
        <v>11.1700073242188</v>
      </c>
      <c r="BM17" s="0" t="n">
        <v>7.29000244140627</v>
      </c>
      <c r="BN17" s="0" t="n">
        <v>9.68999633789065</v>
      </c>
      <c r="BO17" s="0" t="n">
        <v>14.3200012207031</v>
      </c>
      <c r="BP17" s="0" t="n">
        <v>10.6175018310547</v>
      </c>
      <c r="BQ17" s="0" t="n">
        <v>10139175</v>
      </c>
      <c r="BR17" s="0" t="n">
        <v>1804</v>
      </c>
      <c r="BS17" s="0" t="n">
        <v>24</v>
      </c>
      <c r="BT17" s="0" t="n">
        <v>1325</v>
      </c>
      <c r="BU17" s="0" t="n">
        <v>177.923746261407</v>
      </c>
      <c r="BV17" s="0" t="n">
        <v>2.36705649128257</v>
      </c>
      <c r="BW17" s="0" t="n">
        <v>130.681243789559</v>
      </c>
      <c r="BX17" s="0" t="n">
        <v>0.0898524321607211</v>
      </c>
      <c r="BY17" s="0" t="n">
        <v>1986.86873162966</v>
      </c>
      <c r="BZ17" s="0" t="n">
        <v>18358.7705635714</v>
      </c>
      <c r="CA17" s="0" t="n">
        <v>1.80464510695347E-071</v>
      </c>
      <c r="CB17" s="0" t="n">
        <v>7.05376892922866E-098</v>
      </c>
      <c r="CC17" s="0" t="n">
        <v>0</v>
      </c>
      <c r="CD17" s="0" t="n">
        <v>1</v>
      </c>
      <c r="CE17" s="0" t="n">
        <v>29</v>
      </c>
      <c r="CF17" s="0" t="n">
        <v>0.0519087513304711</v>
      </c>
      <c r="CG17" s="0" t="n">
        <v>38.7366999408443</v>
      </c>
      <c r="CH17" s="0" t="n">
        <v>18367.3138909284</v>
      </c>
      <c r="CI17" s="0" t="n">
        <v>2.84641304324786E-031</v>
      </c>
      <c r="CJ17" s="0" t="n">
        <v>1.49394730687621E-030</v>
      </c>
      <c r="CK17" s="26" t="s">
        <v>414</v>
      </c>
      <c r="CL17" s="0" t="n">
        <v>1</v>
      </c>
      <c r="CM17" s="0" t="n">
        <v>12</v>
      </c>
      <c r="CN17" s="0" t="n">
        <v>0.11114420179804</v>
      </c>
      <c r="CO17" s="0" t="n">
        <v>1717.62959254191</v>
      </c>
      <c r="CP17" s="0" t="n">
        <v>18370.1451555539</v>
      </c>
      <c r="CQ17" s="0" t="n">
        <v>9.70849724651656E-066</v>
      </c>
      <c r="CR17" s="0" t="n">
        <v>1.23451624890971E-077</v>
      </c>
      <c r="CS17" s="0" t="n">
        <v>0</v>
      </c>
      <c r="CT17" s="0" t="n">
        <v>1</v>
      </c>
      <c r="CU17" s="0" t="n">
        <v>32</v>
      </c>
      <c r="CV17" s="26" t="s">
        <v>394</v>
      </c>
      <c r="CW17" s="0" t="n">
        <v>60</v>
      </c>
      <c r="CX17" s="0" t="s">
        <v>349</v>
      </c>
      <c r="CY17" s="0" t="s">
        <v>349</v>
      </c>
      <c r="CZ17" s="0" t="s">
        <v>349</v>
      </c>
      <c r="DA17" s="0" t="s">
        <v>349</v>
      </c>
      <c r="DB17" s="27"/>
      <c r="DC17" s="28" t="n">
        <f aca="false">COUNTBLANK(C17:DA17)</f>
        <v>7</v>
      </c>
      <c r="DD17" s="29" t="n">
        <f aca="false">100-COUNTBLANK(C17:DA17)/COLUMNS(C17:DA17)*100</f>
        <v>93.2038834951456</v>
      </c>
    </row>
    <row r="18" customFormat="false" ht="13.8" hidden="false" customHeight="false" outlineLevel="0" collapsed="false">
      <c r="A18" s="0" t="s">
        <v>415</v>
      </c>
      <c r="B18" s="0" t="s">
        <v>416</v>
      </c>
      <c r="C18" s="0" t="n">
        <v>11175378</v>
      </c>
      <c r="D18" s="14" t="n">
        <v>59.435</v>
      </c>
      <c r="E18" s="14" t="n">
        <v>63.031</v>
      </c>
      <c r="F18" s="14" t="n">
        <v>45.5016807491186</v>
      </c>
      <c r="G18" s="14" t="n">
        <v>52.2513787905443</v>
      </c>
      <c r="H18" s="14" t="n">
        <v>435.178271028037</v>
      </c>
      <c r="I18" s="14" t="n">
        <v>7.929</v>
      </c>
      <c r="J18" s="14" t="n">
        <v>5.41</v>
      </c>
      <c r="K18" s="14" t="n">
        <v>86.968</v>
      </c>
      <c r="L18" s="14" t="n">
        <v>26.9515346026704</v>
      </c>
      <c r="M18" s="14" t="n">
        <v>7.44470259985838</v>
      </c>
      <c r="N18" s="14" t="n">
        <v>14.0355060389818</v>
      </c>
      <c r="O18" s="14" t="n">
        <v>14.7871086698023</v>
      </c>
      <c r="P18" s="14" t="n">
        <v>10003</v>
      </c>
      <c r="Q18" s="14" t="n">
        <v>387862</v>
      </c>
      <c r="T18" s="20" t="n">
        <v>750</v>
      </c>
      <c r="U18" s="0" t="n">
        <v>3036931818.18182</v>
      </c>
      <c r="V18" s="14"/>
      <c r="W18" s="14"/>
      <c r="X18" s="14"/>
      <c r="Y18" s="14" t="n">
        <v>79.1539993286133</v>
      </c>
      <c r="Z18" s="14" t="n">
        <v>92.0230026245117</v>
      </c>
      <c r="AA18" s="14" t="n">
        <v>103.360359109685</v>
      </c>
      <c r="AB18" s="14"/>
      <c r="AC18" s="14" t="n">
        <v>21.12</v>
      </c>
      <c r="AD18" s="14" t="n">
        <v>1.88216147085139</v>
      </c>
      <c r="AE18" s="14" t="n">
        <v>79.1666666666667</v>
      </c>
      <c r="AF18" s="14" t="n">
        <v>10.9267915149344</v>
      </c>
      <c r="AG18" s="14" t="n">
        <v>7.5914717058788</v>
      </c>
      <c r="AH18" s="14" t="n">
        <v>13.032</v>
      </c>
      <c r="AI18" s="14" t="n">
        <v>26.9803944434581</v>
      </c>
      <c r="AJ18" s="20" t="n">
        <v>1021.91146813226</v>
      </c>
      <c r="AK18" s="14" t="n">
        <v>0.0446999922899522</v>
      </c>
      <c r="AL18" s="20" t="n">
        <v>100</v>
      </c>
      <c r="AM18" s="14" t="n">
        <v>5.1</v>
      </c>
      <c r="AN18" s="14" t="n">
        <v>22.9</v>
      </c>
      <c r="AO18" s="14" t="n">
        <v>58.5</v>
      </c>
      <c r="AP18" s="21" t="n">
        <v>0.05</v>
      </c>
      <c r="AQ18" s="14"/>
      <c r="AR18" s="14" t="n">
        <v>4.69272</v>
      </c>
      <c r="AS18" s="14" t="n">
        <v>123.85962</v>
      </c>
      <c r="AT18" s="14" t="n">
        <v>68.3787</v>
      </c>
      <c r="AU18" s="14" t="n">
        <v>1.02149</v>
      </c>
      <c r="AV18" s="14" t="n">
        <v>46.4205911725319</v>
      </c>
      <c r="AW18" s="14" t="n">
        <v>9.3</v>
      </c>
      <c r="AX18" s="14" t="n">
        <v>1.36791479575936</v>
      </c>
      <c r="AY18" s="22"/>
      <c r="AZ18" s="22" t="n">
        <v>4.4</v>
      </c>
      <c r="BA18" s="24" t="n">
        <v>17</v>
      </c>
      <c r="BB18" s="25" t="n">
        <v>0.805</v>
      </c>
      <c r="BD18" s="0" t="s">
        <v>352</v>
      </c>
      <c r="BE18" s="0" t="s">
        <v>353</v>
      </c>
      <c r="BF18" s="0" t="s">
        <v>362</v>
      </c>
      <c r="BG18" s="0" t="s">
        <v>362</v>
      </c>
      <c r="BH18" s="0" t="s">
        <v>417</v>
      </c>
      <c r="BI18" s="0" t="s">
        <v>364</v>
      </c>
      <c r="BJ18" s="0" t="n">
        <v>29.9178297576671</v>
      </c>
      <c r="BK18" s="0" t="n">
        <v>-3.3845868454999</v>
      </c>
      <c r="BL18" s="0" t="n">
        <v>18.860009765625</v>
      </c>
      <c r="BM18" s="0" t="n">
        <v>18.7000061035156</v>
      </c>
      <c r="BN18" s="0" t="n">
        <v>19.0100036621094</v>
      </c>
      <c r="BO18" s="0" t="n">
        <v>18.7799926757813</v>
      </c>
      <c r="BP18" s="0" t="n">
        <v>18.8375030517578</v>
      </c>
      <c r="BQ18" s="0" t="n">
        <v>11890781</v>
      </c>
      <c r="BR18" s="0" t="n">
        <v>11</v>
      </c>
      <c r="BS18" s="0" t="n">
        <v>1</v>
      </c>
      <c r="BT18" s="0" t="n">
        <v>4</v>
      </c>
      <c r="BU18" s="0" t="n">
        <v>0.925086417788705</v>
      </c>
      <c r="BV18" s="0" t="n">
        <v>0.0840987652535187</v>
      </c>
      <c r="BW18" s="0" t="n">
        <v>0.336395061014075</v>
      </c>
      <c r="BX18" s="0" t="n">
        <v>0.0377259118719837</v>
      </c>
      <c r="BY18" s="0" t="n">
        <v>35.9967071618871</v>
      </c>
      <c r="BZ18" s="0" t="n">
        <v>18384.2105835419</v>
      </c>
      <c r="CA18" s="0" t="n">
        <v>8.42142443404329E-005</v>
      </c>
      <c r="CB18" s="0" t="n">
        <v>0.0214205004855579</v>
      </c>
      <c r="CC18" s="0" t="n">
        <v>1.71856383724817E-220</v>
      </c>
      <c r="CD18" s="0" t="n">
        <v>1</v>
      </c>
      <c r="CE18" s="0" t="n">
        <v>29</v>
      </c>
      <c r="CF18" s="0" t="n">
        <v>37.0422052911797</v>
      </c>
      <c r="CG18" s="0" t="n">
        <v>1</v>
      </c>
      <c r="CH18" s="0" t="n">
        <v>18364.0966781722</v>
      </c>
      <c r="CI18" s="0" t="n">
        <v>4.02933295410482E-096</v>
      </c>
      <c r="CJ18" s="0" t="n">
        <v>0</v>
      </c>
      <c r="CK18" s="0" t="n">
        <v>0</v>
      </c>
      <c r="CL18" s="0" t="n">
        <v>1</v>
      </c>
      <c r="CM18" s="0" t="n">
        <v>53</v>
      </c>
      <c r="CN18" s="0" t="n">
        <v>36.4238777910902</v>
      </c>
      <c r="CO18" s="0" t="n">
        <v>4</v>
      </c>
      <c r="CP18" s="0" t="n">
        <v>18371.0972724039</v>
      </c>
      <c r="CQ18" s="0" t="n">
        <v>1.11402035699897E-090</v>
      </c>
      <c r="CR18" s="0" t="n">
        <v>0</v>
      </c>
      <c r="CS18" s="0" t="n">
        <v>0</v>
      </c>
      <c r="CT18" s="0" t="n">
        <v>1</v>
      </c>
      <c r="CU18" s="0" t="n">
        <v>49</v>
      </c>
      <c r="CV18" s="26" t="s">
        <v>418</v>
      </c>
      <c r="CW18" s="0" t="n">
        <v>30</v>
      </c>
      <c r="CX18" s="0" t="s">
        <v>349</v>
      </c>
      <c r="CY18" s="0" t="s">
        <v>349</v>
      </c>
      <c r="CZ18" s="0" t="s">
        <v>349</v>
      </c>
      <c r="DA18" s="0" t="s">
        <v>349</v>
      </c>
      <c r="DB18" s="27"/>
      <c r="DC18" s="28" t="n">
        <f aca="false">COUNTBLANK(C18:DA18)</f>
        <v>9</v>
      </c>
      <c r="DD18" s="29" t="n">
        <f aca="false">100-COUNTBLANK(C18:DA18)/COLUMNS(C18:DA18)*100</f>
        <v>91.2621359223301</v>
      </c>
    </row>
    <row r="19" customFormat="false" ht="13.8" hidden="false" customHeight="false" outlineLevel="0" collapsed="false">
      <c r="A19" s="0" t="s">
        <v>419</v>
      </c>
      <c r="B19" s="0" t="s">
        <v>420</v>
      </c>
      <c r="C19" s="0" t="n">
        <v>11433256</v>
      </c>
      <c r="D19" s="14" t="n">
        <v>79.4</v>
      </c>
      <c r="E19" s="14" t="n">
        <v>83.9</v>
      </c>
      <c r="F19" s="14" t="n">
        <v>17.0554227603857</v>
      </c>
      <c r="G19" s="14" t="n">
        <v>64.1558335012748</v>
      </c>
      <c r="H19" s="14" t="n">
        <v>377.214927344782</v>
      </c>
      <c r="I19" s="14" t="n">
        <v>10.7</v>
      </c>
      <c r="J19" s="14" t="n">
        <v>1.65</v>
      </c>
      <c r="K19" s="14" t="n">
        <v>1.999</v>
      </c>
      <c r="L19" s="14" t="n">
        <v>80.9177424120938</v>
      </c>
      <c r="M19" s="14" t="n">
        <v>82.3114451875584</v>
      </c>
      <c r="P19" s="14" t="n">
        <v>240000</v>
      </c>
      <c r="Q19" s="14" t="n">
        <v>54</v>
      </c>
      <c r="R19" s="14" t="n">
        <v>13639487</v>
      </c>
      <c r="S19" s="14" t="n">
        <v>12682100</v>
      </c>
      <c r="T19" s="20" t="n">
        <v>51740</v>
      </c>
      <c r="U19" s="0" t="n">
        <v>542761092103.469</v>
      </c>
      <c r="V19" s="14"/>
      <c r="W19" s="14" t="n">
        <v>0.3</v>
      </c>
      <c r="X19" s="14" t="n">
        <v>27.4</v>
      </c>
      <c r="Y19" s="14" t="n">
        <v>53.5620002746582</v>
      </c>
      <c r="Z19" s="14" t="n">
        <v>0.961000025272369</v>
      </c>
      <c r="AA19" s="14" t="n">
        <v>82.8089075151529</v>
      </c>
      <c r="AB19" s="14" t="n">
        <v>2.59448</v>
      </c>
      <c r="AC19" s="14" t="n">
        <v>15688.13</v>
      </c>
      <c r="AD19" s="14" t="n">
        <v>0.925790634519833</v>
      </c>
      <c r="AE19" s="14" t="n">
        <v>44.6103054434653</v>
      </c>
      <c r="AF19" s="14" t="n">
        <v>22.5838846385558</v>
      </c>
      <c r="AG19" s="14" t="n">
        <v>23.293342934656</v>
      </c>
      <c r="AH19" s="14" t="n">
        <v>98.001</v>
      </c>
      <c r="AI19" s="14"/>
      <c r="AJ19" s="20" t="n">
        <v>1070.56284931016</v>
      </c>
      <c r="AK19" s="14" t="n">
        <v>8.32815989783976</v>
      </c>
      <c r="AL19" s="20" t="n">
        <v>91.9485403518636</v>
      </c>
      <c r="AM19" s="14" t="n">
        <v>4.6</v>
      </c>
      <c r="AN19" s="14" t="n">
        <v>11.4</v>
      </c>
      <c r="AO19" s="14" t="n">
        <v>3.7</v>
      </c>
      <c r="AP19" s="21" t="n">
        <v>3.3234</v>
      </c>
      <c r="AQ19" s="14" t="n">
        <v>6.3</v>
      </c>
      <c r="AR19" s="14" t="n">
        <v>6.54513</v>
      </c>
      <c r="AS19" s="14" t="n">
        <v>103.90557</v>
      </c>
      <c r="AT19" s="14"/>
      <c r="AU19" s="14" t="n">
        <v>1.07024</v>
      </c>
      <c r="AV19" s="14" t="n">
        <v>99.4827656473256</v>
      </c>
      <c r="AW19" s="14" t="n">
        <v>100</v>
      </c>
      <c r="AX19" s="14" t="n">
        <v>2.31501757164638</v>
      </c>
      <c r="AY19" s="22" t="n">
        <v>147</v>
      </c>
      <c r="AZ19" s="22" t="n">
        <v>24.5</v>
      </c>
      <c r="BA19" s="24" t="n">
        <v>41.4</v>
      </c>
      <c r="BB19" s="25" t="n">
        <v>0.838</v>
      </c>
      <c r="BD19" s="0" t="s">
        <v>378</v>
      </c>
      <c r="BE19" s="0" t="s">
        <v>400</v>
      </c>
      <c r="BF19" s="0" t="s">
        <v>372</v>
      </c>
      <c r="BG19" s="0" t="s">
        <v>372</v>
      </c>
      <c r="BH19" s="0" t="s">
        <v>408</v>
      </c>
      <c r="BI19" s="0" t="s">
        <v>374</v>
      </c>
      <c r="BJ19" s="0" t="n">
        <v>4.84247766735196</v>
      </c>
      <c r="BK19" s="0" t="n">
        <v>50.4982107545001</v>
      </c>
      <c r="BL19" s="0" t="n">
        <v>4.30999145507815</v>
      </c>
      <c r="BM19" s="0" t="n">
        <v>3.98000488281252</v>
      </c>
      <c r="BN19" s="0" t="n">
        <v>5.55001220703127</v>
      </c>
      <c r="BO19" s="0" t="n">
        <v>6.04000244140627</v>
      </c>
      <c r="BP19" s="0" t="n">
        <v>4.97000274658205</v>
      </c>
      <c r="BQ19" s="0" t="n">
        <v>11589616</v>
      </c>
      <c r="BR19" s="0" t="n">
        <v>48519</v>
      </c>
      <c r="BS19" s="0" t="n">
        <v>7594</v>
      </c>
      <c r="BT19" s="0" t="n">
        <v>11576</v>
      </c>
      <c r="BU19" s="0" t="n">
        <v>4186.41998147307</v>
      </c>
      <c r="BV19" s="0" t="n">
        <v>655.24172673193</v>
      </c>
      <c r="BW19" s="0" t="n">
        <v>998.825155207904</v>
      </c>
      <c r="BX19" s="0" t="n">
        <v>0.06493495234973</v>
      </c>
      <c r="BY19" s="0" t="n">
        <v>61394.4439844761</v>
      </c>
      <c r="BZ19" s="0" t="n">
        <v>18359.2041470573</v>
      </c>
      <c r="CA19" s="0" t="n">
        <v>9.74058410060335E-097</v>
      </c>
      <c r="CB19" s="0" t="n">
        <v>6.82573136142842E-112</v>
      </c>
      <c r="CC19" s="0" t="n">
        <v>0</v>
      </c>
      <c r="CD19" s="0" t="n">
        <v>1</v>
      </c>
      <c r="CE19" s="0" t="n">
        <v>10</v>
      </c>
      <c r="CF19" s="0" t="n">
        <v>0.0887367823760121</v>
      </c>
      <c r="CG19" s="0" t="n">
        <v>9295.16528207791</v>
      </c>
      <c r="CH19" s="0" t="n">
        <v>18363.452348459</v>
      </c>
      <c r="CI19" s="0" t="n">
        <v>1.53294686083851E-082</v>
      </c>
      <c r="CJ19" s="0" t="n">
        <v>4.29269240230483E-101</v>
      </c>
      <c r="CK19" s="0" t="n">
        <v>0</v>
      </c>
      <c r="CL19" s="0" t="n">
        <v>1</v>
      </c>
      <c r="CM19" s="0" t="n">
        <v>12</v>
      </c>
      <c r="CN19" s="0" t="n">
        <v>0.0753442122726564</v>
      </c>
      <c r="CO19" s="0" t="n">
        <v>14081.7683137065</v>
      </c>
      <c r="CP19" s="0" t="n">
        <v>18361.315889269</v>
      </c>
      <c r="CQ19" s="0" t="n">
        <v>1.12310309842425E-085</v>
      </c>
      <c r="CR19" s="0" t="n">
        <v>2.02325551919311E-102</v>
      </c>
      <c r="CS19" s="0" t="n">
        <v>0</v>
      </c>
      <c r="CT19" s="0" t="n">
        <v>1</v>
      </c>
      <c r="CU19" s="0" t="n">
        <v>28</v>
      </c>
      <c r="CV19" s="26" t="s">
        <v>421</v>
      </c>
      <c r="CW19" s="0" t="n">
        <v>86</v>
      </c>
      <c r="CX19" s="0" t="n">
        <v>347936</v>
      </c>
      <c r="CY19" s="0" t="n">
        <v>30021.3570492758</v>
      </c>
      <c r="CZ19" s="0" t="s">
        <v>422</v>
      </c>
      <c r="DA19" s="26" t="s">
        <v>391</v>
      </c>
      <c r="DB19" s="27"/>
      <c r="DC19" s="28" t="n">
        <f aca="false">COUNTBLANK(C19:DA19)</f>
        <v>6</v>
      </c>
      <c r="DD19" s="29" t="n">
        <f aca="false">100-COUNTBLANK(C19:DA19)/COLUMNS(C19:DA19)*100</f>
        <v>94.1747572815534</v>
      </c>
    </row>
    <row r="20" customFormat="false" ht="13.8" hidden="false" customHeight="false" outlineLevel="0" collapsed="false">
      <c r="A20" s="0" t="s">
        <v>423</v>
      </c>
      <c r="B20" s="0" t="s">
        <v>424</v>
      </c>
      <c r="C20" s="0" t="n">
        <v>11485048</v>
      </c>
      <c r="D20" s="14" t="n">
        <v>59.914</v>
      </c>
      <c r="E20" s="14" t="n">
        <v>63.003</v>
      </c>
      <c r="F20" s="14" t="n">
        <v>42.4476823945995</v>
      </c>
      <c r="G20" s="14" t="n">
        <v>54.2987123079372</v>
      </c>
      <c r="H20" s="14" t="n">
        <v>101.853919829727</v>
      </c>
      <c r="I20" s="14" t="n">
        <v>8.871</v>
      </c>
      <c r="J20" s="14" t="n">
        <v>4.836</v>
      </c>
      <c r="K20" s="14" t="n">
        <v>52.688</v>
      </c>
      <c r="L20" s="14" t="n">
        <v>40.290728837914</v>
      </c>
      <c r="M20" s="14" t="n">
        <v>27.2863995979696</v>
      </c>
      <c r="N20" s="14" t="n">
        <v>3.95551090575483</v>
      </c>
      <c r="O20" s="14" t="n">
        <v>5.55150033451324</v>
      </c>
      <c r="P20" s="14" t="n">
        <v>-10000</v>
      </c>
      <c r="Q20" s="14" t="n">
        <v>665</v>
      </c>
      <c r="S20" s="14" t="n">
        <v>333000</v>
      </c>
      <c r="T20" s="20" t="n">
        <v>2410</v>
      </c>
      <c r="U20" s="0" t="n">
        <v>10354274634.9108</v>
      </c>
      <c r="V20" s="14"/>
      <c r="W20" s="14"/>
      <c r="X20" s="14"/>
      <c r="Y20" s="14" t="n">
        <v>70.8679962158203</v>
      </c>
      <c r="Z20" s="14" t="n">
        <v>38.5779991149902</v>
      </c>
      <c r="AA20" s="14" t="n">
        <v>94.2794856966758</v>
      </c>
      <c r="AB20" s="14"/>
      <c r="AC20" s="14" t="n">
        <v>227.74</v>
      </c>
      <c r="AD20" s="14" t="n">
        <v>0.863004044861682</v>
      </c>
      <c r="AE20" s="14" t="n">
        <v>33.2564739269244</v>
      </c>
      <c r="AF20" s="14" t="n">
        <v>37.7882227740333</v>
      </c>
      <c r="AG20" s="14" t="n">
        <v>29.6233712049703</v>
      </c>
      <c r="AH20" s="14" t="n">
        <v>47.312</v>
      </c>
      <c r="AI20" s="14" t="n">
        <v>12.8161228988026</v>
      </c>
      <c r="AJ20" s="20" t="n">
        <v>1001.27910975983</v>
      </c>
      <c r="AK20" s="14" t="n">
        <v>0.614206089682334</v>
      </c>
      <c r="AL20" s="20" t="n">
        <v>100</v>
      </c>
      <c r="AM20" s="14" t="n">
        <v>1</v>
      </c>
      <c r="AN20" s="14" t="n">
        <v>19.6</v>
      </c>
      <c r="AO20" s="14" t="n">
        <v>93</v>
      </c>
      <c r="AP20" s="21" t="n">
        <v>0.1572</v>
      </c>
      <c r="AQ20" s="14"/>
      <c r="AR20" s="14" t="n">
        <v>3.99469</v>
      </c>
      <c r="AS20" s="14" t="n">
        <v>126.64611</v>
      </c>
      <c r="AT20" s="14"/>
      <c r="AU20" s="14"/>
      <c r="AV20" s="14" t="n">
        <v>7.6214107982782</v>
      </c>
      <c r="AW20" s="14" t="n">
        <v>43.0777473449707</v>
      </c>
      <c r="AX20" s="14" t="n">
        <v>6.27739963214042</v>
      </c>
      <c r="AY20" s="22" t="n">
        <v>127</v>
      </c>
      <c r="AZ20" s="22" t="n">
        <v>8.2</v>
      </c>
      <c r="BA20" s="24" t="n">
        <v>18.2</v>
      </c>
      <c r="BB20" s="25" t="n">
        <v>0.614</v>
      </c>
      <c r="BD20" s="0" t="s">
        <v>352</v>
      </c>
      <c r="BE20" s="0" t="s">
        <v>353</v>
      </c>
      <c r="BF20" s="0" t="s">
        <v>362</v>
      </c>
      <c r="BG20" s="0" t="s">
        <v>362</v>
      </c>
      <c r="BH20" s="0" t="s">
        <v>425</v>
      </c>
      <c r="BI20" s="0" t="s">
        <v>364</v>
      </c>
      <c r="BJ20" s="0" t="n">
        <v>2.28102866845676</v>
      </c>
      <c r="BK20" s="0" t="n">
        <v>9.30679197700009</v>
      </c>
      <c r="BL20" s="0" t="n">
        <v>27.3900085449219</v>
      </c>
      <c r="BM20" s="0" t="n">
        <v>27.4999938964844</v>
      </c>
      <c r="BN20" s="0" t="n">
        <v>29.5500122070313</v>
      </c>
      <c r="BO20" s="0" t="n">
        <v>30.8699890136719</v>
      </c>
      <c r="BP20" s="0" t="n">
        <v>28.8275009155274</v>
      </c>
      <c r="BQ20" s="0" t="n">
        <v>12123198</v>
      </c>
      <c r="BR20" s="0" t="n">
        <v>64</v>
      </c>
      <c r="BS20" s="0" t="n">
        <v>1</v>
      </c>
      <c r="BT20" s="0" t="n">
        <v>33</v>
      </c>
      <c r="BU20" s="0" t="n">
        <v>5.27913509290205</v>
      </c>
      <c r="BV20" s="0" t="n">
        <v>0.0824864858265946</v>
      </c>
      <c r="BW20" s="0" t="n">
        <v>2.72205403227762</v>
      </c>
      <c r="BX20" s="0" t="n">
        <v>0.0504135641314831</v>
      </c>
      <c r="BY20" s="0" t="n">
        <v>107.594560650135</v>
      </c>
      <c r="BZ20" s="0" t="n">
        <v>18367.9007836664</v>
      </c>
      <c r="CA20" s="0" t="n">
        <v>2.03796028740486E-017</v>
      </c>
      <c r="CB20" s="0" t="n">
        <v>2.93827450658826E-016</v>
      </c>
      <c r="CC20" s="0" t="n">
        <v>3.28800145322568E-285</v>
      </c>
      <c r="CD20" s="0" t="n">
        <v>1</v>
      </c>
      <c r="CE20" s="0" t="n">
        <v>22</v>
      </c>
      <c r="CF20" s="0" t="n">
        <v>-0.286542081560812</v>
      </c>
      <c r="CG20" s="0" t="n">
        <v>-8.93355001085894E-010</v>
      </c>
      <c r="CH20" s="0" t="n">
        <v>18300.0506372172</v>
      </c>
      <c r="CI20" s="0" t="n">
        <v>0.999999999241458</v>
      </c>
      <c r="CJ20" s="0" t="n">
        <v>0.999999996834701</v>
      </c>
      <c r="CK20" s="0" t="n">
        <v>0.999994113858849</v>
      </c>
      <c r="CL20" s="0" t="n">
        <v>1</v>
      </c>
      <c r="CM20" s="0" t="n">
        <v>3</v>
      </c>
      <c r="CN20" s="0" t="n">
        <v>0.111167431863176</v>
      </c>
      <c r="CO20" s="0" t="n">
        <v>42.0582947329058</v>
      </c>
      <c r="CP20" s="0" t="n">
        <v>18367.4973627628</v>
      </c>
      <c r="CQ20" s="0" t="n">
        <v>6.28687797344994E-017</v>
      </c>
      <c r="CR20" s="0" t="n">
        <v>2.17795670226549E-028</v>
      </c>
      <c r="CS20" s="0" t="n">
        <v>0</v>
      </c>
      <c r="CT20" s="0" t="n">
        <v>1</v>
      </c>
      <c r="CU20" s="0" t="n">
        <v>22</v>
      </c>
      <c r="CV20" s="26" t="s">
        <v>426</v>
      </c>
      <c r="CW20" s="0" t="n">
        <v>45</v>
      </c>
      <c r="CX20" s="0" t="s">
        <v>349</v>
      </c>
      <c r="CY20" s="0" t="s">
        <v>349</v>
      </c>
      <c r="CZ20" s="0" t="s">
        <v>349</v>
      </c>
      <c r="DA20" s="0" t="s">
        <v>349</v>
      </c>
      <c r="DB20" s="27"/>
      <c r="DC20" s="28" t="n">
        <f aca="false">COUNTBLANK(C20:DA20)</f>
        <v>9</v>
      </c>
      <c r="DD20" s="29" t="n">
        <f aca="false">100-COUNTBLANK(C20:DA20)/COLUMNS(C20:DA20)*100</f>
        <v>91.2621359223301</v>
      </c>
    </row>
    <row r="21" customFormat="false" ht="13.8" hidden="false" customHeight="false" outlineLevel="0" collapsed="false">
      <c r="A21" s="0" t="s">
        <v>427</v>
      </c>
      <c r="B21" s="0" t="s">
        <v>428</v>
      </c>
      <c r="C21" s="0" t="n">
        <v>19751535</v>
      </c>
      <c r="D21" s="14" t="n">
        <v>60.361</v>
      </c>
      <c r="E21" s="14" t="n">
        <v>61.863</v>
      </c>
      <c r="F21" s="14" t="n">
        <v>44.9480813221662</v>
      </c>
      <c r="G21" s="14" t="n">
        <v>52.6449378491703</v>
      </c>
      <c r="H21" s="14" t="n">
        <v>72.1912828947368</v>
      </c>
      <c r="I21" s="14" t="n">
        <v>8.124</v>
      </c>
      <c r="J21" s="14" t="n">
        <v>5.189</v>
      </c>
      <c r="K21" s="14" t="n">
        <v>70.642</v>
      </c>
      <c r="L21" s="14" t="n">
        <v>36.2157948601138</v>
      </c>
      <c r="M21" s="14" t="n">
        <v>30.3499681693529</v>
      </c>
      <c r="N21" s="14" t="n">
        <v>3.4722063351017</v>
      </c>
      <c r="O21" s="14" t="n">
        <v>7.91592988085853</v>
      </c>
      <c r="P21" s="14" t="n">
        <v>-125000</v>
      </c>
      <c r="Q21" s="14" t="n">
        <v>11460</v>
      </c>
      <c r="R21" s="14" t="n">
        <v>151531</v>
      </c>
      <c r="T21" s="20" t="n">
        <v>1970</v>
      </c>
      <c r="U21" s="0" t="n">
        <v>14124775068.569</v>
      </c>
      <c r="V21" s="14"/>
      <c r="W21" s="14"/>
      <c r="X21" s="14"/>
      <c r="Y21" s="14" t="n">
        <v>66.4300003051758</v>
      </c>
      <c r="Z21" s="14" t="n">
        <v>25.2250003814697</v>
      </c>
      <c r="AA21" s="14" t="n">
        <v>77.924787458044</v>
      </c>
      <c r="AB21" s="14" t="n">
        <v>0.70072</v>
      </c>
      <c r="AC21" s="14" t="n">
        <v>251.99</v>
      </c>
      <c r="AD21" s="14" t="n">
        <v>2.05918567597085</v>
      </c>
      <c r="AE21" s="14" t="n">
        <v>44.2251461988304</v>
      </c>
      <c r="AF21" s="14" t="n">
        <v>19.335527029651</v>
      </c>
      <c r="AG21" s="14" t="n">
        <v>14.9228805539331</v>
      </c>
      <c r="AH21" s="14" t="n">
        <v>29.358</v>
      </c>
      <c r="AI21" s="14" t="n">
        <v>15.1180991744598</v>
      </c>
      <c r="AJ21" s="20" t="n">
        <v>710.79198888526</v>
      </c>
      <c r="AK21" s="14" t="n">
        <v>0.162018437716738</v>
      </c>
      <c r="AL21" s="20" t="n">
        <v>100</v>
      </c>
      <c r="AM21" s="14" t="n">
        <v>7.3</v>
      </c>
      <c r="AN21" s="14" t="n">
        <v>21.7</v>
      </c>
      <c r="AO21" s="14" t="n">
        <v>76.4</v>
      </c>
      <c r="AP21" s="21" t="n">
        <v>0.06</v>
      </c>
      <c r="AQ21" s="14"/>
      <c r="AR21" s="14"/>
      <c r="AS21" s="14" t="n">
        <v>93.65313</v>
      </c>
      <c r="AT21" s="14" t="n">
        <v>63.51922</v>
      </c>
      <c r="AU21" s="14" t="n">
        <v>0.98214</v>
      </c>
      <c r="AV21" s="14" t="n">
        <v>11.3440524223371</v>
      </c>
      <c r="AW21" s="14" t="n">
        <v>25.4737434387207</v>
      </c>
      <c r="AX21" s="14" t="n">
        <v>4.62123434838434</v>
      </c>
      <c r="AY21" s="22" t="n">
        <v>124</v>
      </c>
      <c r="AZ21" s="22" t="n">
        <v>4.5</v>
      </c>
      <c r="BA21" s="24" t="n">
        <v>17.3</v>
      </c>
      <c r="BB21" s="25" t="n">
        <v>0.813</v>
      </c>
      <c r="BD21" s="0" t="s">
        <v>352</v>
      </c>
      <c r="BE21" s="0" t="s">
        <v>353</v>
      </c>
      <c r="BF21" s="0" t="s">
        <v>362</v>
      </c>
      <c r="BG21" s="0" t="s">
        <v>362</v>
      </c>
      <c r="BH21" s="0" t="s">
        <v>425</v>
      </c>
      <c r="BI21" s="0" t="s">
        <v>364</v>
      </c>
      <c r="BJ21" s="0" t="n">
        <v>-1.21097629827732</v>
      </c>
      <c r="BK21" s="0" t="n">
        <v>12.2226142375001</v>
      </c>
      <c r="BL21" s="0" t="n">
        <v>26.839990234375</v>
      </c>
      <c r="BM21" s="0" t="n">
        <v>25.9800048828125</v>
      </c>
      <c r="BN21" s="0" t="n">
        <v>28.6400085449219</v>
      </c>
      <c r="BO21" s="0" t="n">
        <v>33.2799926757813</v>
      </c>
      <c r="BP21" s="0" t="n">
        <v>28.6849990844727</v>
      </c>
      <c r="BQ21" s="0" t="n">
        <v>20903278</v>
      </c>
      <c r="BR21" s="0" t="n">
        <v>645</v>
      </c>
      <c r="BS21" s="0" t="n">
        <v>43</v>
      </c>
      <c r="BT21" s="0" t="n">
        <v>506</v>
      </c>
      <c r="BU21" s="0" t="n">
        <v>30.8564044357062</v>
      </c>
      <c r="BV21" s="0" t="n">
        <v>2.05709362904708</v>
      </c>
      <c r="BW21" s="0" t="n">
        <v>24.2067296813447</v>
      </c>
      <c r="BX21" s="0" t="n">
        <v>0.0839978451824759</v>
      </c>
      <c r="BY21" s="0" t="n">
        <v>709.833308469836</v>
      </c>
      <c r="BZ21" s="0" t="n">
        <v>18352.3619975856</v>
      </c>
      <c r="CA21" s="0" t="n">
        <v>1.59488842250373E-078</v>
      </c>
      <c r="CB21" s="0" t="n">
        <v>1.39818911328582E-111</v>
      </c>
      <c r="CC21" s="0" t="n">
        <v>0</v>
      </c>
      <c r="CD21" s="0" t="n">
        <v>1</v>
      </c>
      <c r="CE21" s="0" t="n">
        <v>24</v>
      </c>
      <c r="CF21" s="0" t="n">
        <v>0.0683626417172793</v>
      </c>
      <c r="CG21" s="0" t="n">
        <v>53.4548869094459</v>
      </c>
      <c r="CH21" s="0" t="n">
        <v>18357.6979486367</v>
      </c>
      <c r="CI21" s="0" t="n">
        <v>3.06267500113822E-048</v>
      </c>
      <c r="CJ21" s="0" t="n">
        <v>9.2363086498321E-066</v>
      </c>
      <c r="CK21" s="0" t="n">
        <v>0</v>
      </c>
      <c r="CL21" s="0" t="n">
        <v>1</v>
      </c>
      <c r="CM21" s="0" t="n">
        <v>7</v>
      </c>
      <c r="CN21" s="0" t="n">
        <v>0.0638554409598275</v>
      </c>
      <c r="CO21" s="0" t="n">
        <v>839.098310731789</v>
      </c>
      <c r="CP21" s="0" t="n">
        <v>18370.4460458866</v>
      </c>
      <c r="CQ21" s="0" t="n">
        <v>1.69564574640684E-035</v>
      </c>
      <c r="CR21" s="0" t="n">
        <v>2.27095536836262E-034</v>
      </c>
      <c r="CS21" s="26" t="s">
        <v>429</v>
      </c>
      <c r="CT21" s="0" t="n">
        <v>1</v>
      </c>
      <c r="CU21" s="0" t="n">
        <v>21</v>
      </c>
      <c r="CV21" s="26" t="s">
        <v>430</v>
      </c>
      <c r="CW21" s="0" t="n">
        <v>51</v>
      </c>
      <c r="CX21" s="0" t="s">
        <v>349</v>
      </c>
      <c r="CY21" s="0" t="s">
        <v>349</v>
      </c>
      <c r="CZ21" s="0" t="s">
        <v>349</v>
      </c>
      <c r="DA21" s="0" t="s">
        <v>349</v>
      </c>
      <c r="DB21" s="27"/>
      <c r="DC21" s="28" t="n">
        <f aca="false">COUNTBLANK(C21:DA21)</f>
        <v>7</v>
      </c>
      <c r="DD21" s="29" t="n">
        <f aca="false">100-COUNTBLANK(C21:DA21)/COLUMNS(C21:DA21)*100</f>
        <v>93.2038834951456</v>
      </c>
    </row>
    <row r="22" customFormat="false" ht="13.8" hidden="false" customHeight="false" outlineLevel="0" collapsed="false">
      <c r="A22" s="0" t="s">
        <v>431</v>
      </c>
      <c r="B22" s="0" t="s">
        <v>432</v>
      </c>
      <c r="C22" s="0" t="n">
        <v>161356039</v>
      </c>
      <c r="D22" s="14" t="n">
        <v>70.637</v>
      </c>
      <c r="E22" s="14" t="n">
        <v>74.291</v>
      </c>
      <c r="F22" s="14" t="n">
        <v>27.706022482501</v>
      </c>
      <c r="G22" s="14" t="n">
        <v>67.1355868778783</v>
      </c>
      <c r="H22" s="14" t="n">
        <v>1239.57931166936</v>
      </c>
      <c r="I22" s="14" t="n">
        <v>5.529</v>
      </c>
      <c r="J22" s="14" t="n">
        <v>2.036</v>
      </c>
      <c r="K22" s="14" t="n">
        <v>63.368</v>
      </c>
      <c r="L22" s="14" t="n">
        <v>20.2678924628174</v>
      </c>
      <c r="M22" s="14" t="n">
        <v>15.0361076278794</v>
      </c>
      <c r="N22" s="14" t="n">
        <v>5.51941852894818</v>
      </c>
      <c r="O22" s="14" t="n">
        <v>1.06107998414497</v>
      </c>
      <c r="P22" s="14" t="n">
        <v>-1847503</v>
      </c>
      <c r="Q22" s="14" t="n">
        <v>21036</v>
      </c>
      <c r="R22" s="14" t="n">
        <v>5984155.21211717</v>
      </c>
      <c r="S22" s="14" t="n">
        <v>2827000</v>
      </c>
      <c r="T22" s="20" t="n">
        <v>4570</v>
      </c>
      <c r="U22" s="0" t="n">
        <v>274024958965.892</v>
      </c>
      <c r="V22" s="14"/>
      <c r="W22" s="14"/>
      <c r="X22" s="14"/>
      <c r="Y22" s="14" t="n">
        <v>58.9930000305176</v>
      </c>
      <c r="Z22" s="14" t="n">
        <v>38.5769996643066</v>
      </c>
      <c r="AA22" s="14" t="n">
        <v>44.5640679378637</v>
      </c>
      <c r="AB22" s="14"/>
      <c r="AC22" s="14" t="n">
        <v>3135.08</v>
      </c>
      <c r="AD22" s="14" t="n">
        <v>1.36491749632018</v>
      </c>
      <c r="AE22" s="14" t="n">
        <v>70.6323266569678</v>
      </c>
      <c r="AF22" s="14" t="n">
        <v>10.9579782162869</v>
      </c>
      <c r="AG22" s="14" t="n">
        <v>4.60596281196676</v>
      </c>
      <c r="AH22" s="14" t="n">
        <v>36.632</v>
      </c>
      <c r="AI22" s="14" t="n">
        <v>18.1147333738029</v>
      </c>
      <c r="AJ22" s="20" t="n">
        <v>679.522951848738</v>
      </c>
      <c r="AK22" s="14" t="n">
        <v>0.473657610012808</v>
      </c>
      <c r="AL22" s="20" t="n">
        <v>100</v>
      </c>
      <c r="AM22" s="14" t="n">
        <v>9.2</v>
      </c>
      <c r="AN22" s="14" t="n">
        <v>21.6</v>
      </c>
      <c r="AO22" s="14" t="n">
        <v>30.2</v>
      </c>
      <c r="AP22" s="21" t="n">
        <v>0.4822</v>
      </c>
      <c r="AQ22" s="14"/>
      <c r="AR22" s="14" t="n">
        <v>1.53554</v>
      </c>
      <c r="AS22" s="14" t="n">
        <v>114.98866</v>
      </c>
      <c r="AT22" s="14"/>
      <c r="AU22" s="14" t="n">
        <v>1.11664</v>
      </c>
      <c r="AV22" s="14" t="n">
        <v>46.8573575801886</v>
      </c>
      <c r="AW22" s="14" t="n">
        <v>88</v>
      </c>
      <c r="AX22" s="14" t="n">
        <v>0.808262579200289</v>
      </c>
      <c r="AY22" s="22" t="n">
        <v>110</v>
      </c>
      <c r="AZ22" s="22" t="n">
        <v>3.4</v>
      </c>
      <c r="BA22" s="24" t="n">
        <v>26.7</v>
      </c>
      <c r="BB22" s="25" t="n">
        <v>0.817</v>
      </c>
      <c r="BC22" s="30" t="s">
        <v>433</v>
      </c>
      <c r="BD22" s="0" t="s">
        <v>352</v>
      </c>
      <c r="BE22" s="0" t="s">
        <v>353</v>
      </c>
      <c r="BF22" s="0" t="s">
        <v>354</v>
      </c>
      <c r="BG22" s="0" t="s">
        <v>354</v>
      </c>
      <c r="BH22" s="0" t="s">
        <v>355</v>
      </c>
      <c r="BI22" s="0" t="s">
        <v>356</v>
      </c>
      <c r="BJ22" s="0" t="n">
        <v>89.8593376179825</v>
      </c>
      <c r="BK22" s="0" t="n">
        <v>23.6777160645001</v>
      </c>
      <c r="BL22" s="0" t="n">
        <v>20.4999938964844</v>
      </c>
      <c r="BM22" s="0" t="n">
        <v>19.5400024414063</v>
      </c>
      <c r="BN22" s="0" t="n">
        <v>22.2499938964844</v>
      </c>
      <c r="BO22" s="0" t="n">
        <v>27.5400024414063</v>
      </c>
      <c r="BP22" s="0" t="n">
        <v>22.4574981689453</v>
      </c>
      <c r="BQ22" s="0" t="n">
        <v>164689383</v>
      </c>
      <c r="BR22" s="0" t="n">
        <v>7667</v>
      </c>
      <c r="BS22" s="0" t="n">
        <v>168</v>
      </c>
      <c r="BT22" s="0" t="n">
        <v>160</v>
      </c>
      <c r="BU22" s="0" t="n">
        <v>46.5543064181618</v>
      </c>
      <c r="BV22" s="0" t="n">
        <v>1.0201021883724</v>
      </c>
      <c r="BW22" s="0" t="n">
        <v>0.971525893687998</v>
      </c>
      <c r="BX22" s="0" t="n">
        <v>0.0709591601312338</v>
      </c>
      <c r="BY22" s="0" t="n">
        <v>19206.3442105057</v>
      </c>
      <c r="BZ22" s="0" t="n">
        <v>18381.0380277715</v>
      </c>
      <c r="CA22" s="0" t="n">
        <v>8.79280862181941E-065</v>
      </c>
      <c r="CB22" s="0" t="n">
        <v>2.56265553420497E-047</v>
      </c>
      <c r="CC22" s="0" t="n">
        <v>0</v>
      </c>
      <c r="CD22" s="0" t="n">
        <v>1</v>
      </c>
      <c r="CE22" s="0" t="n">
        <v>35</v>
      </c>
      <c r="CF22" s="0" t="n">
        <v>0.0892045539601679</v>
      </c>
      <c r="CG22" s="0" t="n">
        <v>250.456784999613</v>
      </c>
      <c r="CH22" s="0" t="n">
        <v>18371.2380158536</v>
      </c>
      <c r="CI22" s="0" t="n">
        <v>2.20851647346434E-043</v>
      </c>
      <c r="CJ22" s="0" t="n">
        <v>5.04819068084843E-047</v>
      </c>
      <c r="CK22" s="0" t="n">
        <v>0</v>
      </c>
      <c r="CL22" s="0" t="n">
        <v>1</v>
      </c>
      <c r="CM22" s="0" t="n">
        <v>13</v>
      </c>
      <c r="CN22" s="0" t="n">
        <v>0.00899659357294275</v>
      </c>
      <c r="CO22" s="0" t="n">
        <v>282597.836648065</v>
      </c>
      <c r="CP22" s="0" t="n">
        <v>18605.5342693545</v>
      </c>
      <c r="CQ22" s="0" t="n">
        <v>0.000870573668910786</v>
      </c>
      <c r="CR22" s="0" t="n">
        <v>0.681531320864704</v>
      </c>
      <c r="CS22" s="0" t="n">
        <v>3.15419583664599E-125</v>
      </c>
      <c r="CT22" s="0" t="n">
        <v>1</v>
      </c>
      <c r="CU22" s="0" t="n">
        <v>67</v>
      </c>
      <c r="CV22" s="26" t="s">
        <v>434</v>
      </c>
      <c r="CW22" s="0" t="n">
        <v>53</v>
      </c>
      <c r="CX22" s="0" t="n">
        <v>70239</v>
      </c>
      <c r="CY22" s="0" t="n">
        <v>426.493795292196</v>
      </c>
      <c r="CZ22" s="0" t="s">
        <v>435</v>
      </c>
      <c r="DA22" s="26" t="s">
        <v>391</v>
      </c>
      <c r="DB22" s="27"/>
      <c r="DC22" s="28" t="n">
        <f aca="false">COUNTBLANK(C22:DA22)</f>
        <v>6</v>
      </c>
      <c r="DD22" s="29" t="n">
        <f aca="false">100-COUNTBLANK(C22:DA22)/COLUMNS(C22:DA22)*100</f>
        <v>94.1747572815534</v>
      </c>
    </row>
    <row r="23" customFormat="false" ht="13.8" hidden="false" customHeight="false" outlineLevel="0" collapsed="false">
      <c r="A23" s="0" t="s">
        <v>436</v>
      </c>
      <c r="B23" s="0" t="s">
        <v>437</v>
      </c>
      <c r="C23" s="0" t="n">
        <v>7025037</v>
      </c>
      <c r="D23" s="14" t="n">
        <v>71.5</v>
      </c>
      <c r="E23" s="14" t="n">
        <v>78.4</v>
      </c>
      <c r="F23" s="14" t="n">
        <v>14.5954653179814</v>
      </c>
      <c r="G23" s="14" t="n">
        <v>64.3826202477506</v>
      </c>
      <c r="H23" s="14" t="n">
        <v>64.7035372144436</v>
      </c>
      <c r="I23" s="14" t="n">
        <v>15.4</v>
      </c>
      <c r="J23" s="14" t="n">
        <v>1.56</v>
      </c>
      <c r="K23" s="14" t="n">
        <v>24.992</v>
      </c>
      <c r="L23" s="14" t="n">
        <v>63.7566370586634</v>
      </c>
      <c r="M23" s="14" t="n">
        <v>68.1464730187792</v>
      </c>
      <c r="N23" s="14" t="n">
        <v>21.3275593408002</v>
      </c>
      <c r="P23" s="14" t="n">
        <v>-24001</v>
      </c>
      <c r="Q23" s="14" t="n">
        <v>627</v>
      </c>
      <c r="R23" s="14" t="n">
        <v>1022645</v>
      </c>
      <c r="S23" s="14" t="n">
        <v>217200</v>
      </c>
      <c r="T23" s="20" t="n">
        <v>22300</v>
      </c>
      <c r="U23" s="0" t="n">
        <v>65132951116.4756</v>
      </c>
      <c r="V23" s="14"/>
      <c r="W23" s="14" t="n">
        <v>7.5</v>
      </c>
      <c r="X23" s="14" t="n">
        <v>40.4</v>
      </c>
      <c r="Y23" s="14" t="n">
        <v>55.367000579834</v>
      </c>
      <c r="Z23" s="14" t="n">
        <v>6.39300012588501</v>
      </c>
      <c r="AA23" s="14" t="n">
        <v>79.4395189898471</v>
      </c>
      <c r="AB23" s="14" t="n">
        <v>0.75239</v>
      </c>
      <c r="AC23" s="14" t="n">
        <v>3311.27</v>
      </c>
      <c r="AD23" s="14" t="n">
        <v>1.68843232372019</v>
      </c>
      <c r="AE23" s="14" t="n">
        <v>46.2509211495947</v>
      </c>
      <c r="AF23" s="14" t="n">
        <v>35.3739862856658</v>
      </c>
      <c r="AG23" s="14" t="n">
        <v>34.7035801172141</v>
      </c>
      <c r="AH23" s="14" t="n">
        <v>75.008</v>
      </c>
      <c r="AI23" s="14"/>
      <c r="AJ23" s="20" t="n">
        <v>2907.00169353613</v>
      </c>
      <c r="AK23" s="14" t="n">
        <v>5.87161586934993</v>
      </c>
      <c r="AL23" s="20" t="n">
        <v>99.8946743201431</v>
      </c>
      <c r="AM23" s="14" t="n">
        <v>6</v>
      </c>
      <c r="AN23" s="14" t="n">
        <v>23.6</v>
      </c>
      <c r="AO23" s="14" t="n">
        <v>7.1</v>
      </c>
      <c r="AP23" s="21"/>
      <c r="AQ23" s="14" t="n">
        <v>6.8</v>
      </c>
      <c r="AR23" s="14"/>
      <c r="AS23" s="14" t="n">
        <v>89.33377</v>
      </c>
      <c r="AT23" s="14" t="n">
        <v>89.81647</v>
      </c>
      <c r="AU23" s="14" t="n">
        <v>0.9805</v>
      </c>
      <c r="AV23" s="14" t="n">
        <v>83.7142370950987</v>
      </c>
      <c r="AW23" s="14" t="n">
        <v>100</v>
      </c>
      <c r="AX23" s="14" t="n">
        <v>11.6729699630456</v>
      </c>
      <c r="AY23" s="22" t="n">
        <v>115</v>
      </c>
      <c r="AZ23" s="22" t="n">
        <v>27.4</v>
      </c>
      <c r="BA23" s="24" t="n">
        <v>42.7</v>
      </c>
      <c r="BB23" s="25" t="n">
        <v>0.919</v>
      </c>
      <c r="BC23" s="30" t="n">
        <v>210</v>
      </c>
      <c r="BD23" s="0" t="s">
        <v>378</v>
      </c>
      <c r="BE23" s="0" t="s">
        <v>361</v>
      </c>
      <c r="BF23" s="0" t="s">
        <v>372</v>
      </c>
      <c r="BG23" s="0" t="s">
        <v>372</v>
      </c>
      <c r="BH23" s="0" t="s">
        <v>438</v>
      </c>
      <c r="BI23" s="0" t="s">
        <v>374</v>
      </c>
      <c r="BJ23" s="0" t="n">
        <v>25.1896826548285</v>
      </c>
      <c r="BK23" s="0" t="n">
        <v>42.7322248335</v>
      </c>
      <c r="BL23" s="0" t="n">
        <v>1.57000122070315</v>
      </c>
      <c r="BM23" s="0" t="n">
        <v>-0.590002441406227</v>
      </c>
      <c r="BN23" s="0" t="n">
        <v>1.35000000000002</v>
      </c>
      <c r="BO23" s="0" t="n">
        <v>2.61000976562502</v>
      </c>
      <c r="BP23" s="0" t="n">
        <v>1.23500213623049</v>
      </c>
      <c r="BQ23" s="0" t="n">
        <v>6948445</v>
      </c>
      <c r="BR23" s="0" t="n">
        <v>1506</v>
      </c>
      <c r="BS23" s="0" t="n">
        <v>66</v>
      </c>
      <c r="BT23" s="0" t="n">
        <v>266</v>
      </c>
      <c r="BU23" s="0" t="n">
        <v>216.739140915701</v>
      </c>
      <c r="BV23" s="0" t="n">
        <v>9.4985280879391</v>
      </c>
      <c r="BW23" s="0" t="n">
        <v>38.2819465362394</v>
      </c>
      <c r="BX23" s="0" t="n">
        <v>0.0244290305411084</v>
      </c>
      <c r="BY23" s="0" t="n">
        <v>5551.43504219092</v>
      </c>
      <c r="BZ23" s="0" t="n">
        <v>18393.8895634138</v>
      </c>
      <c r="CA23" s="0" t="n">
        <v>5.55384374042953E-019</v>
      </c>
      <c r="CB23" s="0" t="n">
        <v>3.88464177816965E-007</v>
      </c>
      <c r="CC23" s="0" t="n">
        <v>1.17280916939686E-240</v>
      </c>
      <c r="CD23" s="0" t="n">
        <v>1</v>
      </c>
      <c r="CE23" s="0" t="n">
        <v>29</v>
      </c>
      <c r="CF23" s="0" t="n">
        <v>0.0510917156717621</v>
      </c>
      <c r="CG23" s="0" t="n">
        <v>105.524592906049</v>
      </c>
      <c r="CH23" s="0" t="n">
        <v>18368.6238413595</v>
      </c>
      <c r="CI23" s="0" t="n">
        <v>6.85646608314379E-040</v>
      </c>
      <c r="CJ23" s="0" t="n">
        <v>1.75307249013109E-037</v>
      </c>
      <c r="CK23" s="26" t="s">
        <v>439</v>
      </c>
      <c r="CL23" s="0" t="n">
        <v>1</v>
      </c>
      <c r="CM23" s="0" t="n">
        <v>10</v>
      </c>
      <c r="CN23" s="0" t="n">
        <v>0.0595092773899107</v>
      </c>
      <c r="CO23" s="0" t="n">
        <v>456.391562041309</v>
      </c>
      <c r="CP23" s="0" t="n">
        <v>18373.3258630437</v>
      </c>
      <c r="CQ23" s="0" t="n">
        <v>2.29287701514758E-024</v>
      </c>
      <c r="CR23" s="0" t="n">
        <v>5.53208531836999E-020</v>
      </c>
      <c r="CS23" s="0" t="n">
        <v>1.28062694055732E-300</v>
      </c>
      <c r="CT23" s="0" t="n">
        <v>1</v>
      </c>
      <c r="CU23" s="0" t="n">
        <v>23</v>
      </c>
      <c r="CV23" s="26" t="s">
        <v>434</v>
      </c>
      <c r="CW23" s="0" t="n">
        <v>53</v>
      </c>
      <c r="CX23" s="0" t="n">
        <v>48618</v>
      </c>
      <c r="CY23" s="0" t="n">
        <v>6996.96119059732</v>
      </c>
      <c r="CZ23" s="0" t="s">
        <v>390</v>
      </c>
      <c r="DA23" s="26" t="s">
        <v>410</v>
      </c>
      <c r="DB23" s="27"/>
      <c r="DC23" s="28" t="n">
        <f aca="false">COUNTBLANK(C23:DA23)</f>
        <v>5</v>
      </c>
      <c r="DD23" s="29" t="n">
        <f aca="false">100-COUNTBLANK(C23:DA23)/COLUMNS(C23:DA23)*100</f>
        <v>95.1456310679612</v>
      </c>
    </row>
    <row r="24" customFormat="false" ht="13.8" hidden="false" customHeight="false" outlineLevel="0" collapsed="false">
      <c r="A24" s="0" t="s">
        <v>440</v>
      </c>
      <c r="B24" s="0" t="s">
        <v>441</v>
      </c>
      <c r="C24" s="0" t="n">
        <v>1569439</v>
      </c>
      <c r="D24" s="14" t="n">
        <v>76.312</v>
      </c>
      <c r="E24" s="14" t="n">
        <v>78.285</v>
      </c>
      <c r="F24" s="14" t="n">
        <v>19.2543101196218</v>
      </c>
      <c r="G24" s="14" t="n">
        <v>78.3193560020542</v>
      </c>
      <c r="H24" s="14" t="n">
        <v>2017.27369979138</v>
      </c>
      <c r="I24" s="14" t="n">
        <v>2.385</v>
      </c>
      <c r="J24" s="14" t="n">
        <v>1.987</v>
      </c>
      <c r="K24" s="14" t="n">
        <v>10.713</v>
      </c>
      <c r="L24" s="14" t="n">
        <v>67.3850401082664</v>
      </c>
      <c r="M24" s="14" t="n">
        <v>75.4449739504559</v>
      </c>
      <c r="P24" s="14" t="n">
        <v>239000</v>
      </c>
      <c r="Q24" s="14" t="n">
        <v>543</v>
      </c>
      <c r="R24" s="14" t="n">
        <v>5877003</v>
      </c>
      <c r="S24" s="14" t="n">
        <v>432200</v>
      </c>
      <c r="T24" s="20" t="n">
        <v>44700</v>
      </c>
      <c r="U24" s="0" t="n">
        <v>37746196808.5106</v>
      </c>
      <c r="V24" s="14"/>
      <c r="W24" s="14"/>
      <c r="X24" s="14"/>
      <c r="Y24" s="14" t="n">
        <v>73.3619995117188</v>
      </c>
      <c r="Z24" s="14" t="n">
        <v>0.986000001430511</v>
      </c>
      <c r="AA24" s="14" t="n">
        <v>51.575007717001</v>
      </c>
      <c r="AB24" s="14"/>
      <c r="AC24" s="14" t="n">
        <v>321.51</v>
      </c>
      <c r="AD24" s="14" t="n">
        <v>3.5954853914713</v>
      </c>
      <c r="AE24" s="14" t="n">
        <v>11.0539846325564</v>
      </c>
      <c r="AF24" s="14" t="n">
        <v>0.784061684289783</v>
      </c>
      <c r="AG24" s="14" t="n">
        <v>6.62174781265092</v>
      </c>
      <c r="AH24" s="14" t="n">
        <v>89.287</v>
      </c>
      <c r="AI24" s="14"/>
      <c r="AJ24" s="20" t="n">
        <v>2.99384390846322</v>
      </c>
      <c r="AK24" s="14" t="n">
        <v>23.455406320753</v>
      </c>
      <c r="AL24" s="20" t="n">
        <v>100</v>
      </c>
      <c r="AM24" s="14" t="n">
        <v>15.6</v>
      </c>
      <c r="AN24" s="14" t="n">
        <v>11.3</v>
      </c>
      <c r="AO24" s="14" t="n">
        <v>7.1</v>
      </c>
      <c r="AP24" s="21"/>
      <c r="AQ24" s="14" t="n">
        <v>2.1</v>
      </c>
      <c r="AR24" s="14"/>
      <c r="AS24" s="14" t="n">
        <v>101.21309</v>
      </c>
      <c r="AT24" s="14" t="n">
        <v>99.4512</v>
      </c>
      <c r="AU24" s="14" t="n">
        <v>1.01399</v>
      </c>
      <c r="AV24" s="14"/>
      <c r="AW24" s="14" t="n">
        <v>100</v>
      </c>
      <c r="AX24" s="14" t="n">
        <v>12.7386670908223</v>
      </c>
      <c r="AY24" s="22"/>
      <c r="AZ24" s="22" t="n">
        <v>28.7</v>
      </c>
      <c r="BA24" s="24" t="n">
        <v>32.3</v>
      </c>
      <c r="BB24" s="25" t="n">
        <v>0.72</v>
      </c>
      <c r="BD24" s="0" t="s">
        <v>342</v>
      </c>
      <c r="BE24" s="0" t="s">
        <v>343</v>
      </c>
      <c r="BF24" s="0" t="s">
        <v>354</v>
      </c>
      <c r="BG24" s="0" t="s">
        <v>354</v>
      </c>
      <c r="BH24" s="0" t="s">
        <v>382</v>
      </c>
      <c r="BI24" s="0" t="s">
        <v>383</v>
      </c>
      <c r="BJ24" s="0" t="n">
        <v>50.5447870791991</v>
      </c>
      <c r="BK24" s="0" t="n">
        <v>26.0020816100001</v>
      </c>
      <c r="BL24" s="0" t="n">
        <v>19.85</v>
      </c>
      <c r="BM24" s="0" t="n">
        <v>17.0700012207031</v>
      </c>
      <c r="BN24" s="0" t="n">
        <v>19.35</v>
      </c>
      <c r="BO24" s="0" t="n">
        <v>22.8900085449219</v>
      </c>
      <c r="BP24" s="0" t="n">
        <v>19.7900024414063</v>
      </c>
      <c r="BQ24" s="0" t="n">
        <v>1701583</v>
      </c>
      <c r="BR24" s="0" t="n">
        <v>3040</v>
      </c>
      <c r="BS24" s="0" t="n">
        <v>8</v>
      </c>
      <c r="BT24" s="0" t="n">
        <v>1500</v>
      </c>
      <c r="BU24" s="0" t="n">
        <v>1786.57168060565</v>
      </c>
      <c r="BV24" s="0" t="n">
        <v>4.70150442264644</v>
      </c>
      <c r="BW24" s="0" t="n">
        <v>881.532079246208</v>
      </c>
      <c r="BX24" s="0" t="n">
        <v>0.0132331654507673</v>
      </c>
      <c r="BY24" s="0" t="n">
        <v>101694.581727427</v>
      </c>
      <c r="BZ24" s="0" t="n">
        <v>18476.2027483017</v>
      </c>
      <c r="CA24" s="0" t="n">
        <v>6.87053535077449E-011</v>
      </c>
      <c r="CB24" s="0" t="n">
        <v>0.0910549155443044</v>
      </c>
      <c r="CC24" s="0" t="n">
        <v>5.0190172124015E-183</v>
      </c>
      <c r="CD24" s="0" t="n">
        <v>1</v>
      </c>
      <c r="CE24" s="0" t="n">
        <v>43</v>
      </c>
      <c r="CF24" s="0" t="n">
        <v>0.0673671977816203</v>
      </c>
      <c r="CG24" s="0" t="n">
        <v>9.02137567876508</v>
      </c>
      <c r="CH24" s="0" t="n">
        <v>18349.6593749401</v>
      </c>
      <c r="CI24" s="0" t="n">
        <v>1.76362057375311E-024</v>
      </c>
      <c r="CJ24" s="0" t="n">
        <v>8.59291502644611E-047</v>
      </c>
      <c r="CK24" s="0" t="n">
        <v>0</v>
      </c>
      <c r="CL24" s="0" t="n">
        <v>1</v>
      </c>
      <c r="CM24" s="0" t="n">
        <v>9</v>
      </c>
      <c r="CN24" s="0" t="n">
        <v>0.0133970585283957</v>
      </c>
      <c r="CO24" s="0" t="n">
        <v>41594.6992629344</v>
      </c>
      <c r="CP24" s="0" t="n">
        <v>18472.5094054524</v>
      </c>
      <c r="CQ24" s="0" t="n">
        <v>1.40296100876908E-008</v>
      </c>
      <c r="CR24" s="0" t="n">
        <v>0.14109171091553</v>
      </c>
      <c r="CS24" s="0" t="n">
        <v>6.30781540382967E-177</v>
      </c>
      <c r="CT24" s="0" t="n">
        <v>1</v>
      </c>
      <c r="CU24" s="0" t="n">
        <v>41</v>
      </c>
      <c r="CV24" s="26" t="s">
        <v>358</v>
      </c>
      <c r="CW24" s="0" t="n">
        <v>66</v>
      </c>
      <c r="CX24" s="0" t="n">
        <v>143030</v>
      </c>
      <c r="CY24" s="0" t="n">
        <v>84057.0221963901</v>
      </c>
      <c r="CZ24" s="0" t="s">
        <v>422</v>
      </c>
      <c r="DA24" s="26" t="s">
        <v>410</v>
      </c>
      <c r="DB24" s="27"/>
      <c r="DC24" s="28" t="n">
        <f aca="false">COUNTBLANK(C24:DA24)</f>
        <v>12</v>
      </c>
      <c r="DD24" s="29" t="n">
        <f aca="false">100-COUNTBLANK(C24:DA24)/COLUMNS(C24:DA24)*100</f>
        <v>88.3495145631068</v>
      </c>
    </row>
    <row r="25" customFormat="false" ht="13.8" hidden="false" customHeight="false" outlineLevel="0" collapsed="false">
      <c r="A25" s="0" t="s">
        <v>442</v>
      </c>
      <c r="B25" s="0" t="s">
        <v>443</v>
      </c>
      <c r="C25" s="0" t="n">
        <v>385640</v>
      </c>
      <c r="D25" s="14" t="n">
        <v>71.499</v>
      </c>
      <c r="E25" s="14" t="n">
        <v>75.911</v>
      </c>
      <c r="F25" s="14" t="n">
        <v>22.4848756732367</v>
      </c>
      <c r="G25" s="14" t="n">
        <v>70.2575219701429</v>
      </c>
      <c r="H25" s="14" t="n">
        <v>38.5254745254745</v>
      </c>
      <c r="I25" s="14" t="n">
        <v>6.771</v>
      </c>
      <c r="J25" s="14" t="n">
        <v>1.752</v>
      </c>
      <c r="K25" s="14" t="n">
        <v>16.975</v>
      </c>
      <c r="L25" s="14" t="n">
        <v>41.1525546484066</v>
      </c>
      <c r="M25" s="14" t="n">
        <v>34.5017447985252</v>
      </c>
      <c r="P25" s="14" t="n">
        <v>4999</v>
      </c>
      <c r="Q25" s="14" t="n">
        <v>418</v>
      </c>
      <c r="R25" s="14" t="n">
        <v>1197116.19679215</v>
      </c>
      <c r="S25" s="14" t="n">
        <v>939065</v>
      </c>
      <c r="T25" s="20" t="n">
        <v>30330</v>
      </c>
      <c r="U25" s="0" t="n">
        <v>12424500000</v>
      </c>
      <c r="V25" s="14"/>
      <c r="W25" s="14"/>
      <c r="X25" s="14"/>
      <c r="Y25" s="14" t="n">
        <v>74.5589981079102</v>
      </c>
      <c r="Z25" s="14" t="n">
        <v>2.13800001144409</v>
      </c>
      <c r="AA25" s="14" t="n">
        <v>83.4581550427687</v>
      </c>
      <c r="AB25" s="14"/>
      <c r="AC25" s="14" t="n">
        <v>19.77</v>
      </c>
      <c r="AD25" s="14"/>
      <c r="AE25" s="14" t="n">
        <v>1.3986013986014</v>
      </c>
      <c r="AF25" s="14" t="n">
        <v>51.4485514485514</v>
      </c>
      <c r="AG25" s="14" t="n">
        <v>36.6336475275265</v>
      </c>
      <c r="AH25" s="14" t="n">
        <v>83.025</v>
      </c>
      <c r="AI25" s="14"/>
      <c r="AJ25" s="20" t="n">
        <v>1888.66075066171</v>
      </c>
      <c r="AK25" s="14" t="n">
        <v>6.52006971856257</v>
      </c>
      <c r="AL25" s="20" t="n">
        <v>99.9999999918088</v>
      </c>
      <c r="AM25" s="14" t="n">
        <v>8.8</v>
      </c>
      <c r="AN25" s="14" t="n">
        <v>15.5</v>
      </c>
      <c r="AO25" s="14" t="n">
        <v>10.2</v>
      </c>
      <c r="AP25" s="21" t="n">
        <v>1.9373</v>
      </c>
      <c r="AQ25" s="14" t="n">
        <v>2.9</v>
      </c>
      <c r="AR25" s="14"/>
      <c r="AS25" s="14"/>
      <c r="AT25" s="14" t="n">
        <v>76.45863</v>
      </c>
      <c r="AU25" s="14"/>
      <c r="AV25" s="14"/>
      <c r="AW25" s="14" t="n">
        <v>100</v>
      </c>
      <c r="AX25" s="14" t="n">
        <v>77.246799590927</v>
      </c>
      <c r="AY25" s="22" t="n">
        <v>114</v>
      </c>
      <c r="AZ25" s="22" t="n">
        <v>32.1</v>
      </c>
      <c r="BA25" s="24" t="n">
        <v>32</v>
      </c>
      <c r="BB25" s="25" t="n">
        <v>0.52</v>
      </c>
      <c r="BD25" s="0" t="s">
        <v>342</v>
      </c>
      <c r="BE25" s="0" t="s">
        <v>343</v>
      </c>
      <c r="BF25" s="0" t="s">
        <v>344</v>
      </c>
      <c r="BG25" s="0" t="s">
        <v>345</v>
      </c>
      <c r="BH25" s="0" t="s">
        <v>346</v>
      </c>
      <c r="BI25" s="0" t="s">
        <v>347</v>
      </c>
      <c r="BJ25" s="0" t="n">
        <v>-78.3354922309991</v>
      </c>
      <c r="BK25" s="0" t="n">
        <v>26.6528201965001</v>
      </c>
      <c r="BL25" s="0" t="n">
        <v>23.2099853515625</v>
      </c>
      <c r="BM25" s="0" t="n">
        <v>22.2400146484375</v>
      </c>
      <c r="BN25" s="0" t="n">
        <v>22.9599853515625</v>
      </c>
      <c r="BO25" s="0" t="n">
        <v>24.2700134277344</v>
      </c>
      <c r="BP25" s="0" t="n">
        <v>23.1699996948242</v>
      </c>
      <c r="BQ25" s="0" t="n">
        <v>393248</v>
      </c>
      <c r="BR25" s="0" t="n">
        <v>81</v>
      </c>
      <c r="BS25" s="0" t="n">
        <v>11</v>
      </c>
      <c r="BT25" s="0" t="n">
        <v>25</v>
      </c>
      <c r="BU25" s="0" t="n">
        <v>205.976889901538</v>
      </c>
      <c r="BV25" s="0" t="n">
        <v>27.9721702335422</v>
      </c>
      <c r="BW25" s="0" t="n">
        <v>63.5731141671413</v>
      </c>
      <c r="BX25" s="0" t="n">
        <v>0.0597011563472122</v>
      </c>
      <c r="BY25" s="0" t="n">
        <v>112.993487326426</v>
      </c>
      <c r="BZ25" s="0" t="n">
        <v>18362.7001967438</v>
      </c>
      <c r="CA25" s="0" t="n">
        <v>2.56224484915501E-040</v>
      </c>
      <c r="CB25" s="0" t="n">
        <v>2.01813466484546E-047</v>
      </c>
      <c r="CC25" s="0" t="n">
        <v>0</v>
      </c>
      <c r="CD25" s="0" t="n">
        <v>1</v>
      </c>
      <c r="CE25" s="0" t="n">
        <v>25</v>
      </c>
      <c r="CF25" s="0" t="n">
        <v>0.203934934886519</v>
      </c>
      <c r="CG25" s="0" t="n">
        <v>10.3730759103074</v>
      </c>
      <c r="CH25" s="0" t="n">
        <v>18356.895887498</v>
      </c>
      <c r="CI25" s="0" t="n">
        <v>1.71243313895782E-026</v>
      </c>
      <c r="CJ25" s="0" t="n">
        <v>8.32820970431341E-081</v>
      </c>
      <c r="CK25" s="0" t="n">
        <v>0</v>
      </c>
      <c r="CL25" s="0" t="n">
        <v>1</v>
      </c>
      <c r="CM25" s="0" t="n">
        <v>13</v>
      </c>
      <c r="CN25" s="0" t="n">
        <v>0.014874629259002</v>
      </c>
      <c r="CO25" s="0" t="n">
        <v>5887.47830582937</v>
      </c>
      <c r="CP25" s="0" t="n">
        <v>18495.6559304236</v>
      </c>
      <c r="CQ25" s="0" t="n">
        <v>0.00683167451471198</v>
      </c>
      <c r="CR25" s="0" t="n">
        <v>0.660168145999051</v>
      </c>
      <c r="CS25" s="0" t="n">
        <v>5.45778491451953E-141</v>
      </c>
      <c r="CT25" s="0" t="n">
        <v>1</v>
      </c>
      <c r="CU25" s="0" t="n">
        <v>51</v>
      </c>
      <c r="CV25" s="26" t="s">
        <v>426</v>
      </c>
      <c r="CW25" s="0" t="n">
        <v>45</v>
      </c>
      <c r="CX25" s="0" t="s">
        <v>349</v>
      </c>
      <c r="CY25" s="0" t="s">
        <v>349</v>
      </c>
      <c r="CZ25" s="0" t="s">
        <v>349</v>
      </c>
      <c r="DA25" s="0" t="s">
        <v>349</v>
      </c>
      <c r="DB25" s="27"/>
      <c r="DC25" s="28" t="n">
        <f aca="false">COUNTBLANK(C25:DA25)</f>
        <v>13</v>
      </c>
      <c r="DD25" s="29" t="n">
        <f aca="false">100-COUNTBLANK(C25:DA25)/COLUMNS(C25:DA25)*100</f>
        <v>87.378640776699</v>
      </c>
    </row>
    <row r="26" customFormat="false" ht="13.8" hidden="false" customHeight="false" outlineLevel="0" collapsed="false">
      <c r="A26" s="0" t="s">
        <v>444</v>
      </c>
      <c r="B26" s="0" t="s">
        <v>445</v>
      </c>
      <c r="C26" s="0" t="n">
        <v>3323929</v>
      </c>
      <c r="D26" s="14" t="n">
        <v>74.752</v>
      </c>
      <c r="E26" s="14" t="n">
        <v>79.72</v>
      </c>
      <c r="F26" s="14" t="n">
        <v>14.7662176493152</v>
      </c>
      <c r="G26" s="14" t="n">
        <v>68.7634648796227</v>
      </c>
      <c r="H26" s="14" t="n">
        <v>64.92048828125</v>
      </c>
      <c r="I26" s="14" t="n">
        <v>10.712</v>
      </c>
      <c r="J26" s="14" t="n">
        <v>1.265</v>
      </c>
      <c r="K26" s="14" t="n">
        <v>51.755</v>
      </c>
      <c r="L26" s="14" t="n">
        <v>56.416631478147</v>
      </c>
      <c r="M26" s="14" t="n">
        <v>40.0765075811991</v>
      </c>
      <c r="N26" s="14" t="n">
        <v>11.560509995479</v>
      </c>
      <c r="O26" s="14" t="n">
        <v>1.7487402048788</v>
      </c>
      <c r="P26" s="14" t="n">
        <v>-107926</v>
      </c>
      <c r="Q26" s="14" t="n">
        <v>16964</v>
      </c>
      <c r="T26" s="20" t="n">
        <v>14580</v>
      </c>
      <c r="U26" s="0" t="n">
        <v>20161865419.4327</v>
      </c>
      <c r="V26" s="14"/>
      <c r="W26" s="14"/>
      <c r="X26" s="14"/>
      <c r="Y26" s="14" t="n">
        <v>46.3950004577637</v>
      </c>
      <c r="Z26" s="14" t="n">
        <v>15.3830003738403</v>
      </c>
      <c r="AA26" s="14" t="n">
        <v>60.9595202457915</v>
      </c>
      <c r="AB26" s="14" t="n">
        <v>0.20048</v>
      </c>
      <c r="AC26" s="14" t="n">
        <v>703.79</v>
      </c>
      <c r="AD26" s="14" t="n">
        <v>1.11191310643257</v>
      </c>
      <c r="AE26" s="14" t="n">
        <v>43.14453125</v>
      </c>
      <c r="AF26" s="14" t="n">
        <v>42.67578125</v>
      </c>
      <c r="AG26" s="14" t="n">
        <v>1.39550157071326</v>
      </c>
      <c r="AH26" s="14" t="n">
        <v>48.245</v>
      </c>
      <c r="AI26" s="14" t="n">
        <v>21.1343217872209</v>
      </c>
      <c r="AJ26" s="20" t="n">
        <v>10194.9855604543</v>
      </c>
      <c r="AK26" s="14" t="n">
        <v>6.38493881859933</v>
      </c>
      <c r="AL26" s="20" t="n">
        <v>99.9552350286901</v>
      </c>
      <c r="AM26" s="14" t="n">
        <v>9</v>
      </c>
      <c r="AN26" s="14" t="n">
        <v>17.8</v>
      </c>
      <c r="AO26" s="14" t="n">
        <v>5.8</v>
      </c>
      <c r="AP26" s="21"/>
      <c r="AQ26" s="14" t="n">
        <v>3.5</v>
      </c>
      <c r="AR26" s="14"/>
      <c r="AS26" s="14"/>
      <c r="AT26" s="14"/>
      <c r="AU26" s="14"/>
      <c r="AV26" s="14" t="n">
        <v>92.1391008702539</v>
      </c>
      <c r="AW26" s="14" t="n">
        <v>100</v>
      </c>
      <c r="AX26" s="14" t="n">
        <v>12.7259930289803</v>
      </c>
      <c r="AY26" s="22" t="n">
        <v>130</v>
      </c>
      <c r="AZ26" s="22" t="n">
        <v>19.4</v>
      </c>
      <c r="BA26" s="24" t="n">
        <v>42.1</v>
      </c>
      <c r="BD26" s="0" t="s">
        <v>342</v>
      </c>
      <c r="BE26" s="0" t="s">
        <v>361</v>
      </c>
      <c r="BF26" s="0" t="s">
        <v>372</v>
      </c>
      <c r="BG26" s="0" t="s">
        <v>372</v>
      </c>
      <c r="BH26" s="0" t="s">
        <v>373</v>
      </c>
      <c r="BI26" s="0" t="s">
        <v>374</v>
      </c>
      <c r="BJ26" s="0" t="n">
        <v>17.9356816411729</v>
      </c>
      <c r="BK26" s="0" t="n">
        <v>43.918999939</v>
      </c>
      <c r="BL26" s="0" t="n">
        <v>2.7600036621094</v>
      </c>
      <c r="BM26" s="0" t="n">
        <v>0.839990234375023</v>
      </c>
      <c r="BN26" s="0" t="n">
        <v>2.9999938964844</v>
      </c>
      <c r="BO26" s="0" t="n">
        <v>4.0100036621094</v>
      </c>
      <c r="BP26" s="0" t="n">
        <v>2.65249786376955</v>
      </c>
      <c r="BQ26" s="0" t="n">
        <v>3280815</v>
      </c>
      <c r="BR26" s="0" t="n">
        <v>1757</v>
      </c>
      <c r="BS26" s="0" t="n">
        <v>69</v>
      </c>
      <c r="BT26" s="0" t="n">
        <v>727</v>
      </c>
      <c r="BU26" s="0" t="n">
        <v>535.537663659792</v>
      </c>
      <c r="BV26" s="0" t="n">
        <v>21.0313595859565</v>
      </c>
      <c r="BW26" s="0" t="n">
        <v>221.591281434644</v>
      </c>
      <c r="BX26" s="0" t="n">
        <v>0.0637539124422166</v>
      </c>
      <c r="BY26" s="0" t="n">
        <v>2098.50949603858</v>
      </c>
      <c r="BZ26" s="0" t="n">
        <v>18359.6025391477</v>
      </c>
      <c r="CA26" s="0" t="n">
        <v>9.40025409709004E-068</v>
      </c>
      <c r="CB26" s="0" t="n">
        <v>1.74471570149247E-081</v>
      </c>
      <c r="CC26" s="0" t="n">
        <v>0</v>
      </c>
      <c r="CD26" s="0" t="n">
        <v>1</v>
      </c>
      <c r="CE26" s="0" t="n">
        <v>26</v>
      </c>
      <c r="CF26" s="0" t="n">
        <v>0.0849611069513126</v>
      </c>
      <c r="CG26" s="0" t="n">
        <v>71.6550111136497</v>
      </c>
      <c r="CH26" s="0" t="n">
        <v>18358.6459869354</v>
      </c>
      <c r="CI26" s="0" t="n">
        <v>2.09448078325018E-039</v>
      </c>
      <c r="CJ26" s="0" t="n">
        <v>6.24800963982596E-062</v>
      </c>
      <c r="CK26" s="0" t="n">
        <v>0</v>
      </c>
      <c r="CL26" s="0" t="n">
        <v>1</v>
      </c>
      <c r="CM26" s="0" t="n">
        <v>8</v>
      </c>
      <c r="CN26" s="0" t="n">
        <v>0.0664490048812226</v>
      </c>
      <c r="CO26" s="0" t="n">
        <v>1412.68640338733</v>
      </c>
      <c r="CP26" s="0" t="n">
        <v>18375.3909040772</v>
      </c>
      <c r="CQ26" s="0" t="n">
        <v>7.52011322431693E-051</v>
      </c>
      <c r="CR26" s="0" t="n">
        <v>5.84193715809065E-043</v>
      </c>
      <c r="CS26" s="0" t="n">
        <v>0</v>
      </c>
      <c r="CT26" s="0" t="n">
        <v>1</v>
      </c>
      <c r="CU26" s="0" t="n">
        <v>20</v>
      </c>
      <c r="CV26" s="26" t="s">
        <v>446</v>
      </c>
      <c r="CW26" s="0" t="n">
        <v>56</v>
      </c>
      <c r="CX26" s="0" t="s">
        <v>349</v>
      </c>
      <c r="CY26" s="0" t="s">
        <v>349</v>
      </c>
      <c r="CZ26" s="0" t="s">
        <v>349</v>
      </c>
      <c r="DA26" s="0" t="s">
        <v>349</v>
      </c>
      <c r="DB26" s="27"/>
      <c r="DC26" s="28" t="n">
        <f aca="false">COUNTBLANK(C26:DA26)</f>
        <v>12</v>
      </c>
      <c r="DD26" s="29" t="n">
        <f aca="false">100-COUNTBLANK(C26:DA26)/COLUMNS(C26:DA26)*100</f>
        <v>88.3495145631068</v>
      </c>
    </row>
    <row r="27" customFormat="false" ht="13.8" hidden="false" customHeight="false" outlineLevel="0" collapsed="false">
      <c r="A27" s="0" t="s">
        <v>447</v>
      </c>
      <c r="B27" s="27" t="s">
        <v>448</v>
      </c>
      <c r="T27" s="20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20"/>
      <c r="AK27" s="14"/>
      <c r="AL27" s="20"/>
      <c r="AM27" s="14"/>
      <c r="AN27" s="14"/>
      <c r="AO27" s="14"/>
      <c r="AP27" s="21"/>
      <c r="AQ27" s="14"/>
      <c r="AR27" s="14"/>
      <c r="AS27" s="14"/>
      <c r="AT27" s="14"/>
      <c r="AU27" s="14"/>
      <c r="AV27" s="14"/>
      <c r="AW27" s="14"/>
      <c r="AX27" s="14"/>
      <c r="AY27" s="22"/>
      <c r="AZ27" s="23"/>
      <c r="BA27" s="24" t="n">
        <v>40</v>
      </c>
      <c r="BB27" s="25" t="n">
        <v>0.617</v>
      </c>
      <c r="BD27" s="0" t="s">
        <v>378</v>
      </c>
      <c r="BE27" s="0" t="s">
        <v>400</v>
      </c>
      <c r="BF27" s="0" t="s">
        <v>344</v>
      </c>
      <c r="BG27" s="0" t="s">
        <v>345</v>
      </c>
      <c r="BH27" s="0" t="s">
        <v>346</v>
      </c>
      <c r="BI27" s="0" t="s">
        <v>347</v>
      </c>
      <c r="BJ27" s="0" t="n">
        <v>-62.8291630605518</v>
      </c>
      <c r="BK27" s="0" t="n">
        <v>17.9104474955001</v>
      </c>
      <c r="BL27" s="0" t="n">
        <v>27.5200134277344</v>
      </c>
      <c r="BM27" s="0" t="n">
        <v>26.7900024414063</v>
      </c>
      <c r="BN27" s="0" t="n">
        <v>26.7000061035156</v>
      </c>
      <c r="BO27" s="0" t="n">
        <v>26.4399963378906</v>
      </c>
      <c r="BP27" s="0" t="n">
        <v>26.8625045776367</v>
      </c>
      <c r="BQ27" s="0" t="n">
        <v>9885</v>
      </c>
      <c r="BR27" s="0" t="n">
        <v>6</v>
      </c>
      <c r="BS27" s="0" t="n">
        <v>0</v>
      </c>
      <c r="BT27" s="0" t="n">
        <v>6</v>
      </c>
      <c r="BU27" s="0" t="n">
        <v>606.980273141123</v>
      </c>
      <c r="BV27" s="0" t="n">
        <v>0</v>
      </c>
      <c r="BW27" s="0" t="n">
        <v>606.980273141123</v>
      </c>
      <c r="BX27" s="0" t="n">
        <v>0.0729969022654292</v>
      </c>
      <c r="BY27" s="0" t="n">
        <v>6.64040245742376</v>
      </c>
      <c r="BZ27" s="0" t="n">
        <v>18335.7079089345</v>
      </c>
      <c r="CA27" s="0" t="n">
        <v>5.97453232762876E-013</v>
      </c>
      <c r="CB27" s="0" t="n">
        <v>3.41489766971974E-043</v>
      </c>
      <c r="CC27" s="26" t="s">
        <v>449</v>
      </c>
      <c r="CD27" s="0" t="n">
        <v>1</v>
      </c>
      <c r="CE27" s="0" t="n">
        <v>14</v>
      </c>
      <c r="CF27" s="0" t="n">
        <v>0.099999998746877</v>
      </c>
      <c r="CG27" s="0" t="n">
        <v>3.27995050282241E-013</v>
      </c>
      <c r="CH27" s="0" t="n">
        <v>18350.0000000863</v>
      </c>
      <c r="CI27" s="0" t="n">
        <v>0.140571932114336</v>
      </c>
      <c r="CJ27" s="0" t="n">
        <v>6.76590441426051E-005</v>
      </c>
      <c r="CK27" s="0" t="n">
        <v>1.18844362977857E-257</v>
      </c>
      <c r="CL27" s="0" t="n">
        <v>1</v>
      </c>
      <c r="CM27" s="0" t="n">
        <v>2</v>
      </c>
      <c r="CN27" s="0" t="n">
        <v>0.139072146651282</v>
      </c>
      <c r="CO27" s="0" t="n">
        <v>6.88016050767123</v>
      </c>
      <c r="CP27" s="0" t="n">
        <v>18363.0640987652</v>
      </c>
      <c r="CQ27" s="0" t="n">
        <v>1.24014654889809E-015</v>
      </c>
      <c r="CR27" s="0" t="n">
        <v>2.95575479142194E-040</v>
      </c>
      <c r="CS27" s="0" t="n">
        <v>0</v>
      </c>
      <c r="CT27" s="0" t="n">
        <v>1</v>
      </c>
      <c r="CU27" s="0" t="n">
        <v>48</v>
      </c>
      <c r="CV27" s="26" t="s">
        <v>450</v>
      </c>
      <c r="CW27" s="0" t="n">
        <v>57</v>
      </c>
      <c r="CX27" s="0" t="s">
        <v>349</v>
      </c>
      <c r="CY27" s="0" t="s">
        <v>349</v>
      </c>
      <c r="CZ27" s="0" t="s">
        <v>349</v>
      </c>
      <c r="DA27" s="0" t="s">
        <v>349</v>
      </c>
      <c r="DB27" s="27"/>
      <c r="DC27" s="28" t="n">
        <f aca="false">COUNTBLANK(C27:DA27)</f>
        <v>51</v>
      </c>
      <c r="DD27" s="29" t="n">
        <f aca="false">100-COUNTBLANK(C27:DA27)/COLUMNS(C27:DA27)*100</f>
        <v>50.4854368932039</v>
      </c>
    </row>
    <row r="28" customFormat="false" ht="13.8" hidden="false" customHeight="false" outlineLevel="0" collapsed="false">
      <c r="A28" s="0" t="s">
        <v>447</v>
      </c>
      <c r="B28" s="0" t="s">
        <v>451</v>
      </c>
      <c r="C28" s="0" t="n">
        <v>9483499</v>
      </c>
      <c r="D28" s="14" t="n">
        <v>69.2</v>
      </c>
      <c r="E28" s="14" t="n">
        <v>79.4</v>
      </c>
      <c r="F28" s="14" t="n">
        <v>16.8659430504801</v>
      </c>
      <c r="G28" s="14" t="n">
        <v>68.2889087752101</v>
      </c>
      <c r="H28" s="14" t="n">
        <v>46.7287999040892</v>
      </c>
      <c r="I28" s="14" t="n">
        <v>12.7</v>
      </c>
      <c r="J28" s="14" t="n">
        <v>1.448</v>
      </c>
      <c r="K28" s="14" t="n">
        <v>21.405</v>
      </c>
      <c r="L28" s="14" t="n">
        <v>66.5781545217791</v>
      </c>
      <c r="M28" s="14" t="n">
        <v>66.7896002012327</v>
      </c>
      <c r="N28" s="14" t="n">
        <v>11.7751729375062</v>
      </c>
      <c r="O28" s="14" t="n">
        <v>0.203854533441781</v>
      </c>
      <c r="P28" s="14" t="n">
        <v>43648</v>
      </c>
      <c r="Q28" s="14" t="n">
        <v>3539</v>
      </c>
      <c r="R28" s="14" t="n">
        <v>2760168</v>
      </c>
      <c r="T28" s="20" t="n">
        <v>19240</v>
      </c>
      <c r="U28" s="0" t="n">
        <v>59662495092.2654</v>
      </c>
      <c r="V28" s="14" t="n">
        <v>5.6</v>
      </c>
      <c r="W28" s="14" t="n">
        <v>0.8</v>
      </c>
      <c r="X28" s="14" t="n">
        <v>25.4</v>
      </c>
      <c r="Y28" s="14" t="n">
        <v>64.1309967041016</v>
      </c>
      <c r="Z28" s="14" t="n">
        <v>11.0179996490479</v>
      </c>
      <c r="AA28" s="14" t="n">
        <v>80.4609830147924</v>
      </c>
      <c r="AB28" s="14" t="n">
        <v>0.58411</v>
      </c>
      <c r="AC28" s="14" t="n">
        <v>1179.81</v>
      </c>
      <c r="AD28" s="14" t="n">
        <v>1.26544717212154</v>
      </c>
      <c r="AE28" s="14" t="n">
        <v>42.0354891269939</v>
      </c>
      <c r="AF28" s="14" t="n">
        <v>42.6301064968239</v>
      </c>
      <c r="AG28" s="14" t="n">
        <v>9.35349335261769</v>
      </c>
      <c r="AH28" s="14" t="n">
        <v>78.595</v>
      </c>
      <c r="AI28" s="14"/>
      <c r="AJ28" s="20" t="n">
        <v>3588.57570591242</v>
      </c>
      <c r="AK28" s="14" t="n">
        <v>6.70195770525782</v>
      </c>
      <c r="AL28" s="20" t="n">
        <v>99.9313519680704</v>
      </c>
      <c r="AM28" s="14" t="n">
        <v>5</v>
      </c>
      <c r="AN28" s="14" t="n">
        <v>23.7</v>
      </c>
      <c r="AO28" s="14" t="n">
        <v>3.4</v>
      </c>
      <c r="AP28" s="21"/>
      <c r="AQ28" s="14" t="n">
        <v>11</v>
      </c>
      <c r="AR28" s="14" t="n">
        <v>4.94655</v>
      </c>
      <c r="AS28" s="14" t="n">
        <v>101.96579</v>
      </c>
      <c r="AT28" s="14" t="n">
        <v>101.68101</v>
      </c>
      <c r="AU28" s="14" t="n">
        <v>0.98858</v>
      </c>
      <c r="AV28" s="14" t="n">
        <v>96.2610038795633</v>
      </c>
      <c r="AW28" s="14" t="n">
        <v>100</v>
      </c>
      <c r="AX28" s="14" t="n">
        <v>2.89012552281448</v>
      </c>
      <c r="AY28" s="22" t="n">
        <v>133</v>
      </c>
      <c r="AZ28" s="22" t="n">
        <v>26.6</v>
      </c>
      <c r="BA28" s="24" t="n">
        <v>44.1</v>
      </c>
      <c r="BB28" s="25" t="n">
        <v>0.703</v>
      </c>
      <c r="BC28" s="30" t="s">
        <v>452</v>
      </c>
      <c r="BD28" s="0" t="s">
        <v>342</v>
      </c>
      <c r="BE28" s="0" t="s">
        <v>361</v>
      </c>
      <c r="BF28" s="0" t="s">
        <v>372</v>
      </c>
      <c r="BG28" s="0" t="s">
        <v>372</v>
      </c>
      <c r="BH28" s="0" t="s">
        <v>438</v>
      </c>
      <c r="BI28" s="0" t="s">
        <v>374</v>
      </c>
      <c r="BJ28" s="0" t="n">
        <v>28.0187285010075</v>
      </c>
      <c r="BK28" s="0" t="n">
        <v>53.6994365440001</v>
      </c>
      <c r="BL28" s="0" t="n">
        <v>1.83999023437502</v>
      </c>
      <c r="BM28" s="0" t="n">
        <v>1.08999023437502</v>
      </c>
      <c r="BN28" s="0" t="n">
        <v>1.90999755859377</v>
      </c>
      <c r="BO28" s="0" t="n">
        <v>3.8699890136719</v>
      </c>
      <c r="BP28" s="0" t="n">
        <v>2.17749176025393</v>
      </c>
      <c r="BQ28" s="0" t="n">
        <v>9449321</v>
      </c>
      <c r="BR28" s="0" t="n">
        <v>14027</v>
      </c>
      <c r="BS28" s="0" t="n">
        <v>89</v>
      </c>
      <c r="BT28" s="0" t="n">
        <v>2386</v>
      </c>
      <c r="BU28" s="0" t="n">
        <v>1484.44528448129</v>
      </c>
      <c r="BV28" s="0" t="n">
        <v>9.41866616659546</v>
      </c>
      <c r="BW28" s="0" t="n">
        <v>252.504915432548</v>
      </c>
      <c r="BX28" s="0" t="n">
        <v>0.0412643761721594</v>
      </c>
      <c r="BY28" s="0" t="n">
        <v>70744.8230571771</v>
      </c>
      <c r="BZ28" s="0" t="n">
        <v>18393.7049595251</v>
      </c>
      <c r="CA28" s="0" t="n">
        <v>3.05448646716705E-036</v>
      </c>
      <c r="CB28" s="0" t="n">
        <v>1.50231511175391E-013</v>
      </c>
      <c r="CC28" s="0" t="n">
        <v>1.23411541306903E-284</v>
      </c>
      <c r="CD28" s="0" t="n">
        <v>1</v>
      </c>
      <c r="CE28" s="0" t="n">
        <v>22</v>
      </c>
      <c r="CF28" s="0" t="n">
        <v>0.0685148427228288</v>
      </c>
      <c r="CG28" s="0" t="n">
        <v>141.60217809708</v>
      </c>
      <c r="CH28" s="0" t="n">
        <v>18372.1035987216</v>
      </c>
      <c r="CI28" s="0" t="n">
        <v>9.95535573602167E-050</v>
      </c>
      <c r="CJ28" s="0" t="n">
        <v>3.35788167537617E-047</v>
      </c>
      <c r="CK28" s="0" t="n">
        <v>0</v>
      </c>
      <c r="CL28" s="0" t="n">
        <v>1</v>
      </c>
      <c r="CM28" s="0" t="n">
        <v>9</v>
      </c>
      <c r="CN28" s="0" t="n">
        <v>0.0487325903566393</v>
      </c>
      <c r="CO28" s="0" t="n">
        <v>22236.9739325265</v>
      </c>
      <c r="CP28" s="0" t="n">
        <v>18398.2727426584</v>
      </c>
      <c r="CQ28" s="0" t="n">
        <v>1.65098402646448E-008</v>
      </c>
      <c r="CR28" s="0" t="n">
        <v>0.0390556009759098</v>
      </c>
      <c r="CS28" s="0" t="n">
        <v>3.05125012804758E-237</v>
      </c>
      <c r="CT28" s="0" t="n">
        <v>1</v>
      </c>
      <c r="CU28" s="0" t="n">
        <v>37</v>
      </c>
      <c r="CV28" s="26" t="s">
        <v>453</v>
      </c>
      <c r="CW28" s="0" t="n">
        <v>62</v>
      </c>
      <c r="CX28" s="0" t="n">
        <v>186262</v>
      </c>
      <c r="CY28" s="0" t="n">
        <v>19711.6808710382</v>
      </c>
      <c r="CZ28" s="0" t="s">
        <v>390</v>
      </c>
      <c r="DA28" s="26" t="s">
        <v>391</v>
      </c>
      <c r="DB28" s="27"/>
      <c r="DC28" s="28" t="n">
        <f aca="false">COUNTBLANK(C28:DA28)</f>
        <v>3</v>
      </c>
      <c r="DD28" s="29" t="n">
        <f aca="false">100-COUNTBLANK(C28:DA28)/COLUMNS(C28:DA28)*100</f>
        <v>97.0873786407767</v>
      </c>
    </row>
    <row r="29" customFormat="false" ht="13.8" hidden="false" customHeight="false" outlineLevel="0" collapsed="false">
      <c r="A29" s="0" t="s">
        <v>454</v>
      </c>
      <c r="B29" s="0" t="s">
        <v>455</v>
      </c>
      <c r="C29" s="0" t="n">
        <v>383071</v>
      </c>
      <c r="D29" s="14" t="n">
        <v>71.579</v>
      </c>
      <c r="E29" s="14" t="n">
        <v>77.666</v>
      </c>
      <c r="F29" s="14" t="n">
        <v>30.2797653698662</v>
      </c>
      <c r="G29" s="14" t="n">
        <v>64.9837758535624</v>
      </c>
      <c r="H29" s="14" t="n">
        <v>16.7939938623411</v>
      </c>
      <c r="I29" s="14" t="n">
        <v>4.716</v>
      </c>
      <c r="J29" s="14" t="n">
        <v>2.307</v>
      </c>
      <c r="K29" s="14" t="n">
        <v>54.276</v>
      </c>
      <c r="L29" s="14" t="n">
        <v>58.4350170535576</v>
      </c>
      <c r="M29" s="14" t="n">
        <v>54.9764817541404</v>
      </c>
      <c r="N29" s="14" t="n">
        <v>9.67150855666321</v>
      </c>
      <c r="O29" s="14" t="n">
        <v>1.97366076739269</v>
      </c>
      <c r="P29" s="14" t="n">
        <v>6000</v>
      </c>
      <c r="Q29" s="14" t="n">
        <v>69</v>
      </c>
      <c r="R29" s="14" t="n">
        <v>1297533.22307894</v>
      </c>
      <c r="S29" s="14" t="n">
        <v>45268</v>
      </c>
      <c r="T29" s="20" t="n">
        <v>7810</v>
      </c>
      <c r="U29" s="0" t="n">
        <v>1871203164.08275</v>
      </c>
      <c r="V29" s="14"/>
      <c r="W29" s="14"/>
      <c r="X29" s="14"/>
      <c r="Y29" s="14" t="n">
        <v>65.0559997558594</v>
      </c>
      <c r="Z29" s="14" t="n">
        <v>16.8460006713867</v>
      </c>
      <c r="AA29" s="14" t="n">
        <v>61.9133298929766</v>
      </c>
      <c r="AB29" s="14"/>
      <c r="AC29" s="14" t="n">
        <v>9.11</v>
      </c>
      <c r="AD29" s="14" t="n">
        <v>1.26245619249627</v>
      </c>
      <c r="AE29" s="14" t="n">
        <v>7.01446733888645</v>
      </c>
      <c r="AF29" s="14" t="n">
        <v>59.6790894036335</v>
      </c>
      <c r="AG29" s="14" t="n">
        <v>37.6793655671877</v>
      </c>
      <c r="AH29" s="14" t="n">
        <v>45.724</v>
      </c>
      <c r="AI29" s="14"/>
      <c r="AJ29" s="20" t="n">
        <v>43184.6866987769</v>
      </c>
      <c r="AK29" s="14" t="n">
        <v>1.40094123373499</v>
      </c>
      <c r="AL29" s="20" t="n">
        <v>100</v>
      </c>
      <c r="AM29" s="14" t="n">
        <v>17.1</v>
      </c>
      <c r="AN29" s="14" t="n">
        <v>22.1</v>
      </c>
      <c r="AO29" s="14" t="n">
        <v>13</v>
      </c>
      <c r="AP29" s="21" t="n">
        <v>1.1262</v>
      </c>
      <c r="AQ29" s="14" t="n">
        <v>0.9</v>
      </c>
      <c r="AR29" s="14" t="n">
        <v>7.12481</v>
      </c>
      <c r="AS29" s="14" t="n">
        <v>113.23061</v>
      </c>
      <c r="AT29" s="14" t="n">
        <v>102.60971</v>
      </c>
      <c r="AU29" s="14" t="n">
        <v>0.99239</v>
      </c>
      <c r="AV29" s="14" t="n">
        <v>83.4993864045077</v>
      </c>
      <c r="AW29" s="14" t="n">
        <v>98.2651214599609</v>
      </c>
      <c r="AX29" s="14" t="n">
        <v>45.2063565065369</v>
      </c>
      <c r="AY29" s="22" t="n">
        <v>120</v>
      </c>
      <c r="AZ29" s="22" t="n">
        <v>22.4</v>
      </c>
      <c r="BA29" s="24" t="n">
        <v>22.7</v>
      </c>
      <c r="BB29" s="25" t="n">
        <v>0.769</v>
      </c>
      <c r="BC29" s="30" t="n">
        <v>68</v>
      </c>
      <c r="BD29" s="0" t="s">
        <v>342</v>
      </c>
      <c r="BE29" s="0" t="s">
        <v>371</v>
      </c>
      <c r="BF29" s="0" t="s">
        <v>344</v>
      </c>
      <c r="BG29" s="0" t="s">
        <v>345</v>
      </c>
      <c r="BH29" s="0" t="s">
        <v>456</v>
      </c>
      <c r="BI29" s="0" t="s">
        <v>347</v>
      </c>
      <c r="BJ29" s="0" t="n">
        <v>-88.7244119753538</v>
      </c>
      <c r="BK29" s="0" t="n">
        <v>17.1975568705001</v>
      </c>
      <c r="BL29" s="0" t="n">
        <v>22.6799865722656</v>
      </c>
      <c r="BM29" s="0" t="n">
        <v>23.110009765625</v>
      </c>
      <c r="BN29" s="0" t="n">
        <v>23.9500061035156</v>
      </c>
      <c r="BO29" s="0" t="n">
        <v>25.1599975585938</v>
      </c>
      <c r="BP29" s="0" t="n">
        <v>23.725</v>
      </c>
      <c r="BQ29" s="0" t="n">
        <v>397621</v>
      </c>
      <c r="BR29" s="0" t="n">
        <v>18</v>
      </c>
      <c r="BS29" s="0" t="n">
        <v>2</v>
      </c>
      <c r="BT29" s="0" t="n">
        <v>9</v>
      </c>
      <c r="BU29" s="0" t="n">
        <v>45.2692387977496</v>
      </c>
      <c r="BV29" s="0" t="n">
        <v>5.02991542197218</v>
      </c>
      <c r="BW29" s="0" t="n">
        <v>22.6346193988748</v>
      </c>
      <c r="BX29" s="0" t="n">
        <v>0.189387911587166</v>
      </c>
      <c r="BY29" s="0" t="n">
        <v>19.0979474550154</v>
      </c>
      <c r="BZ29" s="0" t="n">
        <v>18357.8605988104</v>
      </c>
      <c r="CA29" s="0" t="n">
        <v>3.98517884319386E-024</v>
      </c>
      <c r="CB29" s="0" t="n">
        <v>1.83189487737388E-073</v>
      </c>
      <c r="CC29" s="0" t="n">
        <v>0</v>
      </c>
      <c r="CD29" s="0" t="n">
        <v>1</v>
      </c>
      <c r="CE29" s="0" t="n">
        <v>27</v>
      </c>
      <c r="CF29" s="0" t="n">
        <v>0.48260660204623</v>
      </c>
      <c r="CG29" s="0" t="n">
        <v>2.02045190610789</v>
      </c>
      <c r="CH29" s="0" t="n">
        <v>18358.4918747657</v>
      </c>
      <c r="CI29" s="0" t="n">
        <v>2.45212260801845E-021</v>
      </c>
      <c r="CJ29" s="0" t="n">
        <v>1.41309851982049E-096</v>
      </c>
      <c r="CK29" s="0" t="n">
        <v>0</v>
      </c>
      <c r="CL29" s="0" t="n">
        <v>1</v>
      </c>
      <c r="CM29" s="0" t="n">
        <v>16</v>
      </c>
      <c r="CN29" s="0" t="n">
        <v>0.14784054376086</v>
      </c>
      <c r="CO29" s="0" t="n">
        <v>15.6553796615969</v>
      </c>
      <c r="CP29" s="0" t="n">
        <v>18377.5603801524</v>
      </c>
      <c r="CQ29" s="0" t="n">
        <v>2.56358602581816E-010</v>
      </c>
      <c r="CR29" s="0" t="n">
        <v>1.70428029743284E-009</v>
      </c>
      <c r="CS29" s="26" t="s">
        <v>457</v>
      </c>
      <c r="CT29" s="0" t="n">
        <v>1</v>
      </c>
      <c r="CU29" s="0" t="n">
        <v>14</v>
      </c>
      <c r="CV29" s="26" t="s">
        <v>458</v>
      </c>
      <c r="CW29" s="0" t="n">
        <v>38</v>
      </c>
      <c r="CX29" s="0" t="s">
        <v>349</v>
      </c>
      <c r="CY29" s="0" t="s">
        <v>349</v>
      </c>
      <c r="CZ29" s="0" t="s">
        <v>349</v>
      </c>
      <c r="DA29" s="0" t="s">
        <v>349</v>
      </c>
      <c r="DB29" s="27"/>
      <c r="DC29" s="28" t="n">
        <f aca="false">COUNTBLANK(C29:DA29)</f>
        <v>5</v>
      </c>
      <c r="DD29" s="29" t="n">
        <f aca="false">100-COUNTBLANK(C29:DA29)/COLUMNS(C29:DA29)*100</f>
        <v>95.1456310679612</v>
      </c>
    </row>
    <row r="30" customFormat="false" ht="13.8" hidden="false" customHeight="false" outlineLevel="0" collapsed="false">
      <c r="A30" s="0" t="s">
        <v>459</v>
      </c>
      <c r="B30" s="0" t="s">
        <v>460</v>
      </c>
      <c r="C30" s="0" t="n">
        <v>63973</v>
      </c>
      <c r="D30" s="14" t="n">
        <v>77.92</v>
      </c>
      <c r="E30" s="14" t="n">
        <v>85.57</v>
      </c>
      <c r="H30" s="14" t="n">
        <v>1184.59257167194</v>
      </c>
      <c r="I30" s="14" t="n">
        <v>7.5</v>
      </c>
      <c r="J30" s="14" t="n">
        <v>1.6</v>
      </c>
      <c r="K30" s="14" t="n">
        <v>0</v>
      </c>
      <c r="T30" s="20"/>
      <c r="V30" s="14"/>
      <c r="W30" s="14"/>
      <c r="X30" s="14"/>
      <c r="Y30" s="14"/>
      <c r="Z30" s="14"/>
      <c r="AA30" s="14"/>
      <c r="AB30" s="14"/>
      <c r="AC30" s="14"/>
      <c r="AD30" s="14"/>
      <c r="AE30" s="14" t="n">
        <v>5.55555567819886</v>
      </c>
      <c r="AF30" s="14" t="n">
        <v>18.5185181914697</v>
      </c>
      <c r="AG30" s="14" t="n">
        <v>2.07991902345745</v>
      </c>
      <c r="AH30" s="14" t="n">
        <v>100</v>
      </c>
      <c r="AI30" s="14" t="n">
        <v>41.3356144052457</v>
      </c>
      <c r="AJ30" s="20"/>
      <c r="AK30" s="14" t="n">
        <v>8.83831498794885</v>
      </c>
      <c r="AL30" s="20" t="n">
        <v>100</v>
      </c>
      <c r="AM30" s="14" t="n">
        <v>6.7</v>
      </c>
      <c r="AN30" s="14"/>
      <c r="AO30" s="14"/>
      <c r="AP30" s="21"/>
      <c r="AQ30" s="14"/>
      <c r="AR30" s="14"/>
      <c r="AS30" s="14"/>
      <c r="AT30" s="14"/>
      <c r="AU30" s="14"/>
      <c r="AV30" s="14"/>
      <c r="AW30" s="14" t="n">
        <v>100</v>
      </c>
      <c r="AX30" s="14" t="n">
        <v>36.9476958882667</v>
      </c>
      <c r="AY30" s="22" t="n">
        <v>108</v>
      </c>
      <c r="AZ30" s="23"/>
      <c r="BA30" s="24" t="n">
        <v>43.4</v>
      </c>
      <c r="BB30" s="25" t="n">
        <v>0.728</v>
      </c>
      <c r="BD30" s="0" t="s">
        <v>378</v>
      </c>
      <c r="BE30" s="0" t="s">
        <v>343</v>
      </c>
      <c r="BF30" s="0" t="s">
        <v>344</v>
      </c>
      <c r="BG30" s="0" t="s">
        <v>345</v>
      </c>
      <c r="BH30" s="0" t="s">
        <v>461</v>
      </c>
      <c r="BI30" s="0" t="s">
        <v>344</v>
      </c>
      <c r="BJ30" s="0" t="n">
        <v>-64.7280248205746</v>
      </c>
      <c r="BK30" s="0" t="n">
        <v>32.3191987840202</v>
      </c>
      <c r="BL30" s="0" t="n">
        <v>19.5756097560976</v>
      </c>
      <c r="BM30" s="0" t="n">
        <v>18.4713958810069</v>
      </c>
      <c r="BN30" s="0" t="n">
        <v>19.0596833130329</v>
      </c>
      <c r="BO30" s="0" t="n">
        <v>18.6733727810651</v>
      </c>
      <c r="BP30" s="0" t="n">
        <v>19.5756097560976</v>
      </c>
      <c r="BQ30" s="0" t="n">
        <v>62273</v>
      </c>
      <c r="BR30" s="0" t="n">
        <v>114</v>
      </c>
      <c r="BS30" s="0" t="n">
        <v>6</v>
      </c>
      <c r="BT30" s="0" t="n">
        <v>48</v>
      </c>
      <c r="BU30" s="0" t="n">
        <v>1830.64891686606</v>
      </c>
      <c r="BV30" s="0" t="n">
        <v>96.3499429929504</v>
      </c>
      <c r="BW30" s="0" t="n">
        <v>770.799543943603</v>
      </c>
      <c r="BX30" s="0" t="n">
        <v>0.052019396132564</v>
      </c>
      <c r="BY30" s="0" t="n">
        <v>180.388237572204</v>
      </c>
      <c r="BZ30" s="0" t="n">
        <v>18365.7907515261</v>
      </c>
      <c r="CA30" s="0" t="n">
        <v>4.2206348002136E-027</v>
      </c>
      <c r="CB30" s="0" t="n">
        <v>8.32701683063146E-028</v>
      </c>
      <c r="CC30" s="0" t="n">
        <v>2.16028026334205E-304</v>
      </c>
      <c r="CD30" s="0" t="n">
        <v>1</v>
      </c>
      <c r="CE30" s="0" t="n">
        <v>23</v>
      </c>
      <c r="CF30" s="0" t="n">
        <v>0.389017032757896</v>
      </c>
      <c r="CG30" s="0" t="n">
        <v>5.27840160050387</v>
      </c>
      <c r="CH30" s="0" t="n">
        <v>18358.7627801586</v>
      </c>
      <c r="CI30" s="0" t="n">
        <v>1.69037224404429E-024</v>
      </c>
      <c r="CJ30" s="0" t="n">
        <v>2.01678143242779E-095</v>
      </c>
      <c r="CK30" s="0" t="n">
        <v>0</v>
      </c>
      <c r="CL30" s="0" t="n">
        <v>1</v>
      </c>
      <c r="CM30" s="0" t="n">
        <v>13</v>
      </c>
      <c r="CN30" s="0" t="n">
        <v>0.103667979674433</v>
      </c>
      <c r="CO30" s="0" t="n">
        <v>48.0337384704746</v>
      </c>
      <c r="CP30" s="0" t="n">
        <v>18358.2708350627</v>
      </c>
      <c r="CQ30" s="0" t="n">
        <v>1.11693707226841E-039</v>
      </c>
      <c r="CR30" s="0" t="n">
        <v>6.18004306370035E-070</v>
      </c>
      <c r="CS30" s="0" t="n">
        <v>0</v>
      </c>
      <c r="CT30" s="0" t="n">
        <v>1</v>
      </c>
      <c r="CU30" s="0" t="n">
        <v>17</v>
      </c>
      <c r="CV30" s="26" t="s">
        <v>462</v>
      </c>
      <c r="CW30" s="0" t="n">
        <v>42</v>
      </c>
      <c r="CX30" s="0" t="s">
        <v>349</v>
      </c>
      <c r="CY30" s="0" t="s">
        <v>349</v>
      </c>
      <c r="CZ30" s="0" t="s">
        <v>349</v>
      </c>
      <c r="DA30" s="0" t="s">
        <v>349</v>
      </c>
      <c r="DB30" s="27"/>
      <c r="DC30" s="28" t="n">
        <f aca="false">COUNTBLANK(C30:DA30)</f>
        <v>33</v>
      </c>
      <c r="DD30" s="29" t="n">
        <f aca="false">100-COUNTBLANK(C30:DA30)/COLUMNS(C30:DA30)*100</f>
        <v>67.9611650485437</v>
      </c>
    </row>
    <row r="31" customFormat="false" ht="13.8" hidden="false" customHeight="false" outlineLevel="0" collapsed="false">
      <c r="A31" s="0" t="s">
        <v>463</v>
      </c>
      <c r="B31" s="0" t="s">
        <v>464</v>
      </c>
      <c r="C31" s="0" t="n">
        <v>11353142</v>
      </c>
      <c r="D31" s="14" t="n">
        <v>68.434</v>
      </c>
      <c r="E31" s="14" t="n">
        <v>74.209</v>
      </c>
      <c r="F31" s="14" t="n">
        <v>31.0735477456373</v>
      </c>
      <c r="G31" s="14" t="n">
        <v>61.7345048621782</v>
      </c>
      <c r="H31" s="14" t="n">
        <v>10.4801458506416</v>
      </c>
      <c r="I31" s="14" t="n">
        <v>6.772</v>
      </c>
      <c r="J31" s="14" t="n">
        <v>2.73</v>
      </c>
      <c r="K31" s="14" t="n">
        <v>30.575</v>
      </c>
      <c r="L31" s="14" t="n">
        <v>31.8005083926283</v>
      </c>
      <c r="M31" s="14" t="n">
        <v>24.904144232763</v>
      </c>
      <c r="N31" s="14" t="n">
        <v>10.0195884512058</v>
      </c>
      <c r="O31" s="14" t="n">
        <v>1.85101375959075</v>
      </c>
      <c r="P31" s="14" t="n">
        <v>-47520</v>
      </c>
      <c r="Q31" s="14" t="n">
        <v>510</v>
      </c>
      <c r="R31" s="14" t="n">
        <v>4122113</v>
      </c>
      <c r="T31" s="20" t="n">
        <v>7670</v>
      </c>
      <c r="U31" s="0" t="n">
        <v>40287647756.8741</v>
      </c>
      <c r="V31" s="14" t="n">
        <v>34.6</v>
      </c>
      <c r="W31" s="14" t="n">
        <v>24.7</v>
      </c>
      <c r="X31" s="14" t="n">
        <v>44</v>
      </c>
      <c r="Y31" s="14" t="n">
        <v>71.8130035400391</v>
      </c>
      <c r="Z31" s="14" t="n">
        <v>30.7089996337891</v>
      </c>
      <c r="AA31" s="14" t="n">
        <v>78.4661226073986</v>
      </c>
      <c r="AB31" s="14"/>
      <c r="AC31" s="14" t="n">
        <v>102.8</v>
      </c>
      <c r="AD31" s="14" t="n">
        <v>1.49655017525489</v>
      </c>
      <c r="AE31" s="14" t="n">
        <v>34.7872242222838</v>
      </c>
      <c r="AF31" s="14" t="n">
        <v>50.2861626511585</v>
      </c>
      <c r="AG31" s="14" t="n">
        <v>30.8654914952936</v>
      </c>
      <c r="AH31" s="14" t="n">
        <v>69.425</v>
      </c>
      <c r="AI31" s="14" t="n">
        <v>41.9461931451321</v>
      </c>
      <c r="AJ31" s="20" t="n">
        <v>28347.2206694297</v>
      </c>
      <c r="AK31" s="14" t="n">
        <v>1.90636431997446</v>
      </c>
      <c r="AL31" s="20" t="n">
        <v>99.9991320215104</v>
      </c>
      <c r="AM31" s="14" t="n">
        <v>6.8</v>
      </c>
      <c r="AN31" s="14" t="n">
        <v>17.2</v>
      </c>
      <c r="AO31" s="14" t="n">
        <v>26.8</v>
      </c>
      <c r="AP31" s="21" t="n">
        <v>1.6111</v>
      </c>
      <c r="AQ31" s="14" t="n">
        <v>1.1</v>
      </c>
      <c r="AR31" s="14"/>
      <c r="AS31" s="14" t="n">
        <v>97.52736</v>
      </c>
      <c r="AT31" s="14" t="n">
        <v>91.61031</v>
      </c>
      <c r="AU31" s="14" t="n">
        <v>0.98307</v>
      </c>
      <c r="AV31" s="14" t="n">
        <v>36.0758841670595</v>
      </c>
      <c r="AW31" s="14" t="n">
        <v>91.8</v>
      </c>
      <c r="AX31" s="14" t="n">
        <v>9.3767084989034</v>
      </c>
      <c r="AY31" s="22" t="n">
        <v>105</v>
      </c>
      <c r="AZ31" s="22" t="n">
        <v>18.7</v>
      </c>
      <c r="BA31" s="24" t="n">
        <v>24.3</v>
      </c>
      <c r="BB31" s="25" t="n">
        <v>0.761</v>
      </c>
      <c r="BC31" s="30" t="s">
        <v>465</v>
      </c>
      <c r="BD31" s="0" t="s">
        <v>387</v>
      </c>
      <c r="BE31" s="0" t="s">
        <v>371</v>
      </c>
      <c r="BF31" s="0" t="s">
        <v>388</v>
      </c>
      <c r="BG31" s="0" t="s">
        <v>345</v>
      </c>
      <c r="BH31" s="0" t="s">
        <v>388</v>
      </c>
      <c r="BI31" s="0" t="s">
        <v>347</v>
      </c>
      <c r="BJ31" s="0" t="n">
        <v>-64.2857951496387</v>
      </c>
      <c r="BK31" s="0" t="n">
        <v>-16.2878418989999</v>
      </c>
      <c r="BL31" s="0" t="n">
        <v>31.5299926757813</v>
      </c>
      <c r="BM31" s="0" t="n">
        <v>32.4900146484375</v>
      </c>
      <c r="BN31" s="0" t="n">
        <v>31.1799865722656</v>
      </c>
      <c r="BO31" s="0" t="n">
        <v>30.9200073242188</v>
      </c>
      <c r="BP31" s="0" t="n">
        <v>31.5300003051758</v>
      </c>
      <c r="BQ31" s="0" t="n">
        <v>11673029</v>
      </c>
      <c r="BR31" s="0" t="n">
        <v>1110</v>
      </c>
      <c r="BS31" s="0" t="n">
        <v>59</v>
      </c>
      <c r="BT31" s="0" t="n">
        <v>117</v>
      </c>
      <c r="BU31" s="0" t="n">
        <v>95.0909999452584</v>
      </c>
      <c r="BV31" s="0" t="n">
        <v>5.0543864835768</v>
      </c>
      <c r="BW31" s="0" t="n">
        <v>10.0231053996353</v>
      </c>
      <c r="BX31" s="0" t="n">
        <v>0.0185893801607132</v>
      </c>
      <c r="BY31" s="0" t="n">
        <v>34258.465111576</v>
      </c>
      <c r="BZ31" s="0" t="n">
        <v>18447.5437322634</v>
      </c>
      <c r="CA31" s="0" t="n">
        <v>4.21101223067836E-016</v>
      </c>
      <c r="CB31" s="0" t="n">
        <v>0.0217123977240444</v>
      </c>
      <c r="CC31" s="0" t="n">
        <v>8.4478103768828E-210</v>
      </c>
      <c r="CD31" s="0" t="n">
        <v>1</v>
      </c>
      <c r="CE31" s="0" t="n">
        <v>30</v>
      </c>
      <c r="CF31" s="0" t="n">
        <v>0.0493046826049085</v>
      </c>
      <c r="CG31" s="0" t="n">
        <v>115.928996029569</v>
      </c>
      <c r="CH31" s="0" t="n">
        <v>18374.8243475131</v>
      </c>
      <c r="CI31" s="0" t="n">
        <v>1.47279669791549E-023</v>
      </c>
      <c r="CJ31" s="0" t="n">
        <v>6.85463920877666E-017</v>
      </c>
      <c r="CK31" s="0" t="n">
        <v>1.24836622367078E-288</v>
      </c>
      <c r="CL31" s="0" t="n">
        <v>1</v>
      </c>
      <c r="CM31" s="0" t="n">
        <v>10</v>
      </c>
      <c r="CN31" s="0" t="n">
        <v>0.0497250114393498</v>
      </c>
      <c r="CO31" s="0" t="n">
        <v>1053.46243392354</v>
      </c>
      <c r="CP31" s="0" t="n">
        <v>18397.3544631414</v>
      </c>
      <c r="CQ31" s="0" t="n">
        <v>1.44345616192734E-007</v>
      </c>
      <c r="CR31" s="0" t="n">
        <v>0.0514300564893265</v>
      </c>
      <c r="CS31" s="0" t="n">
        <v>4.42139988037554E-235</v>
      </c>
      <c r="CT31" s="0" t="n">
        <v>1</v>
      </c>
      <c r="CU31" s="0" t="n">
        <v>15</v>
      </c>
      <c r="CV31" s="26" t="s">
        <v>466</v>
      </c>
      <c r="CW31" s="0" t="n">
        <v>50</v>
      </c>
      <c r="CX31" s="0" t="n">
        <v>7556</v>
      </c>
      <c r="CY31" s="0" t="n">
        <v>647.304140167903</v>
      </c>
      <c r="CZ31" s="0" t="s">
        <v>467</v>
      </c>
      <c r="DA31" s="26" t="s">
        <v>468</v>
      </c>
      <c r="DB31" s="27"/>
      <c r="DC31" s="28" t="n">
        <f aca="false">COUNTBLANK(C31:DA31)</f>
        <v>3</v>
      </c>
      <c r="DD31" s="29" t="n">
        <f aca="false">100-COUNTBLANK(C31:DA31)/COLUMNS(C31:DA31)*100</f>
        <v>97.0873786407767</v>
      </c>
    </row>
    <row r="32" customFormat="false" ht="13.8" hidden="false" customHeight="false" outlineLevel="0" collapsed="false">
      <c r="A32" s="0" t="s">
        <v>469</v>
      </c>
      <c r="B32" s="0" t="s">
        <v>470</v>
      </c>
      <c r="C32" s="0" t="n">
        <v>209469333</v>
      </c>
      <c r="D32" s="14" t="n">
        <v>72.024</v>
      </c>
      <c r="E32" s="14" t="n">
        <v>79.362</v>
      </c>
      <c r="F32" s="14" t="n">
        <v>21.3340719108545</v>
      </c>
      <c r="G32" s="14" t="n">
        <v>69.7430902567055</v>
      </c>
      <c r="H32" s="14" t="n">
        <v>25.0617162430876</v>
      </c>
      <c r="I32" s="14" t="n">
        <v>6.452</v>
      </c>
      <c r="J32" s="14" t="n">
        <v>1.73</v>
      </c>
      <c r="K32" s="14" t="n">
        <v>13.431</v>
      </c>
      <c r="L32" s="14" t="n">
        <v>11.5710278686871</v>
      </c>
      <c r="M32" s="14" t="n">
        <v>12.5734626233799</v>
      </c>
      <c r="N32" s="14" t="n">
        <v>34.708387299173</v>
      </c>
      <c r="O32" s="14" t="n">
        <v>0.0233213878832047</v>
      </c>
      <c r="P32" s="14" t="n">
        <v>106000</v>
      </c>
      <c r="Q32" s="14" t="n">
        <v>1038</v>
      </c>
      <c r="R32" s="14" t="n">
        <v>102109977</v>
      </c>
      <c r="S32" s="14" t="n">
        <v>10312431</v>
      </c>
      <c r="T32" s="20" t="n">
        <v>15850</v>
      </c>
      <c r="U32" s="0" t="n">
        <v>1868626087908.48</v>
      </c>
      <c r="V32" s="14"/>
      <c r="W32" s="14" t="n">
        <v>20.4</v>
      </c>
      <c r="X32" s="14" t="n">
        <v>53.3</v>
      </c>
      <c r="Y32" s="14" t="n">
        <v>63.8839988708496</v>
      </c>
      <c r="Z32" s="14" t="n">
        <v>9.2209997177124</v>
      </c>
      <c r="AA32" s="14" t="n">
        <v>73.1532240736018</v>
      </c>
      <c r="AB32" s="14" t="n">
        <v>1.26326</v>
      </c>
      <c r="AC32" s="14" t="n">
        <v>60147.96</v>
      </c>
      <c r="AD32" s="14" t="n">
        <v>1.47490154739588</v>
      </c>
      <c r="AE32" s="14" t="n">
        <v>33.9245334488295</v>
      </c>
      <c r="AF32" s="14" t="n">
        <v>58.9310540383387</v>
      </c>
      <c r="AG32" s="14" t="n">
        <v>29.4196676737717</v>
      </c>
      <c r="AH32" s="14" t="n">
        <v>86.569</v>
      </c>
      <c r="AI32" s="14"/>
      <c r="AJ32" s="20" t="n">
        <v>27919.193735507</v>
      </c>
      <c r="AK32" s="14" t="n">
        <v>2.61293352087838</v>
      </c>
      <c r="AL32" s="20" t="n">
        <v>68.1350300575805</v>
      </c>
      <c r="AM32" s="14" t="n">
        <v>10.4</v>
      </c>
      <c r="AN32" s="14" t="n">
        <v>16.6</v>
      </c>
      <c r="AO32" s="14" t="n">
        <v>14.4</v>
      </c>
      <c r="AP32" s="21" t="n">
        <v>2.1502</v>
      </c>
      <c r="AQ32" s="14" t="n">
        <v>2.3</v>
      </c>
      <c r="AR32" s="14"/>
      <c r="AS32" s="14" t="n">
        <v>115.44784</v>
      </c>
      <c r="AT32" s="14"/>
      <c r="AU32" s="14" t="n">
        <v>1.00377</v>
      </c>
      <c r="AV32" s="14" t="n">
        <v>60.1461435999187</v>
      </c>
      <c r="AW32" s="14" t="n">
        <v>100</v>
      </c>
      <c r="AX32" s="14" t="n">
        <v>2.29983252453008</v>
      </c>
      <c r="AY32" s="22" t="n">
        <v>131</v>
      </c>
      <c r="AZ32" s="22" t="n">
        <v>22.3</v>
      </c>
      <c r="BA32" s="24" t="n">
        <v>32.6</v>
      </c>
      <c r="BD32" s="0" t="s">
        <v>471</v>
      </c>
      <c r="BE32" s="0" t="s">
        <v>361</v>
      </c>
      <c r="BF32" s="0" t="s">
        <v>388</v>
      </c>
      <c r="BG32" s="0" t="s">
        <v>345</v>
      </c>
      <c r="BH32" s="0" t="s">
        <v>388</v>
      </c>
      <c r="BI32" s="0" t="s">
        <v>347</v>
      </c>
      <c r="BJ32" s="0" t="n">
        <v>-49.7280113163568</v>
      </c>
      <c r="BK32" s="0" t="n">
        <v>-14.2388624029999</v>
      </c>
      <c r="BL32" s="0" t="n">
        <v>27.9999938964844</v>
      </c>
      <c r="BM32" s="0" t="n">
        <v>27.9999938964844</v>
      </c>
      <c r="BN32" s="0" t="n">
        <v>27.7400146484375</v>
      </c>
      <c r="BO32" s="0" t="n">
        <v>27.860009765625</v>
      </c>
      <c r="BP32" s="0" t="n">
        <v>27.9000030517578</v>
      </c>
      <c r="BQ32" s="0" t="n">
        <v>212559409</v>
      </c>
      <c r="BR32" s="0" t="n">
        <v>87187</v>
      </c>
      <c r="BS32" s="0" t="n">
        <v>6006</v>
      </c>
      <c r="BT32" s="0" t="n">
        <v>35935</v>
      </c>
      <c r="BU32" s="0" t="n">
        <v>410.177090772773</v>
      </c>
      <c r="BV32" s="0" t="n">
        <v>28.2556299354408</v>
      </c>
      <c r="BW32" s="0" t="n">
        <v>169.058618336674</v>
      </c>
      <c r="BX32" s="0" t="n">
        <v>0.0175917093176451</v>
      </c>
      <c r="BY32" s="0" t="n">
        <v>3375517.21425914</v>
      </c>
      <c r="BZ32" s="0" t="n">
        <v>18456.269529401</v>
      </c>
      <c r="CA32" s="0" t="n">
        <v>4.44711414862598E-022</v>
      </c>
      <c r="CB32" s="0" t="n">
        <v>0.00636913073226199</v>
      </c>
      <c r="CC32" s="0" t="n">
        <v>6.98508796635618E-217</v>
      </c>
      <c r="CD32" s="0" t="n">
        <v>1</v>
      </c>
      <c r="CE32" s="0" t="n">
        <v>34</v>
      </c>
      <c r="CF32" s="0" t="n">
        <v>0.0239149856734142</v>
      </c>
      <c r="CG32" s="0" t="n">
        <v>111900.412923413</v>
      </c>
      <c r="CH32" s="0" t="n">
        <v>18427.2198604046</v>
      </c>
      <c r="CI32" s="0" t="n">
        <v>2.75979349281438E-025</v>
      </c>
      <c r="CJ32" s="0" t="n">
        <v>0.000268012656353301</v>
      </c>
      <c r="CK32" s="0" t="n">
        <v>6.79557035719235E-238</v>
      </c>
      <c r="CL32" s="0" t="n">
        <v>1</v>
      </c>
      <c r="CM32" s="0" t="n">
        <v>14</v>
      </c>
      <c r="CN32" s="0" t="n">
        <v>0.221250211022344</v>
      </c>
      <c r="CO32" s="0" t="n">
        <v>35214.276213482</v>
      </c>
      <c r="CP32" s="0" t="n">
        <v>18368.6489091503</v>
      </c>
      <c r="CQ32" s="0" t="n">
        <v>3.95584437352671E-028</v>
      </c>
      <c r="CR32" s="0" t="n">
        <v>2.53980264021875E-063</v>
      </c>
      <c r="CS32" s="0" t="n">
        <v>0</v>
      </c>
      <c r="CT32" s="0" t="n">
        <v>1</v>
      </c>
      <c r="CU32" s="0" t="n">
        <v>18</v>
      </c>
      <c r="CV32" s="26" t="s">
        <v>472</v>
      </c>
      <c r="CW32" s="0" t="n">
        <v>64</v>
      </c>
      <c r="CX32" s="0" t="s">
        <v>349</v>
      </c>
      <c r="CY32" s="0" t="s">
        <v>349</v>
      </c>
      <c r="CZ32" s="0" t="s">
        <v>349</v>
      </c>
      <c r="DA32" s="0" t="s">
        <v>349</v>
      </c>
      <c r="DB32" s="27"/>
      <c r="DC32" s="28" t="n">
        <f aca="false">COUNTBLANK(C32:DA32)</f>
        <v>6</v>
      </c>
      <c r="DD32" s="29" t="n">
        <f aca="false">100-COUNTBLANK(C32:DA32)/COLUMNS(C32:DA32)*100</f>
        <v>94.1747572815534</v>
      </c>
    </row>
    <row r="33" customFormat="false" ht="13.8" hidden="false" customHeight="false" outlineLevel="0" collapsed="false">
      <c r="A33" s="0" t="s">
        <v>473</v>
      </c>
      <c r="B33" s="0" t="s">
        <v>474</v>
      </c>
      <c r="C33" s="0" t="n">
        <v>286641</v>
      </c>
      <c r="D33" s="14" t="n">
        <v>77.682</v>
      </c>
      <c r="E33" s="14" t="n">
        <v>80.392</v>
      </c>
      <c r="F33" s="14" t="n">
        <v>17.342948147683</v>
      </c>
      <c r="G33" s="14" t="n">
        <v>66.8543578901832</v>
      </c>
      <c r="H33" s="14" t="n">
        <v>666.606976744186</v>
      </c>
      <c r="I33" s="14" t="n">
        <v>9.004</v>
      </c>
      <c r="J33" s="14" t="n">
        <v>1.619</v>
      </c>
      <c r="K33" s="14" t="n">
        <v>68.853</v>
      </c>
      <c r="L33" s="14" t="n">
        <v>40.6288475799178</v>
      </c>
      <c r="M33" s="14" t="n">
        <v>42.0943491331797</v>
      </c>
      <c r="P33" s="14" t="n">
        <v>-397</v>
      </c>
      <c r="Q33" s="14" t="n">
        <v>214</v>
      </c>
      <c r="S33" s="14" t="n">
        <v>101000</v>
      </c>
      <c r="T33" s="20" t="n">
        <v>16280</v>
      </c>
      <c r="U33" s="0" t="n">
        <v>5145000000</v>
      </c>
      <c r="V33" s="14"/>
      <c r="W33" s="14"/>
      <c r="X33" s="14"/>
      <c r="Y33" s="14" t="n">
        <v>65.2269973754883</v>
      </c>
      <c r="Z33" s="14" t="n">
        <v>2.63000011444092</v>
      </c>
      <c r="AA33" s="14" t="n">
        <v>89.3078919318429</v>
      </c>
      <c r="AB33" s="14"/>
      <c r="AC33" s="14" t="n">
        <v>37.97</v>
      </c>
      <c r="AD33" s="14"/>
      <c r="AE33" s="14" t="n">
        <v>23.2558139534884</v>
      </c>
      <c r="AF33" s="14" t="n">
        <v>14.6511632342671</v>
      </c>
      <c r="AG33" s="14" t="n">
        <v>1.27010819350234</v>
      </c>
      <c r="AH33" s="14" t="n">
        <v>31.147</v>
      </c>
      <c r="AI33" s="14"/>
      <c r="AJ33" s="20" t="n">
        <v>280.874221012903</v>
      </c>
      <c r="AK33" s="14" t="n">
        <v>4.46747652067059</v>
      </c>
      <c r="AL33" s="20" t="n">
        <v>100</v>
      </c>
      <c r="AM33" s="14" t="n">
        <v>13.4</v>
      </c>
      <c r="AN33" s="14" t="n">
        <v>16.2</v>
      </c>
      <c r="AO33" s="14" t="n">
        <v>12.2</v>
      </c>
      <c r="AP33" s="21" t="n">
        <v>2.4886</v>
      </c>
      <c r="AQ33" s="14" t="n">
        <v>6.2</v>
      </c>
      <c r="AR33" s="14" t="n">
        <v>5.09272</v>
      </c>
      <c r="AS33" s="14" t="n">
        <v>97.76968</v>
      </c>
      <c r="AT33" s="14"/>
      <c r="AU33" s="14" t="n">
        <v>1.00208</v>
      </c>
      <c r="AV33" s="14"/>
      <c r="AW33" s="14" t="n">
        <v>100</v>
      </c>
      <c r="AX33" s="14"/>
      <c r="AY33" s="22" t="n">
        <v>120</v>
      </c>
      <c r="AZ33" s="22" t="n">
        <v>24.8</v>
      </c>
      <c r="BA33" s="24" t="n">
        <v>38.6</v>
      </c>
      <c r="BB33" s="25" t="n">
        <v>0.845</v>
      </c>
      <c r="BD33" s="0" t="s">
        <v>342</v>
      </c>
      <c r="BE33" s="0" t="s">
        <v>343</v>
      </c>
      <c r="BF33" s="0" t="s">
        <v>344</v>
      </c>
      <c r="BG33" s="0" t="s">
        <v>345</v>
      </c>
      <c r="BH33" s="0" t="s">
        <v>346</v>
      </c>
      <c r="BI33" s="0" t="s">
        <v>347</v>
      </c>
      <c r="BJ33" s="0" t="n">
        <v>-59.5661598592621</v>
      </c>
      <c r="BK33" s="0" t="n">
        <v>13.193670966</v>
      </c>
      <c r="BL33" s="0" t="n">
        <v>28.0599914550781</v>
      </c>
      <c r="BM33" s="0" t="n">
        <v>27.4099975585938</v>
      </c>
      <c r="BN33" s="0" t="n">
        <v>27.1899963378906</v>
      </c>
      <c r="BO33" s="0" t="n">
        <v>27.0500122070313</v>
      </c>
      <c r="BP33" s="0" t="n">
        <v>27.4274993896485</v>
      </c>
      <c r="BQ33" s="0" t="n">
        <v>287371</v>
      </c>
      <c r="BR33" s="0" t="n">
        <v>81</v>
      </c>
      <c r="BS33" s="0" t="n">
        <v>7</v>
      </c>
      <c r="BT33" s="0" t="n">
        <v>39</v>
      </c>
      <c r="BU33" s="0" t="n">
        <v>281.865602305034</v>
      </c>
      <c r="BV33" s="0" t="n">
        <v>24.358755754756</v>
      </c>
      <c r="BW33" s="0" t="n">
        <v>135.713067776498</v>
      </c>
      <c r="BX33" s="0" t="n">
        <v>0.120921053905602</v>
      </c>
      <c r="BY33" s="0" t="n">
        <v>81.7983646383908</v>
      </c>
      <c r="BZ33" s="0" t="n">
        <v>18349.4806831593</v>
      </c>
      <c r="CA33" s="0" t="n">
        <v>2.30107192792447E-058</v>
      </c>
      <c r="CB33" s="0" t="n">
        <v>1.40132690194202E-108</v>
      </c>
      <c r="CC33" s="0" t="n">
        <v>0</v>
      </c>
      <c r="CD33" s="0" t="n">
        <v>1</v>
      </c>
      <c r="CE33" s="0" t="n">
        <v>21</v>
      </c>
      <c r="CF33" s="0" t="n">
        <v>0.185494442858076</v>
      </c>
      <c r="CG33" s="0" t="n">
        <v>6.14637542519569</v>
      </c>
      <c r="CH33" s="0" t="n">
        <v>18359.4257099836</v>
      </c>
      <c r="CI33" s="0" t="n">
        <v>2.9217133636983E-024</v>
      </c>
      <c r="CJ33" s="0" t="n">
        <v>1.54340387282812E-070</v>
      </c>
      <c r="CK33" s="0" t="n">
        <v>0</v>
      </c>
      <c r="CL33" s="0" t="n">
        <v>1</v>
      </c>
      <c r="CM33" s="0" t="n">
        <v>14</v>
      </c>
      <c r="CN33" s="0" t="n">
        <v>0.0510125081163648</v>
      </c>
      <c r="CO33" s="0" t="n">
        <v>106.641092785391</v>
      </c>
      <c r="CP33" s="0" t="n">
        <v>18380.5944355488</v>
      </c>
      <c r="CQ33" s="0" t="n">
        <v>1.98594447021196E-012</v>
      </c>
      <c r="CR33" s="0" t="n">
        <v>1.53015130885163E-006</v>
      </c>
      <c r="CS33" s="0" t="n">
        <v>2.68349379092698E-264</v>
      </c>
      <c r="CT33" s="0" t="n">
        <v>1</v>
      </c>
      <c r="CU33" s="0" t="n">
        <v>22</v>
      </c>
      <c r="CV33" s="26" t="s">
        <v>475</v>
      </c>
      <c r="CW33" s="0" t="n">
        <v>44</v>
      </c>
      <c r="CX33" s="0" t="s">
        <v>349</v>
      </c>
      <c r="CY33" s="0" t="s">
        <v>349</v>
      </c>
      <c r="CZ33" s="0" t="s">
        <v>349</v>
      </c>
      <c r="DA33" s="0" t="s">
        <v>349</v>
      </c>
      <c r="DB33" s="27"/>
      <c r="DC33" s="28" t="n">
        <f aca="false">COUNTBLANK(C33:DA33)</f>
        <v>13</v>
      </c>
      <c r="DD33" s="29" t="n">
        <f aca="false">100-COUNTBLANK(C33:DA33)/COLUMNS(C33:DA33)*100</f>
        <v>87.378640776699</v>
      </c>
    </row>
    <row r="34" customFormat="false" ht="13.8" hidden="false" customHeight="false" outlineLevel="0" collapsed="false">
      <c r="A34" s="0" t="s">
        <v>476</v>
      </c>
      <c r="B34" s="0" t="s">
        <v>477</v>
      </c>
      <c r="C34" s="0" t="n">
        <v>428962</v>
      </c>
      <c r="D34" s="14" t="n">
        <v>74.593</v>
      </c>
      <c r="E34" s="14" t="n">
        <v>76.96</v>
      </c>
      <c r="F34" s="14" t="n">
        <v>23.0264614896856</v>
      </c>
      <c r="G34" s="14" t="n">
        <v>72.1003909428086</v>
      </c>
      <c r="H34" s="14" t="n">
        <v>81.3969639468691</v>
      </c>
      <c r="I34" s="14" t="n">
        <v>4.445</v>
      </c>
      <c r="J34" s="14" t="n">
        <v>1.848</v>
      </c>
      <c r="K34" s="14" t="n">
        <v>22.371</v>
      </c>
      <c r="L34" s="14" t="n">
        <v>35.6035073472775</v>
      </c>
      <c r="M34" s="14" t="n">
        <v>49.5732416988601</v>
      </c>
      <c r="P34" s="14" t="n">
        <v>0</v>
      </c>
      <c r="Q34" s="14" t="n">
        <v>3</v>
      </c>
      <c r="R34" s="14" t="n">
        <v>1234455</v>
      </c>
      <c r="S34" s="14" t="n">
        <v>138676</v>
      </c>
      <c r="T34" s="20" t="n">
        <v>82180</v>
      </c>
      <c r="U34" s="0" t="n">
        <v>13567351175.0315</v>
      </c>
      <c r="V34" s="14"/>
      <c r="W34" s="14"/>
      <c r="X34" s="14"/>
      <c r="Y34" s="14" t="n">
        <v>64.6780014038086</v>
      </c>
      <c r="Z34" s="14" t="n">
        <v>1.36300003528595</v>
      </c>
      <c r="AA34" s="14" t="n">
        <v>81.35805435616</v>
      </c>
      <c r="AB34" s="14"/>
      <c r="AC34" s="14" t="n">
        <v>293.91</v>
      </c>
      <c r="AD34" s="14" t="n">
        <v>2.37009896668375</v>
      </c>
      <c r="AE34" s="14" t="n">
        <v>2.73244774545167</v>
      </c>
      <c r="AF34" s="14" t="n">
        <v>72.1062618595825</v>
      </c>
      <c r="AG34" s="14" t="n">
        <v>46.87211976066</v>
      </c>
      <c r="AH34" s="14" t="n">
        <v>77.629</v>
      </c>
      <c r="AI34" s="14"/>
      <c r="AJ34" s="20" t="n">
        <v>20743.3944490676</v>
      </c>
      <c r="AK34" s="14" t="n">
        <v>22.229177902672</v>
      </c>
      <c r="AL34" s="20" t="n">
        <v>0</v>
      </c>
      <c r="AM34" s="14" t="n">
        <v>13.3</v>
      </c>
      <c r="AN34" s="14" t="n">
        <v>16.6</v>
      </c>
      <c r="AO34" s="14" t="n">
        <v>11.6</v>
      </c>
      <c r="AP34" s="21"/>
      <c r="AQ34" s="14"/>
      <c r="AR34" s="14" t="n">
        <v>4.42541</v>
      </c>
      <c r="AS34" s="14" t="n">
        <v>104.85771</v>
      </c>
      <c r="AT34" s="14" t="n">
        <v>107.42722</v>
      </c>
      <c r="AU34" s="14" t="n">
        <v>1.01496</v>
      </c>
      <c r="AV34" s="14"/>
      <c r="AW34" s="14" t="n">
        <v>100</v>
      </c>
      <c r="AX34" s="14" t="n">
        <v>2.69850388505865</v>
      </c>
      <c r="AY34" s="22" t="n">
        <v>122</v>
      </c>
      <c r="AZ34" s="22" t="n">
        <v>14.7</v>
      </c>
      <c r="BA34" s="24" t="n">
        <v>30.2</v>
      </c>
      <c r="BB34" s="25" t="n">
        <v>0.816</v>
      </c>
      <c r="BC34" s="30" t="s">
        <v>478</v>
      </c>
      <c r="BD34" s="0" t="s">
        <v>342</v>
      </c>
      <c r="BE34" s="0" t="s">
        <v>343</v>
      </c>
      <c r="BF34" s="0" t="s">
        <v>354</v>
      </c>
      <c r="BG34" s="0" t="s">
        <v>354</v>
      </c>
      <c r="BH34" s="0" t="s">
        <v>479</v>
      </c>
      <c r="BI34" s="0" t="s">
        <v>403</v>
      </c>
      <c r="BJ34" s="0" t="n">
        <v>114.46843639661</v>
      </c>
      <c r="BK34" s="0" t="n">
        <v>4.53794118250011</v>
      </c>
      <c r="BL34" s="0" t="n">
        <v>26.5400024414063</v>
      </c>
      <c r="BM34" s="0" t="n">
        <v>26.85</v>
      </c>
      <c r="BN34" s="0" t="n">
        <v>26.7199951171875</v>
      </c>
      <c r="BO34" s="0" t="n">
        <v>27.1799865722656</v>
      </c>
      <c r="BP34" s="0" t="n">
        <v>26.8224960327149</v>
      </c>
      <c r="BQ34" s="0" t="n">
        <v>437483</v>
      </c>
      <c r="BR34" s="0" t="n">
        <v>138</v>
      </c>
      <c r="BS34" s="0" t="n">
        <v>1</v>
      </c>
      <c r="BT34" s="0" t="n">
        <v>124</v>
      </c>
      <c r="BU34" s="0" t="n">
        <v>315.44082855791</v>
      </c>
      <c r="BV34" s="0" t="n">
        <v>2.2858031054921</v>
      </c>
      <c r="BW34" s="0" t="n">
        <v>283.43958508102</v>
      </c>
      <c r="BX34" s="0" t="n">
        <v>0.162100156242615</v>
      </c>
      <c r="BY34" s="0" t="n">
        <v>138.466536738819</v>
      </c>
      <c r="BZ34" s="0" t="n">
        <v>18337.1322680032</v>
      </c>
      <c r="CA34" s="0" t="n">
        <v>5.78372374906799E-066</v>
      </c>
      <c r="CB34" s="0" t="n">
        <v>1.09468854826308E-137</v>
      </c>
      <c r="CC34" s="0" t="n">
        <v>0</v>
      </c>
      <c r="CD34" s="0" t="n">
        <v>1</v>
      </c>
      <c r="CE34" s="0" t="n">
        <v>18</v>
      </c>
      <c r="CF34" s="0" t="n">
        <v>-1.46969719669795</v>
      </c>
      <c r="CG34" s="0" t="n">
        <v>9.24103515931307E-010</v>
      </c>
      <c r="CH34" s="0" t="n">
        <v>18300.0688666187</v>
      </c>
      <c r="CI34" s="0" t="n">
        <v>0.999999999649791</v>
      </c>
      <c r="CJ34" s="0" t="n">
        <v>0.999999995212696</v>
      </c>
      <c r="CK34" s="0" t="n">
        <v>0.999987554142219</v>
      </c>
      <c r="CL34" s="0" t="n">
        <v>1</v>
      </c>
      <c r="CM34" s="0" t="n">
        <v>3</v>
      </c>
      <c r="CN34" s="0" t="n">
        <v>0.156649495650498</v>
      </c>
      <c r="CO34" s="0" t="n">
        <v>122.780908024253</v>
      </c>
      <c r="CP34" s="0" t="n">
        <v>18352.4422720882</v>
      </c>
      <c r="CQ34" s="0" t="n">
        <v>1.82186051386055E-069</v>
      </c>
      <c r="CR34" s="0" t="n">
        <v>1.84709458986129E-126</v>
      </c>
      <c r="CS34" s="0" t="n">
        <v>0</v>
      </c>
      <c r="CT34" s="0" t="n">
        <v>1</v>
      </c>
      <c r="CU34" s="0" t="n">
        <v>30</v>
      </c>
      <c r="CV34" s="26" t="s">
        <v>375</v>
      </c>
      <c r="CW34" s="0" t="n">
        <v>52</v>
      </c>
      <c r="CX34" s="0" t="s">
        <v>349</v>
      </c>
      <c r="CY34" s="0" t="s">
        <v>349</v>
      </c>
      <c r="CZ34" s="0" t="s">
        <v>349</v>
      </c>
      <c r="DA34" s="0" t="s">
        <v>349</v>
      </c>
      <c r="DB34" s="27"/>
      <c r="DC34" s="28" t="n">
        <f aca="false">COUNTBLANK(C34:DA34)</f>
        <v>10</v>
      </c>
      <c r="DD34" s="29" t="n">
        <f aca="false">100-COUNTBLANK(C34:DA34)/COLUMNS(C34:DA34)*100</f>
        <v>90.2912621359223</v>
      </c>
    </row>
    <row r="35" customFormat="false" ht="13.8" hidden="false" customHeight="false" outlineLevel="0" collapsed="false">
      <c r="A35" s="0" t="s">
        <v>480</v>
      </c>
      <c r="B35" s="0" t="s">
        <v>481</v>
      </c>
      <c r="C35" s="0" t="n">
        <v>754394</v>
      </c>
      <c r="D35" s="14" t="n">
        <v>71.123</v>
      </c>
      <c r="E35" s="14" t="n">
        <v>71.816</v>
      </c>
      <c r="F35" s="14" t="n">
        <v>25.7713537330923</v>
      </c>
      <c r="G35" s="14" t="n">
        <v>68.2256345541021</v>
      </c>
      <c r="H35" s="14" t="n">
        <v>19.7775277714448</v>
      </c>
      <c r="I35" s="14" t="n">
        <v>6.245</v>
      </c>
      <c r="J35" s="14" t="n">
        <v>1.975</v>
      </c>
      <c r="K35" s="14" t="n">
        <v>59.105</v>
      </c>
      <c r="L35" s="14" t="n">
        <v>52.7266551083194</v>
      </c>
      <c r="M35" s="14" t="n">
        <v>30.0831893934836</v>
      </c>
      <c r="N35" s="14" t="n">
        <v>11.0494953869853</v>
      </c>
      <c r="O35" s="14" t="n">
        <v>4.51249270245772</v>
      </c>
      <c r="P35" s="14" t="n">
        <v>1600</v>
      </c>
      <c r="Q35" s="14" t="n">
        <v>7104</v>
      </c>
      <c r="R35" s="14" t="n">
        <v>275849</v>
      </c>
      <c r="T35" s="20" t="n">
        <v>9250</v>
      </c>
      <c r="U35" s="0" t="n">
        <v>2446674101.3737</v>
      </c>
      <c r="V35" s="14"/>
      <c r="W35" s="14" t="n">
        <v>38.6</v>
      </c>
      <c r="X35" s="14" t="n">
        <v>37.4</v>
      </c>
      <c r="Y35" s="14" t="n">
        <v>66.713996887207</v>
      </c>
      <c r="Z35" s="14" t="n">
        <v>55.314998626709</v>
      </c>
      <c r="AA35" s="14" t="n">
        <v>80.1475973360178</v>
      </c>
      <c r="AB35" s="14"/>
      <c r="AC35" s="14" t="n">
        <v>52.64</v>
      </c>
      <c r="AD35" s="14"/>
      <c r="AE35" s="14" t="n">
        <v>13.6063342409668</v>
      </c>
      <c r="AF35" s="14" t="n">
        <v>72.484536714606</v>
      </c>
      <c r="AG35" s="14" t="n">
        <v>48.0078510451913</v>
      </c>
      <c r="AH35" s="14" t="n">
        <v>40.895</v>
      </c>
      <c r="AI35" s="14"/>
      <c r="AJ35" s="20" t="n">
        <v>108475.556841192</v>
      </c>
      <c r="AK35" s="14" t="n">
        <v>1.39222953427828</v>
      </c>
      <c r="AL35" s="20" t="n">
        <v>100</v>
      </c>
      <c r="AM35" s="14" t="n">
        <v>10.3</v>
      </c>
      <c r="AN35" s="14" t="n">
        <v>23.3</v>
      </c>
      <c r="AO35" s="14" t="n">
        <v>29.7</v>
      </c>
      <c r="AP35" s="21" t="n">
        <v>0.3748</v>
      </c>
      <c r="AQ35" s="14"/>
      <c r="AR35" s="14" t="n">
        <v>6.80249</v>
      </c>
      <c r="AS35" s="14" t="n">
        <v>101.33414</v>
      </c>
      <c r="AT35" s="14" t="n">
        <v>100</v>
      </c>
      <c r="AU35" s="14" t="n">
        <v>1.04927</v>
      </c>
      <c r="AV35" s="14" t="n">
        <v>67.0114379715929</v>
      </c>
      <c r="AW35" s="14" t="n">
        <v>97.7</v>
      </c>
      <c r="AX35" s="14" t="n">
        <v>15.5411911787977</v>
      </c>
      <c r="AY35" s="22"/>
      <c r="AZ35" s="22" t="n">
        <v>5.8</v>
      </c>
      <c r="BA35" s="24" t="n">
        <v>27.6</v>
      </c>
      <c r="BB35" s="25" t="n">
        <v>0.434</v>
      </c>
      <c r="BD35" s="0" t="s">
        <v>352</v>
      </c>
      <c r="BE35" s="0" t="s">
        <v>371</v>
      </c>
      <c r="BF35" s="0" t="s">
        <v>354</v>
      </c>
      <c r="BG35" s="0" t="s">
        <v>354</v>
      </c>
      <c r="BH35" s="0" t="s">
        <v>355</v>
      </c>
      <c r="BI35" s="0" t="s">
        <v>356</v>
      </c>
      <c r="BJ35" s="0" t="n">
        <v>90.2957316366054</v>
      </c>
      <c r="BK35" s="0" t="n">
        <v>27.5239713942488</v>
      </c>
      <c r="BL35" s="0" t="n">
        <v>-5.47000732421873</v>
      </c>
      <c r="BM35" s="0" t="n">
        <v>-7.54001464843748</v>
      </c>
      <c r="BN35" s="0" t="n">
        <v>-6.22000732421873</v>
      </c>
      <c r="BO35" s="0" t="n">
        <v>-2.47000732421873</v>
      </c>
      <c r="BP35" s="0" t="n">
        <v>-5.42500915527342</v>
      </c>
      <c r="BQ35" s="0" t="n">
        <v>771612</v>
      </c>
      <c r="BR35" s="0" t="n">
        <v>7</v>
      </c>
      <c r="BS35" s="0" t="n">
        <v>0</v>
      </c>
      <c r="BT35" s="0" t="n">
        <v>5</v>
      </c>
      <c r="BU35" s="0" t="n">
        <v>9.07191697381585</v>
      </c>
      <c r="BV35" s="0" t="n">
        <v>0</v>
      </c>
      <c r="BW35" s="0" t="n">
        <v>6.47994069558275</v>
      </c>
      <c r="BX35" s="0" t="n">
        <v>0.0556973646832593</v>
      </c>
      <c r="BY35" s="0" t="n">
        <v>7.85219161608273</v>
      </c>
      <c r="BZ35" s="0" t="n">
        <v>18347.4668345571</v>
      </c>
      <c r="CA35" s="0" t="n">
        <v>6.00267254654823E-019</v>
      </c>
      <c r="CB35" s="0" t="n">
        <v>2.52790740275715E-035</v>
      </c>
      <c r="CC35" s="26" t="s">
        <v>482</v>
      </c>
      <c r="CD35" s="0" t="n">
        <v>1</v>
      </c>
      <c r="CE35" s="0" t="n">
        <v>17</v>
      </c>
      <c r="CF35" s="0" t="n">
        <v>0.099999998746877</v>
      </c>
      <c r="CG35" s="0" t="n">
        <v>3.27995050282241E-013</v>
      </c>
      <c r="CH35" s="0" t="n">
        <v>18350.0000000863</v>
      </c>
      <c r="CI35" s="0" t="n">
        <v>0.140571932114336</v>
      </c>
      <c r="CJ35" s="0" t="n">
        <v>6.76590441426051E-005</v>
      </c>
      <c r="CK35" s="0" t="n">
        <v>1.18844362977857E-257</v>
      </c>
      <c r="CL35" s="0" t="n">
        <v>1</v>
      </c>
      <c r="CM35" s="0" t="n">
        <v>2</v>
      </c>
      <c r="CN35" s="0" t="n">
        <v>0.0196896259373402</v>
      </c>
      <c r="CO35" s="0" t="n">
        <v>51.9744659801082</v>
      </c>
      <c r="CP35" s="0" t="n">
        <v>18426.917501071</v>
      </c>
      <c r="CQ35" s="0" t="n">
        <v>0.0470062433642239</v>
      </c>
      <c r="CR35" s="0" t="n">
        <v>0.530430795538948</v>
      </c>
      <c r="CS35" s="0" t="n">
        <v>1.89755925579375E-150</v>
      </c>
      <c r="CT35" s="0" t="n">
        <v>1</v>
      </c>
      <c r="CU35" s="0" t="n">
        <v>27</v>
      </c>
      <c r="CV35" s="26" t="s">
        <v>483</v>
      </c>
      <c r="CW35" s="0" t="n">
        <v>55</v>
      </c>
      <c r="CX35" s="0" t="s">
        <v>349</v>
      </c>
      <c r="CY35" s="0" t="s">
        <v>349</v>
      </c>
      <c r="CZ35" s="0" t="s">
        <v>349</v>
      </c>
      <c r="DA35" s="0" t="s">
        <v>349</v>
      </c>
      <c r="DB35" s="27"/>
      <c r="DC35" s="28" t="n">
        <f aca="false">COUNTBLANK(C35:DA35)</f>
        <v>8</v>
      </c>
      <c r="DD35" s="29" t="n">
        <f aca="false">100-COUNTBLANK(C35:DA35)/COLUMNS(C35:DA35)*100</f>
        <v>92.2330097087379</v>
      </c>
    </row>
    <row r="36" customFormat="false" ht="13.8" hidden="false" customHeight="false" outlineLevel="0" collapsed="false">
      <c r="A36" s="0" t="s">
        <v>484</v>
      </c>
      <c r="B36" s="0" t="s">
        <v>485</v>
      </c>
      <c r="C36" s="0" t="n">
        <v>2254126</v>
      </c>
      <c r="D36" s="14" t="n">
        <v>66.204</v>
      </c>
      <c r="E36" s="14" t="n">
        <v>72.049</v>
      </c>
      <c r="F36" s="14" t="n">
        <v>34.1129460158256</v>
      </c>
      <c r="G36" s="14" t="n">
        <v>61.6631796378814</v>
      </c>
      <c r="H36" s="14" t="n">
        <v>3.97742487604327</v>
      </c>
      <c r="I36" s="14" t="n">
        <v>5.742</v>
      </c>
      <c r="J36" s="14" t="n">
        <v>2.874</v>
      </c>
      <c r="K36" s="14" t="n">
        <v>30.554</v>
      </c>
      <c r="L36" s="14" t="n">
        <v>33.8992758374749</v>
      </c>
      <c r="M36" s="14" t="n">
        <v>39.9730081836822</v>
      </c>
      <c r="N36" s="14" t="n">
        <v>2.44740662270501</v>
      </c>
      <c r="O36" s="14" t="n">
        <v>0.45823289287666</v>
      </c>
      <c r="P36" s="14" t="n">
        <v>14999</v>
      </c>
      <c r="Q36" s="14" t="n">
        <v>294</v>
      </c>
      <c r="R36" s="14" t="n">
        <v>253417</v>
      </c>
      <c r="T36" s="20" t="n">
        <v>18000</v>
      </c>
      <c r="U36" s="0" t="n">
        <v>18616018903.4434</v>
      </c>
      <c r="V36" s="14"/>
      <c r="W36" s="14"/>
      <c r="X36" s="14"/>
      <c r="Y36" s="14" t="n">
        <v>70.8199996948242</v>
      </c>
      <c r="Z36" s="14" t="n">
        <v>20.6870002746582</v>
      </c>
      <c r="AA36" s="14" t="n">
        <v>85.0152120585266</v>
      </c>
      <c r="AB36" s="14"/>
      <c r="AC36" s="14" t="n">
        <v>280.57</v>
      </c>
      <c r="AD36" s="14" t="n">
        <v>2.78232195396813</v>
      </c>
      <c r="AE36" s="14" t="n">
        <v>45.6330167970197</v>
      </c>
      <c r="AF36" s="14" t="n">
        <v>18.9469408795855</v>
      </c>
      <c r="AG36" s="14" t="n">
        <v>29.1432374214093</v>
      </c>
      <c r="AH36" s="14" t="n">
        <v>69.446</v>
      </c>
      <c r="AI36" s="14"/>
      <c r="AJ36" s="20" t="n">
        <v>1149.08738522293</v>
      </c>
      <c r="AK36" s="14" t="n">
        <v>3.3674513337553</v>
      </c>
      <c r="AL36" s="20" t="n">
        <v>100</v>
      </c>
      <c r="AM36" s="14" t="n">
        <v>5.8</v>
      </c>
      <c r="AN36" s="14" t="n">
        <v>20.3</v>
      </c>
      <c r="AO36" s="14" t="n">
        <v>36.5</v>
      </c>
      <c r="AP36" s="21" t="n">
        <v>0.3688</v>
      </c>
      <c r="AQ36" s="14"/>
      <c r="AR36" s="14"/>
      <c r="AS36" s="14"/>
      <c r="AT36" s="14"/>
      <c r="AU36" s="14"/>
      <c r="AV36" s="14" t="n">
        <v>50.5977547118997</v>
      </c>
      <c r="AW36" s="14" t="n">
        <v>62.8249473571777</v>
      </c>
      <c r="AX36" s="14" t="n">
        <v>7.8366555775719</v>
      </c>
      <c r="AY36" s="22" t="n">
        <v>99</v>
      </c>
      <c r="AZ36" s="22" t="n">
        <v>16.1</v>
      </c>
      <c r="BA36" s="24" t="n">
        <v>24.5</v>
      </c>
      <c r="BB36" s="25" t="n">
        <v>0.423</v>
      </c>
      <c r="BD36" s="0" t="s">
        <v>342</v>
      </c>
      <c r="BE36" s="0" t="s">
        <v>361</v>
      </c>
      <c r="BF36" s="0" t="s">
        <v>362</v>
      </c>
      <c r="BG36" s="0" t="s">
        <v>362</v>
      </c>
      <c r="BH36" s="0" t="s">
        <v>486</v>
      </c>
      <c r="BI36" s="0" t="s">
        <v>364</v>
      </c>
      <c r="BJ36" s="0" t="n">
        <v>24.4714405778494</v>
      </c>
      <c r="BK36" s="0" t="n">
        <v>-22.3453016149999</v>
      </c>
      <c r="BL36" s="0" t="n">
        <v>28.5700012207031</v>
      </c>
      <c r="BM36" s="0" t="n">
        <v>28.6899963378906</v>
      </c>
      <c r="BN36" s="0" t="n">
        <v>28.5200134277344</v>
      </c>
      <c r="BO36" s="0" t="n">
        <v>26.7199951171875</v>
      </c>
      <c r="BP36" s="0" t="n">
        <v>28.1250015258789</v>
      </c>
      <c r="BQ36" s="0" t="n">
        <v>2351625</v>
      </c>
      <c r="BR36" s="0" t="n">
        <v>23</v>
      </c>
      <c r="BS36" s="0" t="n">
        <v>1</v>
      </c>
      <c r="BT36" s="0" t="n">
        <v>5</v>
      </c>
      <c r="BU36" s="0" t="n">
        <v>9.78047095093818</v>
      </c>
      <c r="BV36" s="0" t="n">
        <v>0.425237867432095</v>
      </c>
      <c r="BW36" s="0" t="n">
        <v>2.12618933716047</v>
      </c>
      <c r="BX36" s="0" t="n">
        <v>0.0956409997613782</v>
      </c>
      <c r="BY36" s="0" t="n">
        <v>27.3324702109442</v>
      </c>
      <c r="BZ36" s="0" t="n">
        <v>18361.5274658848</v>
      </c>
      <c r="CA36" s="0" t="n">
        <v>7.0341557567579E-026</v>
      </c>
      <c r="CB36" s="0" t="n">
        <v>1.90769324253417E-045</v>
      </c>
      <c r="CC36" s="0" t="n">
        <v>0</v>
      </c>
      <c r="CD36" s="0" t="n">
        <v>1</v>
      </c>
      <c r="CE36" s="0" t="n">
        <v>22</v>
      </c>
      <c r="CF36" s="0" t="n">
        <v>36.4612419613185</v>
      </c>
      <c r="CG36" s="0" t="n">
        <v>1</v>
      </c>
      <c r="CH36" s="0" t="n">
        <v>18351.0970867891</v>
      </c>
      <c r="CI36" s="0" t="n">
        <v>1.71082677210439E-092</v>
      </c>
      <c r="CJ36" s="0" t="n">
        <v>0</v>
      </c>
      <c r="CK36" s="0" t="n">
        <v>0</v>
      </c>
      <c r="CL36" s="0" t="n">
        <v>1</v>
      </c>
      <c r="CM36" s="0" t="n">
        <v>45</v>
      </c>
      <c r="CN36" s="0" t="n">
        <v>36.4725034303133</v>
      </c>
      <c r="CO36" s="0" t="n">
        <v>5.00000000000001</v>
      </c>
      <c r="CP36" s="0" t="n">
        <v>18380.0983567561</v>
      </c>
      <c r="CQ36" s="0" t="n">
        <v>7.65965579485531E-081</v>
      </c>
      <c r="CR36" s="0" t="n">
        <v>0</v>
      </c>
      <c r="CS36" s="0" t="n">
        <v>0</v>
      </c>
      <c r="CT36" s="0" t="n">
        <v>1</v>
      </c>
      <c r="CU36" s="0" t="n">
        <v>65</v>
      </c>
      <c r="CV36" s="26" t="s">
        <v>487</v>
      </c>
      <c r="CW36" s="0" t="n">
        <v>31</v>
      </c>
      <c r="CX36" s="0" t="s">
        <v>349</v>
      </c>
      <c r="CY36" s="0" t="s">
        <v>349</v>
      </c>
      <c r="CZ36" s="0" t="s">
        <v>349</v>
      </c>
      <c r="DA36" s="0" t="s">
        <v>349</v>
      </c>
      <c r="DB36" s="27"/>
      <c r="DC36" s="28" t="n">
        <f aca="false">COUNTBLANK(C36:DA36)</f>
        <v>12</v>
      </c>
      <c r="DD36" s="29" t="n">
        <f aca="false">100-COUNTBLANK(C36:DA36)/COLUMNS(C36:DA36)*100</f>
        <v>88.3495145631068</v>
      </c>
    </row>
    <row r="37" customFormat="false" ht="13.8" hidden="false" customHeight="false" outlineLevel="0" collapsed="false">
      <c r="A37" s="0" t="s">
        <v>488</v>
      </c>
      <c r="B37" s="0" t="s">
        <v>489</v>
      </c>
      <c r="C37" s="0" t="n">
        <v>4666377</v>
      </c>
      <c r="D37" s="14" t="n">
        <v>50.649</v>
      </c>
      <c r="E37" s="14" t="n">
        <v>54.991</v>
      </c>
      <c r="F37" s="14" t="n">
        <v>44.294320550801</v>
      </c>
      <c r="G37" s="14" t="n">
        <v>52.879905742539</v>
      </c>
      <c r="H37" s="14" t="n">
        <v>7.49041221227006</v>
      </c>
      <c r="I37" s="14" t="n">
        <v>12.289</v>
      </c>
      <c r="J37" s="14" t="n">
        <v>4.721</v>
      </c>
      <c r="K37" s="14" t="n">
        <v>58.636</v>
      </c>
      <c r="L37" s="14" t="n">
        <v>39.8837719516938</v>
      </c>
      <c r="M37" s="14" t="n">
        <v>17.2597737600181</v>
      </c>
      <c r="O37" s="14" t="n">
        <v>27.484299754019</v>
      </c>
      <c r="P37" s="14" t="n">
        <v>-200000</v>
      </c>
      <c r="Q37" s="14" t="n">
        <v>590874</v>
      </c>
      <c r="T37" s="20" t="n">
        <v>920</v>
      </c>
      <c r="U37" s="0" t="n">
        <v>2219894701.95124</v>
      </c>
      <c r="V37" s="14"/>
      <c r="W37" s="14"/>
      <c r="X37" s="14"/>
      <c r="Y37" s="14" t="n">
        <v>71.9550018310547</v>
      </c>
      <c r="Z37" s="14" t="n">
        <v>77.322998046875</v>
      </c>
      <c r="AA37" s="14" t="n">
        <v>80.7761753567194</v>
      </c>
      <c r="AB37" s="14"/>
      <c r="AC37" s="14" t="n">
        <v>20.47</v>
      </c>
      <c r="AD37" s="14" t="n">
        <v>1.40860967195269</v>
      </c>
      <c r="AE37" s="14" t="n">
        <v>8.15435487495586</v>
      </c>
      <c r="AF37" s="14" t="n">
        <v>35.5619769344521</v>
      </c>
      <c r="AG37" s="14" t="n">
        <v>18.0648242198926</v>
      </c>
      <c r="AH37" s="14" t="n">
        <v>41.364</v>
      </c>
      <c r="AI37" s="14" t="n">
        <v>45.9325268972145</v>
      </c>
      <c r="AJ37" s="20" t="n">
        <v>31584.7833026259</v>
      </c>
      <c r="AK37" s="14" t="n">
        <v>0.0673571264567361</v>
      </c>
      <c r="AL37" s="20" t="n">
        <v>100</v>
      </c>
      <c r="AM37" s="14" t="n">
        <v>6</v>
      </c>
      <c r="AN37" s="14" t="n">
        <v>23.1</v>
      </c>
      <c r="AO37" s="14" t="n">
        <v>116.5</v>
      </c>
      <c r="AP37" s="21"/>
      <c r="AQ37" s="14"/>
      <c r="AR37" s="14"/>
      <c r="AS37" s="14"/>
      <c r="AT37" s="14"/>
      <c r="AU37" s="14"/>
      <c r="AV37" s="14" t="n">
        <v>9.05350634853817</v>
      </c>
      <c r="AW37" s="14" t="n">
        <v>29.9820384979248</v>
      </c>
      <c r="AX37" s="14"/>
      <c r="AY37" s="22" t="n">
        <v>81</v>
      </c>
      <c r="AZ37" s="22" t="n">
        <v>6.3</v>
      </c>
      <c r="BA37" s="24" t="n">
        <v>19.7</v>
      </c>
      <c r="BB37" s="25" t="n">
        <v>0.651</v>
      </c>
      <c r="BD37" s="0" t="s">
        <v>352</v>
      </c>
      <c r="BE37" s="0" t="s">
        <v>353</v>
      </c>
      <c r="BF37" s="0" t="s">
        <v>362</v>
      </c>
      <c r="BG37" s="0" t="s">
        <v>362</v>
      </c>
      <c r="BH37" s="0" t="s">
        <v>363</v>
      </c>
      <c r="BI37" s="0" t="s">
        <v>364</v>
      </c>
      <c r="BJ37" s="0" t="n">
        <v>20.6331179305407</v>
      </c>
      <c r="BK37" s="0" t="n">
        <v>6.61479115800011</v>
      </c>
      <c r="BL37" s="0" t="n">
        <v>24.089990234375</v>
      </c>
      <c r="BM37" s="0" t="n">
        <v>23.8200012207031</v>
      </c>
      <c r="BN37" s="0" t="n">
        <v>26.3099914550781</v>
      </c>
      <c r="BO37" s="0" t="n">
        <v>28.4699951171875</v>
      </c>
      <c r="BP37" s="0" t="n">
        <v>25.672494506836</v>
      </c>
      <c r="BQ37" s="0" t="n">
        <v>4829764</v>
      </c>
      <c r="BR37" s="0" t="n">
        <v>50</v>
      </c>
      <c r="BS37" s="0" t="n">
        <v>0</v>
      </c>
      <c r="BT37" s="0" t="n">
        <v>10</v>
      </c>
      <c r="BU37" s="0" t="n">
        <v>10.3524727088114</v>
      </c>
      <c r="BV37" s="0" t="n">
        <v>0</v>
      </c>
      <c r="BW37" s="0" t="n">
        <v>2.07049454176229</v>
      </c>
      <c r="BX37" s="0" t="n">
        <v>0.00637407132136396</v>
      </c>
      <c r="BY37" s="0" t="n">
        <v>258963307.648825</v>
      </c>
      <c r="BZ37" s="0" t="n">
        <v>18813.084340269</v>
      </c>
      <c r="CA37" s="0" t="n">
        <v>0.686936298366485</v>
      </c>
      <c r="CB37" s="0" t="n">
        <v>0.980520506944306</v>
      </c>
      <c r="CC37" s="0" t="n">
        <v>1.9712682194328E-022</v>
      </c>
      <c r="CD37" s="0" t="n">
        <v>0</v>
      </c>
      <c r="CE37" s="0" t="n">
        <v>97</v>
      </c>
      <c r="CF37" s="0" t="n">
        <v>0.099999998746877</v>
      </c>
      <c r="CG37" s="0" t="n">
        <v>3.27995050282241E-013</v>
      </c>
      <c r="CH37" s="0" t="n">
        <v>18350.0000000863</v>
      </c>
      <c r="CI37" s="0" t="n">
        <v>0.140571932114336</v>
      </c>
      <c r="CJ37" s="0" t="n">
        <v>6.76590441426051E-005</v>
      </c>
      <c r="CK37" s="0" t="n">
        <v>1.18844362977857E-257</v>
      </c>
      <c r="CL37" s="0" t="n">
        <v>1</v>
      </c>
      <c r="CM37" s="0" t="n">
        <v>2</v>
      </c>
      <c r="CN37" s="0" t="n">
        <v>0.193295509369012</v>
      </c>
      <c r="CO37" s="0" t="n">
        <v>11.5789154179041</v>
      </c>
      <c r="CP37" s="0" t="n">
        <v>18368.5082978572</v>
      </c>
      <c r="CQ37" s="0" t="n">
        <v>4.40509835714434E-012</v>
      </c>
      <c r="CR37" s="0" t="n">
        <v>9.36940133613184E-034</v>
      </c>
      <c r="CS37" s="0" t="n">
        <v>0</v>
      </c>
      <c r="CT37" s="0" t="n">
        <v>1</v>
      </c>
      <c r="CU37" s="0" t="n">
        <v>19</v>
      </c>
      <c r="CV37" s="26" t="s">
        <v>490</v>
      </c>
      <c r="CW37" s="0" t="n">
        <v>46</v>
      </c>
      <c r="CX37" s="0" t="s">
        <v>349</v>
      </c>
      <c r="CY37" s="0" t="s">
        <v>349</v>
      </c>
      <c r="CZ37" s="0" t="s">
        <v>349</v>
      </c>
      <c r="DA37" s="0" t="s">
        <v>349</v>
      </c>
      <c r="DB37" s="27"/>
      <c r="DC37" s="28" t="n">
        <f aca="false">COUNTBLANK(C37:DA37)</f>
        <v>15</v>
      </c>
      <c r="DD37" s="29" t="n">
        <f aca="false">100-COUNTBLANK(C37:DA37)/COLUMNS(C37:DA37)*100</f>
        <v>85.4368932038835</v>
      </c>
    </row>
    <row r="38" customFormat="false" ht="13.8" hidden="false" customHeight="false" outlineLevel="0" collapsed="false">
      <c r="A38" s="0" t="s">
        <v>491</v>
      </c>
      <c r="B38" s="0" t="s">
        <v>492</v>
      </c>
      <c r="C38" s="0" t="n">
        <v>37057765</v>
      </c>
      <c r="D38" s="14" t="n">
        <v>79.9</v>
      </c>
      <c r="E38" s="14" t="n">
        <v>84.1</v>
      </c>
      <c r="F38" s="14" t="n">
        <v>15.8702508744405</v>
      </c>
      <c r="G38" s="14" t="n">
        <v>66.8977424466943</v>
      </c>
      <c r="H38" s="14" t="n">
        <v>4.07530821431988</v>
      </c>
      <c r="I38" s="14" t="n">
        <v>7.7</v>
      </c>
      <c r="J38" s="14" t="n">
        <v>1.4988</v>
      </c>
      <c r="K38" s="14" t="n">
        <v>18.589</v>
      </c>
      <c r="L38" s="14" t="n">
        <v>33.6795120344622</v>
      </c>
      <c r="M38" s="14" t="n">
        <v>31.46312001527</v>
      </c>
      <c r="P38" s="14" t="n">
        <v>1210159</v>
      </c>
      <c r="Q38" s="14" t="n">
        <v>84</v>
      </c>
      <c r="R38" s="14" t="n">
        <v>89380000</v>
      </c>
      <c r="S38" s="14" t="n">
        <v>6663690</v>
      </c>
      <c r="T38" s="20" t="n">
        <v>47590</v>
      </c>
      <c r="U38" s="0" t="n">
        <v>1713341704877.01</v>
      </c>
      <c r="V38" s="14"/>
      <c r="W38" s="14"/>
      <c r="X38" s="14"/>
      <c r="Y38" s="14" t="n">
        <v>65.0709991455078</v>
      </c>
      <c r="Z38" s="14" t="n">
        <v>1.45200002193451</v>
      </c>
      <c r="AA38" s="14" t="n">
        <v>87.6321643031098</v>
      </c>
      <c r="AB38" s="14" t="n">
        <v>1.591</v>
      </c>
      <c r="AC38" s="14" t="n">
        <v>59967.79</v>
      </c>
      <c r="AD38" s="14" t="n">
        <v>1.25262923236361</v>
      </c>
      <c r="AE38" s="14" t="n">
        <v>6.89183824507808</v>
      </c>
      <c r="AF38" s="14" t="n">
        <v>38.161546668998</v>
      </c>
      <c r="AG38" s="14" t="n">
        <v>9.68557393581083</v>
      </c>
      <c r="AH38" s="14" t="n">
        <v>81.411</v>
      </c>
      <c r="AI38" s="14"/>
      <c r="AJ38" s="20" t="n">
        <v>80423.4279371518</v>
      </c>
      <c r="AK38" s="14" t="n">
        <v>15.1589272191963</v>
      </c>
      <c r="AL38" s="20" t="n">
        <v>0</v>
      </c>
      <c r="AM38" s="14" t="n">
        <v>7.6</v>
      </c>
      <c r="AN38" s="14" t="n">
        <v>9.8</v>
      </c>
      <c r="AO38" s="14" t="n">
        <v>5</v>
      </c>
      <c r="AP38" s="21" t="n">
        <v>2.5668</v>
      </c>
      <c r="AQ38" s="14"/>
      <c r="AR38" s="14"/>
      <c r="AS38" s="14" t="n">
        <v>100.94368</v>
      </c>
      <c r="AT38" s="14"/>
      <c r="AU38" s="14" t="n">
        <v>1.00546</v>
      </c>
      <c r="AV38" s="14" t="n">
        <v>98.7397144109589</v>
      </c>
      <c r="AW38" s="14" t="n">
        <v>100</v>
      </c>
      <c r="AX38" s="14" t="n">
        <v>4.03415384669407</v>
      </c>
      <c r="AY38" s="22" t="n">
        <v>141</v>
      </c>
      <c r="AZ38" s="22" t="n">
        <v>31.3</v>
      </c>
      <c r="BA38" s="24" t="n">
        <v>42.2</v>
      </c>
      <c r="BB38" s="25" t="n">
        <v>0.581</v>
      </c>
      <c r="BD38" s="0" t="s">
        <v>493</v>
      </c>
      <c r="BE38" s="0" t="s">
        <v>400</v>
      </c>
      <c r="BF38" s="0" t="s">
        <v>344</v>
      </c>
      <c r="BG38" s="0" t="s">
        <v>345</v>
      </c>
      <c r="BH38" s="0" t="s">
        <v>461</v>
      </c>
      <c r="BI38" s="0" t="s">
        <v>344</v>
      </c>
      <c r="BJ38" s="0" t="n">
        <v>-110.430875577198</v>
      </c>
      <c r="BK38" s="0" t="n">
        <v>56.8369204775001</v>
      </c>
      <c r="BL38" s="0" t="n">
        <v>-13.15</v>
      </c>
      <c r="BM38" s="0" t="n">
        <v>-14.2500061035156</v>
      </c>
      <c r="BN38" s="0" t="n">
        <v>-10.9899963378906</v>
      </c>
      <c r="BO38" s="0" t="n">
        <v>-8.47000732421873</v>
      </c>
      <c r="BP38" s="0" t="n">
        <v>-11.7150024414062</v>
      </c>
      <c r="BQ38" s="0" t="n">
        <v>37855702</v>
      </c>
      <c r="BR38" s="0" t="n">
        <v>54457</v>
      </c>
      <c r="BS38" s="0" t="n">
        <v>3310</v>
      </c>
      <c r="BT38" s="0" t="n">
        <v>21424</v>
      </c>
      <c r="BU38" s="0" t="n">
        <v>1438.54154388684</v>
      </c>
      <c r="BV38" s="0" t="n">
        <v>87.4372901604097</v>
      </c>
      <c r="BW38" s="0" t="n">
        <v>565.938520965745</v>
      </c>
      <c r="BX38" s="0" t="n">
        <v>0.0486946106011919</v>
      </c>
      <c r="BY38" s="0" t="n">
        <v>94692.5450457769</v>
      </c>
      <c r="BZ38" s="0" t="n">
        <v>18370.1012478467</v>
      </c>
      <c r="CA38" s="0" t="n">
        <v>3.11482665527576E-072</v>
      </c>
      <c r="CB38" s="0" t="n">
        <v>6.56479803668089E-067</v>
      </c>
      <c r="CC38" s="0" t="n">
        <v>0</v>
      </c>
      <c r="CD38" s="0" t="n">
        <v>1</v>
      </c>
      <c r="CE38" s="0" t="n">
        <v>17</v>
      </c>
      <c r="CF38" s="0" t="n">
        <v>0.0542639079373419</v>
      </c>
      <c r="CG38" s="0" t="n">
        <v>8246.39311165388</v>
      </c>
      <c r="CH38" s="0" t="n">
        <v>18380.1429967023</v>
      </c>
      <c r="CI38" s="0" t="n">
        <v>9.38623133897836E-063</v>
      </c>
      <c r="CJ38" s="0" t="n">
        <v>4.80068990031479E-046</v>
      </c>
      <c r="CK38" s="0" t="n">
        <v>0</v>
      </c>
      <c r="CL38" s="0" t="n">
        <v>1</v>
      </c>
      <c r="CM38" s="0" t="n">
        <v>11</v>
      </c>
      <c r="CN38" s="0" t="n">
        <v>0.0540780734246954</v>
      </c>
      <c r="CO38" s="0" t="n">
        <v>40675.5739518683</v>
      </c>
      <c r="CP38" s="0" t="n">
        <v>18374.8545739019</v>
      </c>
      <c r="CQ38" s="0" t="n">
        <v>1.29243298206633E-049</v>
      </c>
      <c r="CR38" s="0" t="n">
        <v>1.74948886581381E-040</v>
      </c>
      <c r="CS38" s="0" t="n">
        <v>0</v>
      </c>
      <c r="CT38" s="0" t="n">
        <v>1</v>
      </c>
      <c r="CU38" s="0" t="n">
        <v>22</v>
      </c>
      <c r="CV38" s="26" t="s">
        <v>404</v>
      </c>
      <c r="CW38" s="0" t="n">
        <v>95</v>
      </c>
      <c r="CX38" s="0" t="n">
        <v>862080</v>
      </c>
      <c r="CY38" s="0" t="n">
        <v>22772.7912693311</v>
      </c>
      <c r="CZ38" s="0" t="s">
        <v>494</v>
      </c>
      <c r="DA38" s="26" t="s">
        <v>410</v>
      </c>
      <c r="DB38" s="27"/>
      <c r="DC38" s="28" t="n">
        <f aca="false">COUNTBLANK(C38:DA38)</f>
        <v>10</v>
      </c>
      <c r="DD38" s="29" t="n">
        <f aca="false">100-COUNTBLANK(C38:DA38)/COLUMNS(C38:DA38)*100</f>
        <v>90.2912621359223</v>
      </c>
    </row>
    <row r="39" customFormat="false" ht="13.8" hidden="false" customHeight="false" outlineLevel="0" collapsed="false">
      <c r="A39" s="0" t="s">
        <v>495</v>
      </c>
      <c r="B39" s="0" t="s">
        <v>496</v>
      </c>
      <c r="C39" s="0" t="n">
        <v>8513227</v>
      </c>
      <c r="D39" s="14" t="n">
        <v>81.6</v>
      </c>
      <c r="E39" s="14" t="n">
        <v>85.6</v>
      </c>
      <c r="F39" s="14" t="n">
        <v>14.9109547691069</v>
      </c>
      <c r="G39" s="14" t="n">
        <v>66.4658286661214</v>
      </c>
      <c r="H39" s="14" t="n">
        <v>215.521378417094</v>
      </c>
      <c r="I39" s="14" t="n">
        <v>7.8</v>
      </c>
      <c r="J39" s="14" t="n">
        <v>1.52</v>
      </c>
      <c r="K39" s="14" t="n">
        <v>26.203</v>
      </c>
      <c r="L39" s="14" t="n">
        <v>54.4753328992057</v>
      </c>
      <c r="M39" s="14" t="n">
        <v>65.0326216876611</v>
      </c>
      <c r="P39" s="14" t="n">
        <v>259999</v>
      </c>
      <c r="Q39" s="14" t="n">
        <v>7</v>
      </c>
      <c r="R39" s="14" t="n">
        <v>28857994</v>
      </c>
      <c r="S39" s="14" t="n">
        <v>102916</v>
      </c>
      <c r="T39" s="20" t="n">
        <v>68820</v>
      </c>
      <c r="U39" s="0" t="n">
        <v>705140354166.312</v>
      </c>
      <c r="V39" s="14"/>
      <c r="W39" s="14" t="n">
        <v>0.1</v>
      </c>
      <c r="X39" s="14" t="n">
        <v>32.7</v>
      </c>
      <c r="Y39" s="14" t="n">
        <v>68.2529983520508</v>
      </c>
      <c r="Z39" s="14" t="n">
        <v>2.94899988174438</v>
      </c>
      <c r="AA39" s="14" t="n">
        <v>85.2889351121807</v>
      </c>
      <c r="AB39" s="14"/>
      <c r="AC39" s="14" t="n">
        <v>21378.56</v>
      </c>
      <c r="AD39" s="14" t="n">
        <v>0.675557385670456</v>
      </c>
      <c r="AE39" s="14" t="n">
        <v>38.3634460279084</v>
      </c>
      <c r="AF39" s="14" t="n">
        <v>31.8301452005265</v>
      </c>
      <c r="AG39" s="14" t="n">
        <v>9.66518426119506</v>
      </c>
      <c r="AH39" s="14" t="n">
        <v>73.797</v>
      </c>
      <c r="AI39" s="14"/>
      <c r="AJ39" s="20" t="n">
        <v>4933.65877570281</v>
      </c>
      <c r="AK39" s="14" t="n">
        <v>4.31156299409097</v>
      </c>
      <c r="AL39" s="20" t="n">
        <v>49.3001362303515</v>
      </c>
      <c r="AM39" s="14" t="n">
        <v>5.7</v>
      </c>
      <c r="AN39" s="14" t="n">
        <v>8.6</v>
      </c>
      <c r="AO39" s="14" t="n">
        <v>4.1</v>
      </c>
      <c r="AP39" s="21" t="n">
        <v>4.2363</v>
      </c>
      <c r="AQ39" s="14" t="n">
        <v>4.7</v>
      </c>
      <c r="AR39" s="14" t="n">
        <v>5.11332</v>
      </c>
      <c r="AS39" s="14" t="n">
        <v>105.19068</v>
      </c>
      <c r="AT39" s="14" t="n">
        <v>97.15868</v>
      </c>
      <c r="AU39" s="14" t="n">
        <v>0.97323</v>
      </c>
      <c r="AV39" s="14" t="n">
        <v>99.8635827281161</v>
      </c>
      <c r="AW39" s="14" t="n">
        <v>100</v>
      </c>
      <c r="AX39" s="14" t="n">
        <v>4.38504393766401</v>
      </c>
      <c r="AY39" s="22" t="n">
        <v>131</v>
      </c>
      <c r="AZ39" s="22" t="n">
        <v>21.2</v>
      </c>
      <c r="BA39" s="24" t="n">
        <v>42.4</v>
      </c>
      <c r="BB39" s="25" t="n">
        <v>0.563</v>
      </c>
      <c r="BC39" s="32" t="s">
        <v>497</v>
      </c>
      <c r="BD39" s="0" t="s">
        <v>378</v>
      </c>
      <c r="BE39" s="0" t="s">
        <v>400</v>
      </c>
      <c r="BF39" s="0" t="s">
        <v>372</v>
      </c>
      <c r="BG39" s="0" t="s">
        <v>372</v>
      </c>
      <c r="BH39" s="0" t="s">
        <v>408</v>
      </c>
      <c r="BI39" s="0" t="s">
        <v>374</v>
      </c>
      <c r="BJ39" s="0" t="n">
        <v>8.42700051304515</v>
      </c>
      <c r="BK39" s="0" t="n">
        <v>46.8119499715001</v>
      </c>
      <c r="BL39" s="0" t="n">
        <v>-1.82999267578123</v>
      </c>
      <c r="BM39" s="0" t="n">
        <v>-2.70999755859373</v>
      </c>
      <c r="BN39" s="0" t="n">
        <v>-0.209997558593727</v>
      </c>
      <c r="BO39" s="0" t="n">
        <v>-0.199987792968727</v>
      </c>
      <c r="BP39" s="0" t="n">
        <v>-1.23749389648435</v>
      </c>
      <c r="BQ39" s="0" t="n">
        <v>8654618</v>
      </c>
      <c r="BR39" s="0" t="n">
        <v>29586</v>
      </c>
      <c r="BS39" s="0" t="n">
        <v>1737</v>
      </c>
      <c r="BT39" s="0" t="n">
        <v>23400</v>
      </c>
      <c r="BU39" s="0" t="n">
        <v>3418.5217649121</v>
      </c>
      <c r="BV39" s="0" t="n">
        <v>200.702099156774</v>
      </c>
      <c r="BW39" s="0" t="n">
        <v>2703.7588487441</v>
      </c>
      <c r="BX39" s="0" t="n">
        <v>0.0979680106059382</v>
      </c>
      <c r="BY39" s="0" t="n">
        <v>30332.6758428539</v>
      </c>
      <c r="BZ39" s="0" t="n">
        <v>18346.5111236938</v>
      </c>
      <c r="CA39" s="0" t="n">
        <v>1.00843084724914E-113</v>
      </c>
      <c r="CB39" s="0" t="n">
        <v>2.68228006198866E-160</v>
      </c>
      <c r="CC39" s="0" t="n">
        <v>0</v>
      </c>
      <c r="CD39" s="0" t="n">
        <v>1</v>
      </c>
      <c r="CE39" s="0" t="n">
        <v>11</v>
      </c>
      <c r="CF39" s="0" t="n">
        <v>0.0789907209969158</v>
      </c>
      <c r="CG39" s="0" t="n">
        <v>1990.32835420941</v>
      </c>
      <c r="CH39" s="0" t="n">
        <v>18357.4974952959</v>
      </c>
      <c r="CI39" s="0" t="n">
        <v>3.54220380896708E-105</v>
      </c>
      <c r="CJ39" s="0" t="n">
        <v>2.94997499711832E-129</v>
      </c>
      <c r="CK39" s="0" t="n">
        <v>0</v>
      </c>
      <c r="CL39" s="0" t="n">
        <v>1</v>
      </c>
      <c r="CM39" s="0" t="n">
        <v>7</v>
      </c>
      <c r="CN39" s="0" t="n">
        <v>0.0951071108315263</v>
      </c>
      <c r="CO39" s="0" t="n">
        <v>26227.3136000777</v>
      </c>
      <c r="CP39" s="0" t="n">
        <v>18360.4775704112</v>
      </c>
      <c r="CQ39" s="0" t="n">
        <v>2.11962495498543E-072</v>
      </c>
      <c r="CR39" s="0" t="n">
        <v>3.49883658413803E-098</v>
      </c>
      <c r="CS39" s="0" t="n">
        <v>0</v>
      </c>
      <c r="CT39" s="0" t="n">
        <v>1</v>
      </c>
      <c r="CU39" s="0" t="n">
        <v>21</v>
      </c>
      <c r="CV39" s="26" t="s">
        <v>409</v>
      </c>
      <c r="CW39" s="0" t="n">
        <v>65</v>
      </c>
      <c r="CX39" s="0" t="n">
        <v>264781</v>
      </c>
      <c r="CY39" s="0" t="n">
        <v>30594.186826039</v>
      </c>
      <c r="CZ39" s="0" t="s">
        <v>390</v>
      </c>
      <c r="DA39" s="26" t="s">
        <v>498</v>
      </c>
      <c r="DB39" s="27"/>
      <c r="DC39" s="28" t="n">
        <f aca="false">COUNTBLANK(C39:DA39)</f>
        <v>5</v>
      </c>
      <c r="DD39" s="29" t="n">
        <f aca="false">100-COUNTBLANK(C39:DA39)/COLUMNS(C39:DA39)*100</f>
        <v>95.1456310679612</v>
      </c>
    </row>
    <row r="40" customFormat="false" ht="13.8" hidden="false" customHeight="false" outlineLevel="0" collapsed="false">
      <c r="A40" s="0" t="s">
        <v>499</v>
      </c>
      <c r="B40" s="0" t="s">
        <v>500</v>
      </c>
      <c r="C40" s="0" t="n">
        <v>170499</v>
      </c>
      <c r="D40" s="14" t="n">
        <v>80.974</v>
      </c>
      <c r="E40" s="14" t="n">
        <v>84.798</v>
      </c>
      <c r="F40" s="14" t="n">
        <v>15.1883588760051</v>
      </c>
      <c r="G40" s="14" t="n">
        <v>67.5141789687916</v>
      </c>
      <c r="H40" s="14" t="n">
        <v>861.106093786457</v>
      </c>
      <c r="I40" s="14" t="n">
        <v>7.814</v>
      </c>
      <c r="J40" s="14" t="n">
        <v>1.51</v>
      </c>
      <c r="K40" s="14" t="n">
        <v>69.086</v>
      </c>
      <c r="P40" s="14" t="n">
        <v>6754</v>
      </c>
      <c r="T40" s="20"/>
      <c r="V40" s="14"/>
      <c r="W40" s="14"/>
      <c r="X40" s="14"/>
      <c r="Y40" s="14" t="n">
        <v>58.1990013122559</v>
      </c>
      <c r="Z40" s="14" t="n">
        <v>3.58699989318848</v>
      </c>
      <c r="AA40" s="14" t="n">
        <v>76.9598338342929</v>
      </c>
      <c r="AB40" s="14"/>
      <c r="AC40" s="14"/>
      <c r="AD40" s="14"/>
      <c r="AE40" s="14" t="n">
        <v>46.4646472917287</v>
      </c>
      <c r="AF40" s="14" t="n">
        <v>4.04040425629681</v>
      </c>
      <c r="AG40" s="14"/>
      <c r="AH40" s="14" t="n">
        <v>30.914</v>
      </c>
      <c r="AI40" s="14" t="n">
        <v>35.6682894481119</v>
      </c>
      <c r="AJ40" s="20"/>
      <c r="AK40" s="14"/>
      <c r="AL40" s="20"/>
      <c r="AM40" s="14" t="n">
        <v>3.9</v>
      </c>
      <c r="AN40" s="14"/>
      <c r="AO40" s="14"/>
      <c r="AP40" s="21"/>
      <c r="AQ40" s="14"/>
      <c r="AR40" s="14"/>
      <c r="AS40" s="14"/>
      <c r="AT40" s="14"/>
      <c r="AU40" s="14"/>
      <c r="AV40" s="14"/>
      <c r="AW40" s="14"/>
      <c r="AX40" s="14"/>
      <c r="AY40" s="22"/>
      <c r="AZ40" s="23"/>
      <c r="BA40" s="33" t="n">
        <v>41.8</v>
      </c>
      <c r="BB40" s="25" t="n">
        <v>0.922</v>
      </c>
      <c r="BC40" s="30" t="s">
        <v>501</v>
      </c>
      <c r="BD40" s="0" t="s">
        <v>349</v>
      </c>
      <c r="BE40" s="0" t="s">
        <v>349</v>
      </c>
      <c r="BF40" s="0" t="s">
        <v>349</v>
      </c>
      <c r="BG40" s="0" t="s">
        <v>349</v>
      </c>
      <c r="BH40" s="0" t="s">
        <v>349</v>
      </c>
      <c r="BI40" s="0" t="s">
        <v>349</v>
      </c>
      <c r="BJ40" s="0" t="n">
        <v>-2.12238430068449</v>
      </c>
      <c r="BK40" s="0" t="n">
        <v>49.218329169</v>
      </c>
      <c r="BL40" s="0" t="n">
        <v>9.24001464843752</v>
      </c>
      <c r="BM40" s="0" t="n">
        <v>8.8900085449219</v>
      </c>
      <c r="BN40" s="0" t="n">
        <v>9.73000488281252</v>
      </c>
      <c r="BO40" s="0" t="n">
        <v>9.05001220703127</v>
      </c>
      <c r="BP40" s="0" t="n">
        <v>9.2275100708008</v>
      </c>
      <c r="BQ40" s="0" t="n">
        <v>170499</v>
      </c>
      <c r="BR40" s="0" t="n">
        <v>537</v>
      </c>
      <c r="BS40" s="0" t="n">
        <v>40</v>
      </c>
      <c r="BT40" s="0" t="n">
        <v>386</v>
      </c>
      <c r="BU40" s="0" t="n">
        <v>3149.57858990375</v>
      </c>
      <c r="BV40" s="0" t="n">
        <v>234.605481557077</v>
      </c>
      <c r="BW40" s="0" t="n">
        <v>2263.94289702579</v>
      </c>
      <c r="BX40" s="0" t="n">
        <v>0.120481200534461</v>
      </c>
      <c r="BY40" s="0" t="n">
        <v>553.88548762951</v>
      </c>
      <c r="BZ40" s="0" t="n">
        <v>18353.5930050183</v>
      </c>
      <c r="CA40" s="0" t="n">
        <v>1.54204929660662E-073</v>
      </c>
      <c r="CB40" s="0" t="n">
        <v>4.30814792178706E-119</v>
      </c>
      <c r="CC40" s="0" t="n">
        <v>0</v>
      </c>
      <c r="CD40" s="0" t="n">
        <v>1</v>
      </c>
      <c r="CE40" s="0" t="n">
        <v>28</v>
      </c>
      <c r="CF40" s="0" t="n">
        <v>0.052393487538737</v>
      </c>
      <c r="CG40" s="0" t="n">
        <v>90.9688347088645</v>
      </c>
      <c r="CH40" s="0" t="n">
        <v>18377.6844549117</v>
      </c>
      <c r="CI40" s="0" t="n">
        <v>4.08565359304314E-023</v>
      </c>
      <c r="CJ40" s="0" t="n">
        <v>7.25168992800955E-015</v>
      </c>
      <c r="CK40" s="0" t="n">
        <v>2.24551340077902E-288</v>
      </c>
      <c r="CL40" s="0" t="n">
        <v>1</v>
      </c>
      <c r="CM40" s="0" t="n">
        <v>10</v>
      </c>
      <c r="CN40" s="0" t="n">
        <v>0.161830561323181</v>
      </c>
      <c r="CO40" s="0" t="n">
        <v>500.196095424866</v>
      </c>
      <c r="CP40" s="0" t="n">
        <v>18372.4811510438</v>
      </c>
      <c r="CQ40" s="0" t="n">
        <v>3.22224205954641E-010</v>
      </c>
      <c r="CR40" s="0" t="n">
        <v>6.86769456795643E-018</v>
      </c>
      <c r="CS40" s="0" t="n">
        <v>0</v>
      </c>
      <c r="CT40" s="0" t="n">
        <v>1</v>
      </c>
      <c r="CU40" s="0" t="n">
        <v>45</v>
      </c>
      <c r="CV40" s="26" t="s">
        <v>430</v>
      </c>
      <c r="CW40" s="0" t="n">
        <v>51</v>
      </c>
      <c r="CX40" s="0" t="s">
        <v>349</v>
      </c>
      <c r="CY40" s="0" t="s">
        <v>349</v>
      </c>
      <c r="CZ40" s="0" t="s">
        <v>349</v>
      </c>
      <c r="DA40" s="0" t="s">
        <v>349</v>
      </c>
      <c r="DB40" s="27"/>
      <c r="DC40" s="28" t="n">
        <f aca="false">COUNTBLANK(C40:DA40)</f>
        <v>32</v>
      </c>
      <c r="DD40" s="29" t="n">
        <f aca="false">100-COUNTBLANK(C40:DA40)/COLUMNS(C40:DA40)*100</f>
        <v>68.9320388349515</v>
      </c>
    </row>
    <row r="41" customFormat="false" ht="13.8" hidden="false" customHeight="false" outlineLevel="0" collapsed="false">
      <c r="A41" s="0" t="s">
        <v>502</v>
      </c>
      <c r="B41" s="0" t="s">
        <v>503</v>
      </c>
      <c r="C41" s="0" t="n">
        <v>18729160</v>
      </c>
      <c r="D41" s="14" t="n">
        <v>77.552</v>
      </c>
      <c r="E41" s="14" t="n">
        <v>82.381</v>
      </c>
      <c r="F41" s="14" t="n">
        <v>19.7539024707995</v>
      </c>
      <c r="G41" s="14" t="n">
        <v>68.7162958723189</v>
      </c>
      <c r="H41" s="14" t="n">
        <v>25.1894460666519</v>
      </c>
      <c r="I41" s="14" t="n">
        <v>6.163</v>
      </c>
      <c r="J41" s="14" t="n">
        <v>1.649</v>
      </c>
      <c r="K41" s="14" t="n">
        <v>12.436</v>
      </c>
      <c r="L41" s="14" t="n">
        <v>27.1449580326481</v>
      </c>
      <c r="M41" s="14" t="n">
        <v>28.5258705988228</v>
      </c>
      <c r="P41" s="14" t="n">
        <v>558539</v>
      </c>
      <c r="Q41" s="14" t="n">
        <v>482</v>
      </c>
      <c r="R41" s="14" t="n">
        <v>19517185</v>
      </c>
      <c r="S41" s="14" t="n">
        <v>4662910</v>
      </c>
      <c r="T41" s="20" t="n">
        <v>24190</v>
      </c>
      <c r="U41" s="0" t="n">
        <v>298231133532.749</v>
      </c>
      <c r="V41" s="14"/>
      <c r="W41" s="14" t="n">
        <v>3.7</v>
      </c>
      <c r="X41" s="14" t="n">
        <v>44.4</v>
      </c>
      <c r="Y41" s="14" t="n">
        <v>62.6440010070801</v>
      </c>
      <c r="Z41" s="14" t="n">
        <v>9.0019998550415</v>
      </c>
      <c r="AA41" s="14" t="n">
        <v>70.0209549227825</v>
      </c>
      <c r="AB41" s="14"/>
      <c r="AC41" s="14" t="n">
        <v>7121.74</v>
      </c>
      <c r="AD41" s="14" t="n">
        <v>1.88738394618685</v>
      </c>
      <c r="AE41" s="14" t="n">
        <v>21.1716498322513</v>
      </c>
      <c r="AF41" s="14" t="n">
        <v>24.2569250862385</v>
      </c>
      <c r="AG41" s="14" t="n">
        <v>18.4944542424793</v>
      </c>
      <c r="AH41" s="14" t="n">
        <v>87.564</v>
      </c>
      <c r="AI41" s="14" t="n">
        <v>27.8875617671767</v>
      </c>
      <c r="AJ41" s="20" t="n">
        <v>49834.0020943795</v>
      </c>
      <c r="AK41" s="14" t="n">
        <v>4.64906220009855</v>
      </c>
      <c r="AL41" s="20" t="n">
        <v>97.6630177077565</v>
      </c>
      <c r="AM41" s="14" t="n">
        <v>8.6</v>
      </c>
      <c r="AN41" s="14" t="n">
        <v>12.4</v>
      </c>
      <c r="AO41" s="14" t="n">
        <v>7.2</v>
      </c>
      <c r="AP41" s="21" t="n">
        <v>1.08</v>
      </c>
      <c r="AQ41" s="14" t="n">
        <v>2.2</v>
      </c>
      <c r="AR41" s="14" t="n">
        <v>5.34415</v>
      </c>
      <c r="AS41" s="14" t="n">
        <v>101.43016</v>
      </c>
      <c r="AT41" s="14" t="n">
        <v>94.75356</v>
      </c>
      <c r="AU41" s="14" t="n">
        <v>0.9876</v>
      </c>
      <c r="AV41" s="14" t="n">
        <v>100</v>
      </c>
      <c r="AW41" s="14" t="n">
        <v>100</v>
      </c>
      <c r="AX41" s="14" t="n">
        <v>4.63342178600577</v>
      </c>
      <c r="AY41" s="22" t="n">
        <v>126</v>
      </c>
      <c r="AZ41" s="22" t="n">
        <v>28.8</v>
      </c>
      <c r="BA41" s="24" t="n">
        <v>34.4</v>
      </c>
      <c r="BD41" s="0" t="s">
        <v>387</v>
      </c>
      <c r="BE41" s="0" t="s">
        <v>361</v>
      </c>
      <c r="BF41" s="0" t="s">
        <v>388</v>
      </c>
      <c r="BG41" s="0" t="s">
        <v>345</v>
      </c>
      <c r="BH41" s="0" t="s">
        <v>388</v>
      </c>
      <c r="BI41" s="0" t="s">
        <v>347</v>
      </c>
      <c r="BJ41" s="0" t="n">
        <v>-71.496395606561</v>
      </c>
      <c r="BK41" s="0" t="n">
        <v>-35.7103410784999</v>
      </c>
      <c r="BL41" s="0" t="n">
        <v>16.6499877929688</v>
      </c>
      <c r="BM41" s="0" t="n">
        <v>18.6299987792969</v>
      </c>
      <c r="BN41" s="0" t="n">
        <v>17.1400085449219</v>
      </c>
      <c r="BO41" s="0" t="n">
        <v>16.9900146484375</v>
      </c>
      <c r="BP41" s="0" t="n">
        <v>17.3525024414063</v>
      </c>
      <c r="BQ41" s="0" t="n">
        <v>19116209</v>
      </c>
      <c r="BR41" s="0" t="n">
        <v>16023</v>
      </c>
      <c r="BS41" s="0" t="n">
        <v>227</v>
      </c>
      <c r="BT41" s="0" t="n">
        <v>8580</v>
      </c>
      <c r="BU41" s="0" t="n">
        <v>838.18920372758</v>
      </c>
      <c r="BV41" s="0" t="n">
        <v>11.8747393900119</v>
      </c>
      <c r="BW41" s="0" t="n">
        <v>448.833761966089</v>
      </c>
      <c r="BX41" s="0" t="n">
        <v>0.044554454027645</v>
      </c>
      <c r="BY41" s="0" t="n">
        <v>28198.808858437</v>
      </c>
      <c r="BZ41" s="0" t="n">
        <v>18371.2731946564</v>
      </c>
      <c r="CA41" s="0" t="n">
        <v>5.91568692035891E-058</v>
      </c>
      <c r="CB41" s="0" t="n">
        <v>1.95546314843865E-050</v>
      </c>
      <c r="CC41" s="0" t="n">
        <v>0</v>
      </c>
      <c r="CD41" s="0" t="n">
        <v>1</v>
      </c>
      <c r="CE41" s="0" t="n">
        <v>16</v>
      </c>
      <c r="CF41" s="0" t="n">
        <v>0.0599718903009046</v>
      </c>
      <c r="CG41" s="0" t="n">
        <v>387.730558710584</v>
      </c>
      <c r="CH41" s="0" t="n">
        <v>18372.1841214733</v>
      </c>
      <c r="CI41" s="0" t="n">
        <v>8.2473210519642E-075</v>
      </c>
      <c r="CJ41" s="0" t="n">
        <v>8.11228378127093E-070</v>
      </c>
      <c r="CK41" s="0" t="n">
        <v>0</v>
      </c>
      <c r="CL41" s="0" t="n">
        <v>1</v>
      </c>
      <c r="CM41" s="0" t="n">
        <v>12</v>
      </c>
      <c r="CN41" s="0" t="n">
        <v>0.0636642946650206</v>
      </c>
      <c r="CO41" s="0" t="n">
        <v>16458.6035109074</v>
      </c>
      <c r="CP41" s="0" t="n">
        <v>18375.5266430244</v>
      </c>
      <c r="CQ41" s="0" t="n">
        <v>2.25929200857724E-090</v>
      </c>
      <c r="CR41" s="0" t="n">
        <v>7.11740440403592E-081</v>
      </c>
      <c r="CS41" s="0" t="n">
        <v>0</v>
      </c>
      <c r="CT41" s="0" t="n">
        <v>1</v>
      </c>
      <c r="CU41" s="0" t="n">
        <v>35</v>
      </c>
      <c r="CV41" s="26" t="s">
        <v>389</v>
      </c>
      <c r="CW41" s="0" t="n">
        <v>58</v>
      </c>
      <c r="CX41" s="0" t="n">
        <v>199400</v>
      </c>
      <c r="CY41" s="0" t="n">
        <v>10430.9384773937</v>
      </c>
      <c r="CZ41" s="0" t="s">
        <v>390</v>
      </c>
      <c r="DA41" s="26" t="s">
        <v>468</v>
      </c>
      <c r="DB41" s="27"/>
      <c r="DC41" s="28" t="n">
        <f aca="false">COUNTBLANK(C41:DA41)</f>
        <v>6</v>
      </c>
      <c r="DD41" s="29" t="n">
        <f aca="false">100-COUNTBLANK(C41:DA41)/COLUMNS(C41:DA41)*100</f>
        <v>94.1747572815534</v>
      </c>
    </row>
    <row r="42" customFormat="false" ht="13.8" hidden="false" customHeight="false" outlineLevel="0" collapsed="false">
      <c r="A42" s="0" t="s">
        <v>504</v>
      </c>
      <c r="B42" s="0" t="s">
        <v>505</v>
      </c>
      <c r="C42" s="0" t="n">
        <v>1392730000</v>
      </c>
      <c r="D42" s="14" t="n">
        <v>74.549</v>
      </c>
      <c r="E42" s="14" t="n">
        <v>79.051</v>
      </c>
      <c r="F42" s="14" t="n">
        <v>17.8770027525543</v>
      </c>
      <c r="G42" s="14" t="n">
        <v>71.2021137123803</v>
      </c>
      <c r="H42" s="14" t="n">
        <v>148.348833270666</v>
      </c>
      <c r="I42" s="14" t="n">
        <v>7.1</v>
      </c>
      <c r="J42" s="14" t="n">
        <v>1.69</v>
      </c>
      <c r="K42" s="14" t="n">
        <v>40.848</v>
      </c>
      <c r="L42" s="14" t="n">
        <v>18.1867317465469</v>
      </c>
      <c r="M42" s="14" t="n">
        <v>19.9629564697161</v>
      </c>
      <c r="N42" s="14" t="n">
        <v>7.53564639256572</v>
      </c>
      <c r="O42" s="14" t="n">
        <v>-0.00543665973995853</v>
      </c>
      <c r="P42" s="14" t="n">
        <v>-1741996</v>
      </c>
      <c r="Q42" s="14" t="n">
        <v>212050</v>
      </c>
      <c r="R42" s="14" t="n">
        <v>611439830</v>
      </c>
      <c r="S42" s="14" t="n">
        <v>225828900</v>
      </c>
      <c r="T42" s="20" t="n">
        <v>18170</v>
      </c>
      <c r="U42" s="0" t="n">
        <v>13608151864637.9</v>
      </c>
      <c r="V42" s="14" t="n">
        <v>1.7</v>
      </c>
      <c r="W42" s="14"/>
      <c r="X42" s="14"/>
      <c r="Y42" s="14" t="n">
        <v>67.9869995117188</v>
      </c>
      <c r="Z42" s="14" t="n">
        <v>25.363000869751</v>
      </c>
      <c r="AA42" s="14" t="n">
        <v>80.3079397229806</v>
      </c>
      <c r="AB42" s="14" t="n">
        <v>2.14512</v>
      </c>
      <c r="AC42" s="14" t="n">
        <v>528263.25</v>
      </c>
      <c r="AD42" s="14" t="n">
        <v>1.86593660065812</v>
      </c>
      <c r="AE42" s="14" t="n">
        <v>56.2123131033498</v>
      </c>
      <c r="AF42" s="14" t="n">
        <v>22.3539418057329</v>
      </c>
      <c r="AG42" s="14" t="n">
        <v>15.449041955767</v>
      </c>
      <c r="AH42" s="14" t="n">
        <v>59.152</v>
      </c>
      <c r="AI42" s="14" t="n">
        <v>19.6287488538239</v>
      </c>
      <c r="AJ42" s="20" t="n">
        <v>2061.90856648611</v>
      </c>
      <c r="AK42" s="14" t="n">
        <v>7.54390764144927</v>
      </c>
      <c r="AL42" s="20" t="n">
        <v>99.9982944622564</v>
      </c>
      <c r="AM42" s="14" t="n">
        <v>9.2</v>
      </c>
      <c r="AN42" s="14" t="n">
        <v>17</v>
      </c>
      <c r="AO42" s="14" t="n">
        <v>8.6</v>
      </c>
      <c r="AP42" s="21"/>
      <c r="AQ42" s="14"/>
      <c r="AR42" s="14"/>
      <c r="AS42" s="14" t="n">
        <v>99.40481</v>
      </c>
      <c r="AT42" s="14"/>
      <c r="AU42" s="14" t="n">
        <v>1.01322</v>
      </c>
      <c r="AV42" s="14" t="n">
        <v>76.4390658621651</v>
      </c>
      <c r="AW42" s="14" t="n">
        <v>100</v>
      </c>
      <c r="AX42" s="14" t="n">
        <v>1.52341960462756</v>
      </c>
      <c r="AY42" s="22" t="n">
        <v>132</v>
      </c>
      <c r="AZ42" s="22" t="n">
        <v>6.6</v>
      </c>
      <c r="BA42" s="24" t="n">
        <v>37.4</v>
      </c>
      <c r="BB42" s="25" t="n">
        <v>0.381</v>
      </c>
      <c r="BD42" s="0" t="s">
        <v>471</v>
      </c>
      <c r="BE42" s="0" t="s">
        <v>361</v>
      </c>
      <c r="BF42" s="0" t="s">
        <v>354</v>
      </c>
      <c r="BG42" s="0" t="s">
        <v>354</v>
      </c>
      <c r="BH42" s="0" t="s">
        <v>506</v>
      </c>
      <c r="BI42" s="0" t="s">
        <v>403</v>
      </c>
      <c r="BJ42" s="0" t="n">
        <v>98.6039156750066</v>
      </c>
      <c r="BK42" s="0" t="n">
        <v>36.9036725935001</v>
      </c>
      <c r="BL42" s="0" t="n">
        <v>-14.1900085449219</v>
      </c>
      <c r="BM42" s="0" t="n">
        <v>-13.9599975585937</v>
      </c>
      <c r="BN42" s="0" t="n">
        <v>-11.5499938964844</v>
      </c>
      <c r="BO42" s="0" t="n">
        <v>-6.45999755859373</v>
      </c>
      <c r="BP42" s="0" t="n">
        <v>-11.5399993896484</v>
      </c>
      <c r="BQ42" s="0" t="n">
        <v>1404676330</v>
      </c>
      <c r="BR42" s="0" t="n">
        <v>83956</v>
      </c>
      <c r="BS42" s="0" t="n">
        <v>4637</v>
      </c>
      <c r="BT42" s="0" t="n">
        <v>78523</v>
      </c>
      <c r="BU42" s="0" t="n">
        <v>59.7689291169305</v>
      </c>
      <c r="BV42" s="0" t="n">
        <v>3.3011163504122</v>
      </c>
      <c r="BW42" s="0" t="n">
        <v>55.9011341780067</v>
      </c>
      <c r="BX42" s="0" t="n">
        <v>0.143614840486929</v>
      </c>
      <c r="BY42" s="0" t="n">
        <v>82749.9035187547</v>
      </c>
      <c r="BZ42" s="0" t="n">
        <v>18297.8311678344</v>
      </c>
      <c r="CA42" s="0" t="n">
        <v>3.75821989545525E-059</v>
      </c>
      <c r="CB42" s="0" t="n">
        <v>1.83596517955103E-144</v>
      </c>
      <c r="CC42" s="0" t="n">
        <v>0</v>
      </c>
      <c r="CD42" s="0" t="n">
        <v>1</v>
      </c>
      <c r="CE42" s="0" t="n">
        <v>7</v>
      </c>
      <c r="CF42" s="0" t="n">
        <v>0.0563878637286036</v>
      </c>
      <c r="CG42" s="0" t="n">
        <v>4017.60233946194</v>
      </c>
      <c r="CH42" s="0" t="n">
        <v>18306.3087600254</v>
      </c>
      <c r="CI42" s="0" t="n">
        <v>4.76251648329887E-020</v>
      </c>
      <c r="CJ42" s="0" t="n">
        <v>1.38769640200771E-064</v>
      </c>
      <c r="CK42" s="26" t="s">
        <v>507</v>
      </c>
      <c r="CL42" s="0" t="n">
        <v>1</v>
      </c>
      <c r="CM42" s="0" t="n">
        <v>19</v>
      </c>
      <c r="CN42" s="0" t="n">
        <v>0.0884779604140883</v>
      </c>
      <c r="CO42" s="0" t="n">
        <v>79164.7582723767</v>
      </c>
      <c r="CP42" s="0" t="n">
        <v>18316.5967857339</v>
      </c>
      <c r="CQ42" s="0" t="n">
        <v>2.3529555741232E-095</v>
      </c>
      <c r="CR42" s="0" t="n">
        <v>1.97754535898976E-160</v>
      </c>
      <c r="CS42" s="0" t="n">
        <v>0</v>
      </c>
      <c r="CT42" s="0" t="n">
        <v>1</v>
      </c>
      <c r="CU42" s="0" t="n">
        <v>9</v>
      </c>
      <c r="CV42" s="26" t="s">
        <v>508</v>
      </c>
      <c r="CW42" s="0" t="n">
        <v>99</v>
      </c>
      <c r="CX42" s="0" t="s">
        <v>349</v>
      </c>
      <c r="CY42" s="0" t="s">
        <v>349</v>
      </c>
      <c r="CZ42" s="0" t="s">
        <v>349</v>
      </c>
      <c r="DA42" s="0" t="s">
        <v>349</v>
      </c>
      <c r="DB42" s="27"/>
      <c r="DC42" s="28" t="n">
        <f aca="false">COUNTBLANK(C42:DA42)</f>
        <v>7</v>
      </c>
      <c r="DD42" s="29" t="n">
        <f aca="false">100-COUNTBLANK(C42:DA42)/COLUMNS(C42:DA42)*100</f>
        <v>93.2038834951456</v>
      </c>
    </row>
    <row r="43" customFormat="false" ht="13.8" hidden="false" customHeight="false" outlineLevel="0" collapsed="false">
      <c r="A43" s="0" t="s">
        <v>509</v>
      </c>
      <c r="B43" s="0" t="s">
        <v>510</v>
      </c>
      <c r="C43" s="0" t="n">
        <v>25069229</v>
      </c>
      <c r="D43" s="14" t="n">
        <v>56.251</v>
      </c>
      <c r="E43" s="14" t="n">
        <v>58.741</v>
      </c>
      <c r="F43" s="14" t="n">
        <v>41.9369721367589</v>
      </c>
      <c r="G43" s="14" t="n">
        <v>55.2040848482383</v>
      </c>
      <c r="H43" s="14" t="n">
        <v>78.8340534591195</v>
      </c>
      <c r="I43" s="14" t="n">
        <v>10.053</v>
      </c>
      <c r="J43" s="14" t="n">
        <v>4.649</v>
      </c>
      <c r="K43" s="14" t="n">
        <v>49.221</v>
      </c>
      <c r="L43" s="14" t="n">
        <v>31.0604796179136</v>
      </c>
      <c r="M43" s="14" t="n">
        <v>33.7001467883845</v>
      </c>
      <c r="N43" s="14" t="n">
        <v>17.0975322802692</v>
      </c>
      <c r="O43" s="14" t="n">
        <v>2.32086675483092</v>
      </c>
      <c r="P43" s="14" t="n">
        <v>-40000</v>
      </c>
      <c r="Q43" s="14" t="n">
        <v>38323</v>
      </c>
      <c r="R43" s="14" t="n">
        <v>779482</v>
      </c>
      <c r="S43" s="14" t="n">
        <v>907000</v>
      </c>
      <c r="T43" s="20" t="n">
        <v>4020</v>
      </c>
      <c r="U43" s="0" t="n">
        <v>43007047821.7541</v>
      </c>
      <c r="V43" s="14"/>
      <c r="W43" s="14"/>
      <c r="X43" s="14"/>
      <c r="Y43" s="14" t="n">
        <v>56.9529991149902</v>
      </c>
      <c r="Z43" s="14" t="n">
        <v>40.048999786377</v>
      </c>
      <c r="AA43" s="14" t="n">
        <v>73.477267047081</v>
      </c>
      <c r="AB43" s="14"/>
      <c r="AC43" s="14" t="n">
        <v>248.14</v>
      </c>
      <c r="AD43" s="14" t="n">
        <v>1.35765671954873</v>
      </c>
      <c r="AE43" s="14" t="n">
        <v>64.7798742138365</v>
      </c>
      <c r="AF43" s="14" t="n">
        <v>32.7062880797956</v>
      </c>
      <c r="AG43" s="14" t="n">
        <v>22.8846634839832</v>
      </c>
      <c r="AH43" s="14" t="n">
        <v>50.779</v>
      </c>
      <c r="AI43" s="14" t="n">
        <v>28.0286031575607</v>
      </c>
      <c r="AJ43" s="20" t="n">
        <v>3392.84155469679</v>
      </c>
      <c r="AK43" s="14" t="n">
        <v>0.487688034135766</v>
      </c>
      <c r="AL43" s="20" t="n">
        <v>100</v>
      </c>
      <c r="AM43" s="14" t="n">
        <v>2.4</v>
      </c>
      <c r="AN43" s="14" t="n">
        <v>29.1</v>
      </c>
      <c r="AO43" s="14" t="n">
        <v>80.9</v>
      </c>
      <c r="AP43" s="21"/>
      <c r="AQ43" s="14"/>
      <c r="AR43" s="14" t="n">
        <v>5.39423</v>
      </c>
      <c r="AS43" s="14" t="n">
        <v>98.36802</v>
      </c>
      <c r="AT43" s="14" t="n">
        <v>71.5999</v>
      </c>
      <c r="AU43" s="14" t="n">
        <v>0.85067</v>
      </c>
      <c r="AV43" s="14" t="n">
        <v>18.020003613628</v>
      </c>
      <c r="AW43" s="14" t="n">
        <v>65.6357574462891</v>
      </c>
      <c r="AX43" s="14" t="n">
        <v>3.96129857195188</v>
      </c>
      <c r="AY43" s="22" t="n">
        <v>123</v>
      </c>
      <c r="AZ43" s="22" t="n">
        <v>9</v>
      </c>
      <c r="BA43" s="24" t="n">
        <v>20.9</v>
      </c>
      <c r="BB43" s="25" t="n">
        <v>0.401</v>
      </c>
      <c r="BD43" s="0" t="s">
        <v>342</v>
      </c>
      <c r="BE43" s="0" t="s">
        <v>371</v>
      </c>
      <c r="BF43" s="0" t="s">
        <v>362</v>
      </c>
      <c r="BG43" s="0" t="s">
        <v>362</v>
      </c>
      <c r="BH43" s="0" t="s">
        <v>425</v>
      </c>
      <c r="BI43" s="0" t="s">
        <v>364</v>
      </c>
      <c r="BJ43" s="0" t="n">
        <v>-5.69267393890679</v>
      </c>
      <c r="BK43" s="0" t="n">
        <v>7.51951629650009</v>
      </c>
      <c r="BL43" s="0" t="n">
        <v>27.2900024414063</v>
      </c>
      <c r="BM43" s="0" t="n">
        <v>27.6499877929688</v>
      </c>
      <c r="BN43" s="0" t="n">
        <v>29.8000122070313</v>
      </c>
      <c r="BO43" s="0" t="n">
        <v>29.6299987792969</v>
      </c>
      <c r="BP43" s="0" t="n">
        <v>28.5925003051758</v>
      </c>
      <c r="BQ43" s="0" t="n">
        <v>26378275</v>
      </c>
      <c r="BR43" s="0" t="n">
        <v>1275</v>
      </c>
      <c r="BS43" s="0" t="n">
        <v>14</v>
      </c>
      <c r="BT43" s="0" t="n">
        <v>574</v>
      </c>
      <c r="BU43" s="0" t="n">
        <v>48.3352304121479</v>
      </c>
      <c r="BV43" s="0" t="n">
        <v>0.530739784917702</v>
      </c>
      <c r="BW43" s="0" t="n">
        <v>21.7603311816258</v>
      </c>
      <c r="BX43" s="0" t="n">
        <v>0.0496087687347123</v>
      </c>
      <c r="BY43" s="0" t="n">
        <v>2330.17637459499</v>
      </c>
      <c r="BZ43" s="0" t="n">
        <v>18371.663552134</v>
      </c>
      <c r="CA43" s="0" t="n">
        <v>3.02976875278436E-049</v>
      </c>
      <c r="CB43" s="0" t="n">
        <v>6.87533267598986E-043</v>
      </c>
      <c r="CC43" s="0" t="n">
        <v>0</v>
      </c>
      <c r="CD43" s="0" t="n">
        <v>1</v>
      </c>
      <c r="CE43" s="0" t="n">
        <v>20</v>
      </c>
      <c r="CF43" s="0" t="n">
        <v>0.0807348728763699</v>
      </c>
      <c r="CG43" s="0" t="n">
        <v>22.010888648329</v>
      </c>
      <c r="CH43" s="0" t="n">
        <v>18368.8477777776</v>
      </c>
      <c r="CI43" s="0" t="n">
        <v>9.546665370405E-015</v>
      </c>
      <c r="CJ43" s="0" t="n">
        <v>5.46379112141009E-018</v>
      </c>
      <c r="CK43" s="0" t="n">
        <v>9.45946246967612E-306</v>
      </c>
      <c r="CL43" s="0" t="n">
        <v>1</v>
      </c>
      <c r="CM43" s="0" t="n">
        <v>14</v>
      </c>
      <c r="CN43" s="0" t="n">
        <v>0.0663619769416755</v>
      </c>
      <c r="CO43" s="0" t="n">
        <v>1357.09783536982</v>
      </c>
      <c r="CP43" s="0" t="n">
        <v>18379.2424342092</v>
      </c>
      <c r="CQ43" s="0" t="n">
        <v>2.22061200518423E-033</v>
      </c>
      <c r="CR43" s="0" t="n">
        <v>3.25374725948485E-022</v>
      </c>
      <c r="CS43" s="26" t="s">
        <v>511</v>
      </c>
      <c r="CT43" s="0" t="n">
        <v>1</v>
      </c>
      <c r="CU43" s="0" t="n">
        <v>21</v>
      </c>
      <c r="CV43" s="26" t="s">
        <v>466</v>
      </c>
      <c r="CW43" s="0" t="n">
        <v>50</v>
      </c>
      <c r="CX43" s="0" t="s">
        <v>349</v>
      </c>
      <c r="CY43" s="0" t="s">
        <v>349</v>
      </c>
      <c r="CZ43" s="0" t="s">
        <v>349</v>
      </c>
      <c r="DA43" s="0" t="s">
        <v>349</v>
      </c>
      <c r="DB43" s="27"/>
      <c r="DC43" s="28" t="n">
        <f aca="false">COUNTBLANK(C43:DA43)</f>
        <v>7</v>
      </c>
      <c r="DD43" s="29" t="n">
        <f aca="false">100-COUNTBLANK(C43:DA43)/COLUMNS(C43:DA43)*100</f>
        <v>93.2038834951456</v>
      </c>
    </row>
    <row r="44" customFormat="false" ht="13.8" hidden="false" customHeight="false" outlineLevel="0" collapsed="false">
      <c r="A44" s="0" t="s">
        <v>512</v>
      </c>
      <c r="B44" s="0" t="s">
        <v>513</v>
      </c>
      <c r="C44" s="0" t="n">
        <v>25216237</v>
      </c>
      <c r="D44" s="14" t="n">
        <v>57.656</v>
      </c>
      <c r="E44" s="14" t="n">
        <v>60.192</v>
      </c>
      <c r="F44" s="14" t="n">
        <v>42.6315798448676</v>
      </c>
      <c r="G44" s="14" t="n">
        <v>54.6395427998918</v>
      </c>
      <c r="H44" s="14" t="n">
        <v>53.3439889149796</v>
      </c>
      <c r="I44" s="14" t="n">
        <v>9.266</v>
      </c>
      <c r="J44" s="14" t="n">
        <v>4.572</v>
      </c>
      <c r="K44" s="14" t="n">
        <v>43.626</v>
      </c>
      <c r="L44" s="14" t="n">
        <v>22.606050472436</v>
      </c>
      <c r="M44" s="14" t="n">
        <v>18.5839164717789</v>
      </c>
      <c r="N44" s="14" t="n">
        <v>10.6944836448106</v>
      </c>
      <c r="O44" s="14" t="n">
        <v>3.07511712526424</v>
      </c>
      <c r="P44" s="14" t="n">
        <v>-24000</v>
      </c>
      <c r="Q44" s="14" t="n">
        <v>45139</v>
      </c>
      <c r="R44" s="14" t="n">
        <v>265136</v>
      </c>
      <c r="S44" s="14" t="n">
        <v>405990</v>
      </c>
      <c r="T44" s="20" t="n">
        <v>3700</v>
      </c>
      <c r="U44" s="0" t="n">
        <v>38675205293.0462</v>
      </c>
      <c r="V44" s="14"/>
      <c r="W44" s="14"/>
      <c r="X44" s="14"/>
      <c r="Y44" s="14" t="n">
        <v>76.072998046875</v>
      </c>
      <c r="Z44" s="14" t="n">
        <v>43.4370002746582</v>
      </c>
      <c r="AA44" s="14" t="n">
        <v>87.679411895026</v>
      </c>
      <c r="AB44" s="14"/>
      <c r="AC44" s="14" t="n">
        <v>875.62</v>
      </c>
      <c r="AD44" s="14" t="n">
        <v>1.25032908627177</v>
      </c>
      <c r="AE44" s="14" t="n">
        <v>20.6257536333058</v>
      </c>
      <c r="AF44" s="14" t="n">
        <v>39.3391296989698</v>
      </c>
      <c r="AG44" s="14" t="n">
        <v>10.6005464149767</v>
      </c>
      <c r="AH44" s="14" t="n">
        <v>56.374</v>
      </c>
      <c r="AI44" s="14" t="n">
        <v>24.0990056500748</v>
      </c>
      <c r="AJ44" s="20" t="n">
        <v>12036.0510148684</v>
      </c>
      <c r="AK44" s="14" t="n">
        <v>0.308791722441786</v>
      </c>
      <c r="AL44" s="20" t="n">
        <v>100</v>
      </c>
      <c r="AM44" s="14" t="n">
        <v>6</v>
      </c>
      <c r="AN44" s="14" t="n">
        <v>21.6</v>
      </c>
      <c r="AO44" s="14" t="n">
        <v>76.1</v>
      </c>
      <c r="AP44" s="21"/>
      <c r="AQ44" s="14"/>
      <c r="AR44" s="14" t="n">
        <v>2.65423</v>
      </c>
      <c r="AS44" s="14" t="n">
        <v>110.32068</v>
      </c>
      <c r="AT44" s="14" t="n">
        <v>68.21424</v>
      </c>
      <c r="AU44" s="14"/>
      <c r="AV44" s="14" t="n">
        <v>17.7958011571215</v>
      </c>
      <c r="AW44" s="14" t="n">
        <v>61.4018745422363</v>
      </c>
      <c r="AX44" s="14" t="n">
        <v>8.66996592573408</v>
      </c>
      <c r="AY44" s="22" t="n">
        <v>123</v>
      </c>
      <c r="AZ44" s="22" t="n">
        <v>9.5</v>
      </c>
      <c r="BA44" s="24" t="n">
        <v>18.5</v>
      </c>
      <c r="BD44" s="0" t="s">
        <v>342</v>
      </c>
      <c r="BE44" s="0" t="s">
        <v>371</v>
      </c>
      <c r="BF44" s="0" t="s">
        <v>362</v>
      </c>
      <c r="BG44" s="0" t="s">
        <v>362</v>
      </c>
      <c r="BH44" s="0" t="s">
        <v>363</v>
      </c>
      <c r="BI44" s="0" t="s">
        <v>364</v>
      </c>
      <c r="BJ44" s="0" t="n">
        <v>13.6109355928691</v>
      </c>
      <c r="BK44" s="0" t="n">
        <v>7.37244517000007</v>
      </c>
      <c r="BL44" s="0" t="n">
        <v>21.0599914550781</v>
      </c>
      <c r="BM44" s="0" t="n">
        <v>21.1799865722656</v>
      </c>
      <c r="BN44" s="0" t="n">
        <v>22.5100036621094</v>
      </c>
      <c r="BO44" s="0" t="n">
        <v>24.0299926757813</v>
      </c>
      <c r="BP44" s="0" t="n">
        <v>22.1949935913086</v>
      </c>
      <c r="BQ44" s="0" t="n">
        <v>26545864</v>
      </c>
      <c r="BR44" s="0" t="n">
        <v>1832</v>
      </c>
      <c r="BS44" s="0" t="n">
        <v>61</v>
      </c>
      <c r="BT44" s="0" t="n">
        <v>934</v>
      </c>
      <c r="BU44" s="0" t="n">
        <v>69.0126341338899</v>
      </c>
      <c r="BV44" s="0" t="n">
        <v>2.29790976100834</v>
      </c>
      <c r="BW44" s="0" t="n">
        <v>35.1843887997015</v>
      </c>
      <c r="BX44" s="0" t="n">
        <v>0.0444280967628806</v>
      </c>
      <c r="BY44" s="0" t="n">
        <v>3463.45641280946</v>
      </c>
      <c r="BZ44" s="0" t="n">
        <v>18372.871286454</v>
      </c>
      <c r="CA44" s="0" t="n">
        <v>3.48229101659338E-016</v>
      </c>
      <c r="CB44" s="0" t="n">
        <v>1.05622216264085E-011</v>
      </c>
      <c r="CC44" s="0" t="n">
        <v>2.69305246121789E-272</v>
      </c>
      <c r="CD44" s="0" t="n">
        <v>1</v>
      </c>
      <c r="CE44" s="0" t="n">
        <v>25</v>
      </c>
      <c r="CF44" s="0" t="n">
        <v>0.0402704971971399</v>
      </c>
      <c r="CG44" s="0" t="n">
        <v>248.729304660271</v>
      </c>
      <c r="CH44" s="0" t="n">
        <v>18388.9645144666</v>
      </c>
      <c r="CI44" s="0" t="n">
        <v>8.66647799325465E-008</v>
      </c>
      <c r="CJ44" s="0" t="n">
        <v>0.00497222855384667</v>
      </c>
      <c r="CK44" s="0" t="n">
        <v>1.54165857221417E-234</v>
      </c>
      <c r="CL44" s="0" t="n">
        <v>1</v>
      </c>
      <c r="CM44" s="0" t="n">
        <v>13</v>
      </c>
      <c r="CN44" s="0" t="n">
        <v>0.0788733988433297</v>
      </c>
      <c r="CO44" s="0" t="n">
        <v>2402.38339628118</v>
      </c>
      <c r="CP44" s="0" t="n">
        <v>18380.1352626577</v>
      </c>
      <c r="CQ44" s="0" t="n">
        <v>2.29805492761622E-012</v>
      </c>
      <c r="CR44" s="0" t="n">
        <v>4.52484007018311E-007</v>
      </c>
      <c r="CS44" s="0" t="n">
        <v>5.66104618649331E-284</v>
      </c>
      <c r="CT44" s="0" t="n">
        <v>1</v>
      </c>
      <c r="CU44" s="0" t="n">
        <v>22</v>
      </c>
      <c r="CV44" s="26" t="s">
        <v>483</v>
      </c>
      <c r="CW44" s="0" t="n">
        <v>55</v>
      </c>
      <c r="CX44" s="0" t="s">
        <v>349</v>
      </c>
      <c r="CY44" s="0" t="s">
        <v>349</v>
      </c>
      <c r="CZ44" s="0" t="s">
        <v>349</v>
      </c>
      <c r="DA44" s="0" t="s">
        <v>349</v>
      </c>
      <c r="DB44" s="27"/>
      <c r="DC44" s="28" t="n">
        <f aca="false">COUNTBLANK(C44:DA44)</f>
        <v>9</v>
      </c>
      <c r="DD44" s="29" t="n">
        <f aca="false">100-COUNTBLANK(C44:DA44)/COLUMNS(C44:DA44)*100</f>
        <v>91.2621359223301</v>
      </c>
    </row>
    <row r="45" customFormat="false" ht="13.8" hidden="false" customHeight="false" outlineLevel="0" collapsed="false">
      <c r="A45" s="0" t="s">
        <v>514</v>
      </c>
      <c r="B45" s="0" t="s">
        <v>515</v>
      </c>
      <c r="C45" s="0" t="n">
        <v>84068091</v>
      </c>
      <c r="D45" s="14" t="n">
        <v>58.852</v>
      </c>
      <c r="E45" s="14" t="n">
        <v>61.901</v>
      </c>
      <c r="F45" s="14" t="n">
        <v>46.1656420864844</v>
      </c>
      <c r="G45" s="14" t="n">
        <v>50.8165172919176</v>
      </c>
      <c r="H45" s="14" t="n">
        <v>37.0825923557045</v>
      </c>
      <c r="I45" s="14" t="n">
        <v>9.482</v>
      </c>
      <c r="J45" s="14" t="n">
        <v>5.919</v>
      </c>
      <c r="K45" s="14" t="n">
        <v>55.54</v>
      </c>
      <c r="L45" s="14" t="n">
        <v>39.0408574385095</v>
      </c>
      <c r="M45" s="14" t="n">
        <v>35.250522178686</v>
      </c>
      <c r="N45" s="14" t="n">
        <v>3.41620488510632</v>
      </c>
      <c r="O45" s="14" t="n">
        <v>5.50997940823664</v>
      </c>
      <c r="P45" s="14" t="n">
        <v>119303</v>
      </c>
      <c r="Q45" s="14" t="n">
        <v>720307</v>
      </c>
      <c r="R45" s="14" t="n">
        <v>932043.438522108</v>
      </c>
      <c r="S45" s="14" t="n">
        <v>49000</v>
      </c>
      <c r="T45" s="20" t="n">
        <v>900</v>
      </c>
      <c r="U45" s="0" t="n">
        <v>47227535290.9218</v>
      </c>
      <c r="V45" s="14"/>
      <c r="W45" s="14"/>
      <c r="X45" s="14"/>
      <c r="Y45" s="14" t="n">
        <v>63.4620018005371</v>
      </c>
      <c r="Z45" s="14" t="n">
        <v>65.4309997558594</v>
      </c>
      <c r="AA45" s="14" t="n">
        <v>91.6406312428309</v>
      </c>
      <c r="AB45" s="14"/>
      <c r="AC45" s="14" t="n">
        <v>148.72</v>
      </c>
      <c r="AD45" s="14" t="n">
        <v>0.668776974818973</v>
      </c>
      <c r="AE45" s="14" t="n">
        <v>11.5568690589092</v>
      </c>
      <c r="AF45" s="14" t="n">
        <v>67.165079618888</v>
      </c>
      <c r="AG45" s="14" t="n">
        <v>13.8332604673993</v>
      </c>
      <c r="AH45" s="14" t="n">
        <v>44.46</v>
      </c>
      <c r="AI45" s="14" t="n">
        <v>64.2080267899076</v>
      </c>
      <c r="AJ45" s="20" t="n">
        <v>12200.5035635841</v>
      </c>
      <c r="AK45" s="14" t="n">
        <v>0.063330889030225</v>
      </c>
      <c r="AL45" s="20" t="n">
        <v>100</v>
      </c>
      <c r="AM45" s="14" t="n">
        <v>6</v>
      </c>
      <c r="AN45" s="14" t="n">
        <v>19.4</v>
      </c>
      <c r="AO45" s="14" t="n">
        <v>88.1</v>
      </c>
      <c r="AP45" s="21"/>
      <c r="AQ45" s="14"/>
      <c r="AR45" s="14" t="n">
        <v>2.11869</v>
      </c>
      <c r="AS45" s="14"/>
      <c r="AT45" s="14"/>
      <c r="AU45" s="14"/>
      <c r="AV45" s="14" t="n">
        <v>18.1678960787373</v>
      </c>
      <c r="AW45" s="14" t="n">
        <v>19.0936317443848</v>
      </c>
      <c r="AX45" s="14" t="n">
        <v>0.376205306165348</v>
      </c>
      <c r="AY45" s="22" t="n">
        <v>87</v>
      </c>
      <c r="AZ45" s="22" t="n">
        <v>5.6</v>
      </c>
      <c r="BA45" s="24" t="n">
        <v>18.6</v>
      </c>
      <c r="BB45" s="25" t="n">
        <v>0.847</v>
      </c>
      <c r="BC45" s="30" t="s">
        <v>516</v>
      </c>
      <c r="BD45" s="0" t="s">
        <v>352</v>
      </c>
      <c r="BE45" s="0" t="s">
        <v>353</v>
      </c>
      <c r="BF45" s="0" t="s">
        <v>362</v>
      </c>
      <c r="BG45" s="0" t="s">
        <v>362</v>
      </c>
      <c r="BH45" s="0" t="s">
        <v>363</v>
      </c>
      <c r="BI45" s="0" t="s">
        <v>364</v>
      </c>
      <c r="BJ45" s="0" t="n">
        <v>22.4335796736779</v>
      </c>
      <c r="BK45" s="0" t="n">
        <v>-4.0421294149999</v>
      </c>
      <c r="BL45" s="0" t="n">
        <v>26.5800109863281</v>
      </c>
      <c r="BM45" s="0" t="n">
        <v>26.4800048828125</v>
      </c>
      <c r="BN45" s="0" t="n">
        <v>26.8200012207031</v>
      </c>
      <c r="BO45" s="0" t="n">
        <v>27.1</v>
      </c>
      <c r="BP45" s="0" t="n">
        <v>26.745004272461</v>
      </c>
      <c r="BQ45" s="0" t="n">
        <v>89561404</v>
      </c>
      <c r="BR45" s="0" t="n">
        <v>572</v>
      </c>
      <c r="BS45" s="0" t="n">
        <v>31</v>
      </c>
      <c r="BT45" s="0" t="n">
        <v>73</v>
      </c>
      <c r="BU45" s="0" t="n">
        <v>6.38667969072928</v>
      </c>
      <c r="BV45" s="0" t="n">
        <v>0.346131241980083</v>
      </c>
      <c r="BW45" s="0" t="n">
        <v>0.815083247243422</v>
      </c>
      <c r="BX45" s="0" t="n">
        <v>0.0324720769338134</v>
      </c>
      <c r="BY45" s="0" t="n">
        <v>1458.69052561407</v>
      </c>
      <c r="BZ45" s="0" t="n">
        <v>18383.380719698</v>
      </c>
      <c r="CA45" s="0" t="n">
        <v>4.09034222168237E-025</v>
      </c>
      <c r="CB45" s="0" t="n">
        <v>9.96762219507786E-013</v>
      </c>
      <c r="CC45" s="0" t="n">
        <v>1.37086087724985E-266</v>
      </c>
      <c r="CD45" s="0" t="n">
        <v>1</v>
      </c>
      <c r="CE45" s="0" t="n">
        <v>34</v>
      </c>
      <c r="CF45" s="0" t="n">
        <v>0.106366769851967</v>
      </c>
      <c r="CG45" s="0" t="n">
        <v>29.4195593765832</v>
      </c>
      <c r="CH45" s="0" t="n">
        <v>18353.5718766041</v>
      </c>
      <c r="CI45" s="0" t="n">
        <v>3.0042390150486E-033</v>
      </c>
      <c r="CJ45" s="0" t="n">
        <v>5.14419203916148E-070</v>
      </c>
      <c r="CK45" s="0" t="n">
        <v>0</v>
      </c>
      <c r="CL45" s="0" t="n">
        <v>1</v>
      </c>
      <c r="CM45" s="0" t="n">
        <v>8</v>
      </c>
      <c r="CN45" s="0" t="n">
        <v>0.0412451293015761</v>
      </c>
      <c r="CO45" s="0" t="n">
        <v>260.64544974622</v>
      </c>
      <c r="CP45" s="0" t="n">
        <v>18389.6344552142</v>
      </c>
      <c r="CQ45" s="0" t="n">
        <v>1.38747785743861E-012</v>
      </c>
      <c r="CR45" s="0" t="n">
        <v>0.000152878401774554</v>
      </c>
      <c r="CS45" s="0" t="n">
        <v>2.54215185769885E-249</v>
      </c>
      <c r="CT45" s="0" t="n">
        <v>1</v>
      </c>
      <c r="CU45" s="0" t="n">
        <v>18</v>
      </c>
      <c r="CV45" s="26" t="s">
        <v>466</v>
      </c>
      <c r="CW45" s="0" t="n">
        <v>50</v>
      </c>
      <c r="CX45" s="0" t="s">
        <v>349</v>
      </c>
      <c r="CY45" s="0" t="s">
        <v>349</v>
      </c>
      <c r="CZ45" s="0" t="s">
        <v>349</v>
      </c>
      <c r="DA45" s="0" t="s">
        <v>349</v>
      </c>
      <c r="DB45" s="27"/>
      <c r="DC45" s="28" t="n">
        <f aca="false">COUNTBLANK(C45:DA45)</f>
        <v>9</v>
      </c>
      <c r="DD45" s="29" t="n">
        <f aca="false">100-COUNTBLANK(C45:DA45)/COLUMNS(C45:DA45)*100</f>
        <v>91.2621359223301</v>
      </c>
    </row>
    <row r="46" customFormat="false" ht="13.8" hidden="false" customHeight="false" outlineLevel="0" collapsed="false">
      <c r="A46" s="0" t="s">
        <v>517</v>
      </c>
      <c r="B46" s="0" t="s">
        <v>518</v>
      </c>
      <c r="C46" s="0" t="n">
        <v>5244363</v>
      </c>
      <c r="D46" s="14" t="n">
        <v>62.837</v>
      </c>
      <c r="E46" s="14" t="n">
        <v>65.703</v>
      </c>
      <c r="F46" s="14" t="n">
        <v>41.7635024604532</v>
      </c>
      <c r="G46" s="14" t="n">
        <v>55.5547780005145</v>
      </c>
      <c r="H46" s="14" t="n">
        <v>15.3568462664715</v>
      </c>
      <c r="I46" s="14" t="n">
        <v>6.705</v>
      </c>
      <c r="J46" s="14" t="n">
        <v>4.428</v>
      </c>
      <c r="K46" s="14" t="n">
        <v>33.084</v>
      </c>
      <c r="L46" s="14" t="n">
        <v>65.1704053721619</v>
      </c>
      <c r="M46" s="14" t="n">
        <v>94.0335327166831</v>
      </c>
      <c r="O46" s="14" t="n">
        <v>1.43495743478793</v>
      </c>
      <c r="P46" s="14" t="n">
        <v>-20000</v>
      </c>
      <c r="Q46" s="14" t="n">
        <v>13352</v>
      </c>
      <c r="R46" s="14" t="n">
        <v>333899</v>
      </c>
      <c r="S46" s="14" t="n">
        <v>580000</v>
      </c>
      <c r="T46" s="20" t="n">
        <v>5060</v>
      </c>
      <c r="U46" s="0" t="n">
        <v>11263682694.0393</v>
      </c>
      <c r="V46" s="14"/>
      <c r="W46" s="14"/>
      <c r="X46" s="14"/>
      <c r="Y46" s="14" t="n">
        <v>69.447998046875</v>
      </c>
      <c r="Z46" s="14" t="n">
        <v>34.1300010681152</v>
      </c>
      <c r="AA46" s="14" t="n">
        <v>94.5879239159323</v>
      </c>
      <c r="AB46" s="14"/>
      <c r="AC46" s="14" t="n">
        <v>66.68</v>
      </c>
      <c r="AD46" s="14" t="n">
        <v>2.54695464012207</v>
      </c>
      <c r="AE46" s="14" t="n">
        <v>31.1185944363104</v>
      </c>
      <c r="AF46" s="14" t="n">
        <v>65.3546108620059</v>
      </c>
      <c r="AG46" s="14" t="n">
        <v>40.7380367837893</v>
      </c>
      <c r="AH46" s="14" t="n">
        <v>66.916</v>
      </c>
      <c r="AI46" s="14" t="n">
        <v>43.8968000864474</v>
      </c>
      <c r="AJ46" s="20" t="n">
        <v>46865.3617267057</v>
      </c>
      <c r="AK46" s="14" t="n">
        <v>0.653359718672722</v>
      </c>
      <c r="AL46" s="20" t="n">
        <v>100</v>
      </c>
      <c r="AM46" s="14" t="n">
        <v>6</v>
      </c>
      <c r="AN46" s="14" t="n">
        <v>16.7</v>
      </c>
      <c r="AO46" s="14" t="n">
        <v>50.1</v>
      </c>
      <c r="AP46" s="21"/>
      <c r="AQ46" s="14"/>
      <c r="AR46" s="14"/>
      <c r="AS46" s="14"/>
      <c r="AT46" s="14"/>
      <c r="AU46" s="14"/>
      <c r="AV46" s="14" t="n">
        <v>6.25684968858186</v>
      </c>
      <c r="AW46" s="14" t="n">
        <v>66.2148513793945</v>
      </c>
      <c r="AX46" s="14"/>
      <c r="AY46" s="22" t="n">
        <v>91</v>
      </c>
      <c r="AZ46" s="22" t="n">
        <v>8.4</v>
      </c>
      <c r="BA46" s="24" t="n">
        <v>19.7</v>
      </c>
      <c r="BB46" s="25" t="n">
        <v>0.758</v>
      </c>
      <c r="BC46" s="30" t="s">
        <v>519</v>
      </c>
      <c r="BD46" s="0" t="s">
        <v>342</v>
      </c>
      <c r="BE46" s="0" t="s">
        <v>371</v>
      </c>
      <c r="BF46" s="0" t="s">
        <v>362</v>
      </c>
      <c r="BG46" s="0" t="s">
        <v>362</v>
      </c>
      <c r="BH46" s="0" t="s">
        <v>363</v>
      </c>
      <c r="BI46" s="0" t="s">
        <v>364</v>
      </c>
      <c r="BJ46" s="0" t="n">
        <v>16.0679181078596</v>
      </c>
      <c r="BK46" s="0" t="n">
        <v>-0.654222513499882</v>
      </c>
      <c r="BL46" s="0" t="n">
        <v>28.110009765625</v>
      </c>
      <c r="BM46" s="0" t="n">
        <v>28.4699951171875</v>
      </c>
      <c r="BN46" s="0" t="n">
        <v>28.6199890136719</v>
      </c>
      <c r="BO46" s="0" t="n">
        <v>29.1799865722656</v>
      </c>
      <c r="BP46" s="0" t="n">
        <v>28.5949951171875</v>
      </c>
      <c r="BQ46" s="0" t="n">
        <v>5518092</v>
      </c>
      <c r="BR46" s="0" t="n">
        <v>220</v>
      </c>
      <c r="BS46" s="0" t="n">
        <v>9</v>
      </c>
      <c r="BT46" s="0" t="n">
        <v>19</v>
      </c>
      <c r="BU46" s="0" t="n">
        <v>39.8688532195549</v>
      </c>
      <c r="BV46" s="0" t="n">
        <v>1.63099854079997</v>
      </c>
      <c r="BW46" s="0" t="n">
        <v>3.44321914168883</v>
      </c>
      <c r="BX46" s="0" t="n">
        <v>0.0754413601711286</v>
      </c>
      <c r="BY46" s="0" t="n">
        <v>325.927313043266</v>
      </c>
      <c r="BZ46" s="0" t="n">
        <v>18368.4698322026</v>
      </c>
      <c r="CA46" s="0" t="n">
        <v>4.37823988559524E-020</v>
      </c>
      <c r="CB46" s="0" t="n">
        <v>1.9987301735148E-023</v>
      </c>
      <c r="CC46" s="26" t="s">
        <v>520</v>
      </c>
      <c r="CD46" s="0" t="n">
        <v>1</v>
      </c>
      <c r="CE46" s="0" t="n">
        <v>20</v>
      </c>
      <c r="CF46" s="0" t="n">
        <v>0.265805588259786</v>
      </c>
      <c r="CG46" s="0" t="n">
        <v>6.29479605820492</v>
      </c>
      <c r="CH46" s="0" t="n">
        <v>18355.222005333</v>
      </c>
      <c r="CI46" s="0" t="n">
        <v>2.56641304894623E-012</v>
      </c>
      <c r="CJ46" s="0" t="n">
        <v>2.22493860962404E-066</v>
      </c>
      <c r="CK46" s="0" t="n">
        <v>0</v>
      </c>
      <c r="CL46" s="0" t="n">
        <v>1</v>
      </c>
      <c r="CM46" s="0" t="n">
        <v>23</v>
      </c>
      <c r="CN46" s="0" t="n">
        <v>0.11077221606941</v>
      </c>
      <c r="CO46" s="0" t="n">
        <v>24.7594799580136</v>
      </c>
      <c r="CP46" s="0" t="n">
        <v>18367.0228301833</v>
      </c>
      <c r="CQ46" s="0" t="n">
        <v>3.306689392705E-021</v>
      </c>
      <c r="CR46" s="0" t="n">
        <v>7.80077286042691E-035</v>
      </c>
      <c r="CS46" s="0" t="n">
        <v>0</v>
      </c>
      <c r="CT46" s="0" t="n">
        <v>1</v>
      </c>
      <c r="CU46" s="0" t="n">
        <v>21</v>
      </c>
      <c r="CV46" s="26" t="s">
        <v>490</v>
      </c>
      <c r="CW46" s="0" t="n">
        <v>46</v>
      </c>
      <c r="CX46" s="0" t="s">
        <v>349</v>
      </c>
      <c r="CY46" s="0" t="s">
        <v>349</v>
      </c>
      <c r="CZ46" s="0" t="s">
        <v>349</v>
      </c>
      <c r="DA46" s="0" t="s">
        <v>349</v>
      </c>
      <c r="DB46" s="27"/>
      <c r="DC46" s="28" t="n">
        <f aca="false">COUNTBLANK(C46:DA46)</f>
        <v>12</v>
      </c>
      <c r="DD46" s="29" t="n">
        <f aca="false">100-COUNTBLANK(C46:DA46)/COLUMNS(C46:DA46)*100</f>
        <v>88.3495145631068</v>
      </c>
    </row>
    <row r="47" customFormat="false" ht="13.8" hidden="false" customHeight="false" outlineLevel="0" collapsed="false">
      <c r="A47" s="0" t="s">
        <v>521</v>
      </c>
      <c r="B47" s="0" t="s">
        <v>522</v>
      </c>
      <c r="C47" s="0" t="n">
        <v>49648685</v>
      </c>
      <c r="D47" s="14" t="n">
        <v>74.33</v>
      </c>
      <c r="E47" s="14" t="n">
        <v>79.859</v>
      </c>
      <c r="F47" s="14" t="n">
        <v>23.077895979964</v>
      </c>
      <c r="G47" s="14" t="n">
        <v>68.4440570001664</v>
      </c>
      <c r="H47" s="14" t="n">
        <v>44.7487021180712</v>
      </c>
      <c r="I47" s="14" t="n">
        <v>5.562</v>
      </c>
      <c r="J47" s="14" t="n">
        <v>1.807</v>
      </c>
      <c r="K47" s="14" t="n">
        <v>19.222</v>
      </c>
      <c r="L47" s="14" t="n">
        <v>20.1679211122872</v>
      </c>
      <c r="M47" s="14" t="n">
        <v>15.093339013295</v>
      </c>
      <c r="N47" s="14" t="n">
        <v>41.4492054283051</v>
      </c>
      <c r="O47" s="14" t="n">
        <v>0.552090611923288</v>
      </c>
      <c r="P47" s="14" t="n">
        <v>1023981</v>
      </c>
      <c r="Q47" s="14" t="n">
        <v>138586</v>
      </c>
      <c r="R47" s="14" t="n">
        <v>33704037</v>
      </c>
      <c r="S47" s="14" t="n">
        <v>4125200</v>
      </c>
      <c r="T47" s="20" t="n">
        <v>14480</v>
      </c>
      <c r="U47" s="0" t="n">
        <v>331047040087.877</v>
      </c>
      <c r="V47" s="14" t="n">
        <v>27</v>
      </c>
      <c r="W47" s="14" t="n">
        <v>27.6</v>
      </c>
      <c r="X47" s="14" t="n">
        <v>49.7</v>
      </c>
      <c r="Y47" s="14" t="n">
        <v>68.7710037231445</v>
      </c>
      <c r="Z47" s="14" t="n">
        <v>16.613000869751</v>
      </c>
      <c r="AA47" s="14" t="n">
        <v>70.8869975038634</v>
      </c>
      <c r="AB47" s="14" t="n">
        <v>0.24294</v>
      </c>
      <c r="AC47" s="14" t="n">
        <v>7195.02</v>
      </c>
      <c r="AD47" s="14" t="n">
        <v>3.17256021574562</v>
      </c>
      <c r="AE47" s="14" t="n">
        <v>40.2574146575034</v>
      </c>
      <c r="AF47" s="14" t="n">
        <v>52.7039382886435</v>
      </c>
      <c r="AG47" s="14" t="n">
        <v>14.8069558212089</v>
      </c>
      <c r="AH47" s="14" t="n">
        <v>80.778</v>
      </c>
      <c r="AI47" s="14"/>
      <c r="AJ47" s="20" t="n">
        <v>45668.2163840571</v>
      </c>
      <c r="AK47" s="14" t="n">
        <v>1.79035682717161</v>
      </c>
      <c r="AL47" s="20" t="n">
        <v>92.1046289822956</v>
      </c>
      <c r="AM47" s="14" t="n">
        <v>7.4</v>
      </c>
      <c r="AN47" s="14" t="n">
        <v>15.8</v>
      </c>
      <c r="AO47" s="14" t="n">
        <v>14.2</v>
      </c>
      <c r="AP47" s="21" t="n">
        <v>2.0036</v>
      </c>
      <c r="AQ47" s="14" t="n">
        <v>1.5</v>
      </c>
      <c r="AR47" s="14" t="n">
        <v>4.47721</v>
      </c>
      <c r="AS47" s="14" t="n">
        <v>114.98327</v>
      </c>
      <c r="AT47" s="14" t="n">
        <v>105.9868</v>
      </c>
      <c r="AU47" s="14" t="n">
        <v>1.01407</v>
      </c>
      <c r="AV47" s="14" t="n">
        <v>76.1792595928905</v>
      </c>
      <c r="AW47" s="14" t="n">
        <v>99.5952377319336</v>
      </c>
      <c r="AX47" s="14" t="n">
        <v>12.2508998097043</v>
      </c>
      <c r="AY47" s="22" t="n">
        <v>132</v>
      </c>
      <c r="AZ47" s="22" t="n">
        <v>22.1</v>
      </c>
      <c r="BA47" s="24" t="n">
        <v>30</v>
      </c>
      <c r="BB47" s="25" t="n">
        <v>0.761</v>
      </c>
      <c r="BC47" s="30" t="s">
        <v>523</v>
      </c>
      <c r="BD47" s="0" t="s">
        <v>342</v>
      </c>
      <c r="BE47" s="0" t="s">
        <v>361</v>
      </c>
      <c r="BF47" s="0" t="s">
        <v>388</v>
      </c>
      <c r="BG47" s="0" t="s">
        <v>345</v>
      </c>
      <c r="BH47" s="0" t="s">
        <v>388</v>
      </c>
      <c r="BI47" s="0" t="s">
        <v>347</v>
      </c>
      <c r="BJ47" s="0" t="n">
        <v>-72.5861884502539</v>
      </c>
      <c r="BK47" s="0" t="n">
        <v>4.11346893650007</v>
      </c>
      <c r="BL47" s="0" t="n">
        <v>24.6700073242188</v>
      </c>
      <c r="BM47" s="0" t="n">
        <v>24.7600036621094</v>
      </c>
      <c r="BN47" s="0" t="n">
        <v>25.8900085449219</v>
      </c>
      <c r="BO47" s="0" t="n">
        <v>25.5599914550781</v>
      </c>
      <c r="BP47" s="0" t="n">
        <v>25.2200027465821</v>
      </c>
      <c r="BQ47" s="0" t="n">
        <v>50882884</v>
      </c>
      <c r="BR47" s="0" t="n">
        <v>6507</v>
      </c>
      <c r="BS47" s="0" t="n">
        <v>293</v>
      </c>
      <c r="BT47" s="0" t="n">
        <v>1439</v>
      </c>
      <c r="BU47" s="0" t="n">
        <v>127.881902291545</v>
      </c>
      <c r="BV47" s="0" t="n">
        <v>5.75832140332297</v>
      </c>
      <c r="BW47" s="0" t="n">
        <v>28.2806296907227</v>
      </c>
      <c r="BX47" s="0" t="n">
        <v>0.0360835812979102</v>
      </c>
      <c r="BY47" s="0" t="n">
        <v>16764.9796849729</v>
      </c>
      <c r="BZ47" s="0" t="n">
        <v>18381.4615267633</v>
      </c>
      <c r="CA47" s="0" t="n">
        <v>1.55297713192284E-039</v>
      </c>
      <c r="CB47" s="0" t="n">
        <v>6.6030059875262E-024</v>
      </c>
      <c r="CC47" s="0" t="n">
        <v>4.42660500690669E-291</v>
      </c>
      <c r="CD47" s="0" t="n">
        <v>1</v>
      </c>
      <c r="CE47" s="0" t="n">
        <v>32</v>
      </c>
      <c r="CF47" s="0" t="n">
        <v>0.0692832609722869</v>
      </c>
      <c r="CG47" s="0" t="n">
        <v>434.127690124589</v>
      </c>
      <c r="CH47" s="0" t="n">
        <v>18369.6146361428</v>
      </c>
      <c r="CI47" s="0" t="n">
        <v>3.4976667600782E-059</v>
      </c>
      <c r="CJ47" s="0" t="n">
        <v>1.23622561756361E-060</v>
      </c>
      <c r="CK47" s="0" t="n">
        <v>0</v>
      </c>
      <c r="CL47" s="0" t="n">
        <v>1</v>
      </c>
      <c r="CM47" s="0" t="n">
        <v>8</v>
      </c>
      <c r="CN47" s="0" t="n">
        <v>0.0686932139591425</v>
      </c>
      <c r="CO47" s="0" t="n">
        <v>2709.25732202123</v>
      </c>
      <c r="CP47" s="0" t="n">
        <v>18375.6121134484</v>
      </c>
      <c r="CQ47" s="0" t="n">
        <v>1.16046432992888E-043</v>
      </c>
      <c r="CR47" s="0" t="n">
        <v>3.38862191529187E-036</v>
      </c>
      <c r="CS47" s="0" t="n">
        <v>0</v>
      </c>
      <c r="CT47" s="0" t="n">
        <v>1</v>
      </c>
      <c r="CU47" s="0" t="n">
        <v>30</v>
      </c>
      <c r="CV47" s="26" t="s">
        <v>483</v>
      </c>
      <c r="CW47" s="0" t="n">
        <v>55</v>
      </c>
      <c r="CX47" s="0" t="n">
        <v>114602</v>
      </c>
      <c r="CY47" s="0" t="n">
        <v>2252.27013468812</v>
      </c>
      <c r="CZ47" s="0" t="s">
        <v>524</v>
      </c>
      <c r="DA47" s="26" t="s">
        <v>468</v>
      </c>
      <c r="DB47" s="27"/>
      <c r="DC47" s="28" t="n">
        <f aca="false">COUNTBLANK(C47:DA47)</f>
        <v>1</v>
      </c>
      <c r="DD47" s="29" t="n">
        <f aca="false">100-COUNTBLANK(C47:DA47)/COLUMNS(C47:DA47)*100</f>
        <v>99.0291262135922</v>
      </c>
    </row>
    <row r="48" customFormat="false" ht="13.8" hidden="false" customHeight="false" outlineLevel="0" collapsed="false">
      <c r="A48" s="0" t="s">
        <v>525</v>
      </c>
      <c r="B48" s="0" t="s">
        <v>526</v>
      </c>
      <c r="C48" s="0" t="n">
        <v>543767</v>
      </c>
      <c r="D48" s="14" t="n">
        <v>69.316</v>
      </c>
      <c r="E48" s="14" t="n">
        <v>76.007</v>
      </c>
      <c r="F48" s="14" t="n">
        <v>28.7777669479759</v>
      </c>
      <c r="G48" s="14" t="n">
        <v>66.6129058953559</v>
      </c>
      <c r="H48" s="14" t="n">
        <v>134.929776674938</v>
      </c>
      <c r="I48" s="14" t="n">
        <v>5.625</v>
      </c>
      <c r="J48" s="14" t="n">
        <v>2.274</v>
      </c>
      <c r="K48" s="14" t="n">
        <v>34.268</v>
      </c>
      <c r="L48" s="14" t="n">
        <v>67.3803535416683</v>
      </c>
      <c r="M48" s="14" t="n">
        <v>45.9228129647968</v>
      </c>
      <c r="N48" s="14" t="n">
        <v>6.00420966062472</v>
      </c>
      <c r="O48" s="14" t="n">
        <v>4.30994852718348</v>
      </c>
      <c r="P48" s="14" t="n">
        <v>-6709</v>
      </c>
      <c r="Q48" s="14" t="n">
        <v>13</v>
      </c>
      <c r="R48" s="14" t="n">
        <v>140429</v>
      </c>
      <c r="T48" s="20" t="n">
        <v>7280</v>
      </c>
      <c r="U48" s="0" t="n">
        <v>1976814276.50792</v>
      </c>
      <c r="V48" s="14"/>
      <c r="W48" s="14"/>
      <c r="X48" s="14"/>
      <c r="Y48" s="14" t="n">
        <v>60.4550018310547</v>
      </c>
      <c r="Z48" s="14" t="n">
        <v>11.460000038147</v>
      </c>
      <c r="AA48" s="14" t="n">
        <v>78.9596767818221</v>
      </c>
      <c r="AB48" s="14"/>
      <c r="AC48" s="14" t="n">
        <v>8.69</v>
      </c>
      <c r="AD48" s="14" t="n">
        <v>0.553854417749715</v>
      </c>
      <c r="AE48" s="14" t="n">
        <v>19.6029776674938</v>
      </c>
      <c r="AF48" s="14" t="n">
        <v>22.545905858648</v>
      </c>
      <c r="AG48" s="14" t="n">
        <v>2.89524038891919</v>
      </c>
      <c r="AH48" s="14" t="n">
        <v>65.732</v>
      </c>
      <c r="AI48" s="14" t="n">
        <v>27.1579362572736</v>
      </c>
      <c r="AJ48" s="20" t="n">
        <v>578.849979450826</v>
      </c>
      <c r="AK48" s="14" t="n">
        <v>0.948113817341959</v>
      </c>
      <c r="AL48" s="20" t="n">
        <v>100</v>
      </c>
      <c r="AM48" s="14" t="n">
        <v>2.4</v>
      </c>
      <c r="AN48" s="14" t="n">
        <v>17.2</v>
      </c>
      <c r="AO48" s="14" t="n">
        <v>19.5</v>
      </c>
      <c r="AP48" s="21"/>
      <c r="AQ48" s="14"/>
      <c r="AR48" s="14" t="n">
        <v>5.28879</v>
      </c>
      <c r="AS48" s="14" t="n">
        <v>103.28292</v>
      </c>
      <c r="AT48" s="14" t="n">
        <v>87.40142</v>
      </c>
      <c r="AU48" s="14" t="n">
        <v>1.00729</v>
      </c>
      <c r="AV48" s="14" t="n">
        <v>62.3529666755897</v>
      </c>
      <c r="AW48" s="14" t="n">
        <v>92.9136352539063</v>
      </c>
      <c r="AX48" s="14" t="n">
        <v>53.5842255392712</v>
      </c>
      <c r="AY48" s="22" t="n">
        <v>113</v>
      </c>
      <c r="AZ48" s="22" t="n">
        <v>10.6</v>
      </c>
      <c r="BA48" s="24" t="n">
        <v>25.4</v>
      </c>
      <c r="BB48" s="25" t="n">
        <v>0.459</v>
      </c>
      <c r="BD48" s="0" t="s">
        <v>342</v>
      </c>
      <c r="BE48" s="0" t="s">
        <v>371</v>
      </c>
      <c r="BF48" s="0" t="s">
        <v>362</v>
      </c>
      <c r="BG48" s="0" t="s">
        <v>362</v>
      </c>
      <c r="BH48" s="0" t="s">
        <v>425</v>
      </c>
      <c r="BI48" s="0" t="s">
        <v>364</v>
      </c>
      <c r="BJ48" s="0" t="n">
        <v>-25.1802170833496</v>
      </c>
      <c r="BK48" s="0" t="n">
        <v>17.0624046895001</v>
      </c>
      <c r="BL48" s="0" t="n">
        <v>23.1499877929688</v>
      </c>
      <c r="BM48" s="0" t="n">
        <v>22.3200012207031</v>
      </c>
      <c r="BN48" s="0" t="n">
        <v>23.3799987792969</v>
      </c>
      <c r="BO48" s="0" t="n">
        <v>23.0200134277344</v>
      </c>
      <c r="BP48" s="0" t="n">
        <v>22.9675003051758</v>
      </c>
      <c r="BQ48" s="0" t="n">
        <v>555988</v>
      </c>
      <c r="BR48" s="0" t="n">
        <v>121</v>
      </c>
      <c r="BS48" s="0" t="n">
        <v>1</v>
      </c>
      <c r="BT48" s="0" t="n">
        <v>4</v>
      </c>
      <c r="BU48" s="0" t="n">
        <v>217.630596343806</v>
      </c>
      <c r="BV48" s="0" t="n">
        <v>1.79859996978352</v>
      </c>
      <c r="BW48" s="0" t="n">
        <v>7.19439987913408</v>
      </c>
      <c r="BX48" s="0" t="n">
        <v>0.120770605557744</v>
      </c>
      <c r="BY48" s="0" t="n">
        <v>150.988391934239</v>
      </c>
      <c r="BZ48" s="0" t="n">
        <v>18370.2722515729</v>
      </c>
      <c r="CA48" s="0" t="n">
        <v>1.60683669114532E-015</v>
      </c>
      <c r="CB48" s="0" t="n">
        <v>8.20808249252802E-024</v>
      </c>
      <c r="CC48" s="0" t="n">
        <v>0</v>
      </c>
      <c r="CD48" s="0" t="n">
        <v>1</v>
      </c>
      <c r="CE48" s="0" t="n">
        <v>39</v>
      </c>
      <c r="CF48" s="0" t="n">
        <v>36.3259354058105</v>
      </c>
      <c r="CG48" s="0" t="n">
        <v>1</v>
      </c>
      <c r="CH48" s="0" t="n">
        <v>18344.0976834768</v>
      </c>
      <c r="CI48" s="0" t="n">
        <v>1.25759318387564E-085</v>
      </c>
      <c r="CJ48" s="0" t="n">
        <v>0</v>
      </c>
      <c r="CK48" s="0" t="n">
        <v>0</v>
      </c>
      <c r="CL48" s="0" t="n">
        <v>1</v>
      </c>
      <c r="CM48" s="0" t="n">
        <v>48</v>
      </c>
      <c r="CN48" s="0" t="n">
        <v>0.00573818842551516</v>
      </c>
      <c r="CO48" s="0" t="n">
        <v>524582.325445678</v>
      </c>
      <c r="CP48" s="0" t="n">
        <v>18820.0310490921</v>
      </c>
      <c r="CQ48" s="0" t="n">
        <v>0.717913236472283</v>
      </c>
      <c r="CR48" s="0" t="n">
        <v>0.978249150543002</v>
      </c>
      <c r="CS48" s="0" t="n">
        <v>1.45029633174047E-018</v>
      </c>
      <c r="CT48" s="0" t="n">
        <v>0</v>
      </c>
      <c r="CU48" s="0" t="n">
        <v>97</v>
      </c>
      <c r="CV48" s="26" t="s">
        <v>365</v>
      </c>
      <c r="CW48" s="0" t="n">
        <v>41</v>
      </c>
      <c r="CX48" s="0" t="s">
        <v>349</v>
      </c>
      <c r="CY48" s="0" t="s">
        <v>349</v>
      </c>
      <c r="CZ48" s="0" t="s">
        <v>349</v>
      </c>
      <c r="DA48" s="0" t="s">
        <v>349</v>
      </c>
      <c r="DB48" s="27"/>
      <c r="DC48" s="28" t="n">
        <f aca="false">COUNTBLANK(C48:DA48)</f>
        <v>8</v>
      </c>
      <c r="DD48" s="29" t="n">
        <f aca="false">100-COUNTBLANK(C48:DA48)/COLUMNS(C48:DA48)*100</f>
        <v>92.2330097087379</v>
      </c>
    </row>
    <row r="49" customFormat="false" ht="13.8" hidden="false" customHeight="false" outlineLevel="0" collapsed="false">
      <c r="A49" s="0" t="s">
        <v>527</v>
      </c>
      <c r="B49" s="0" t="s">
        <v>528</v>
      </c>
      <c r="C49" s="0" t="n">
        <v>4999441</v>
      </c>
      <c r="D49" s="14" t="n">
        <v>77.539</v>
      </c>
      <c r="E49" s="14" t="n">
        <v>82.73</v>
      </c>
      <c r="F49" s="14" t="n">
        <v>21.3247441063911</v>
      </c>
      <c r="G49" s="14" t="n">
        <v>69.1254082206391</v>
      </c>
      <c r="H49" s="14" t="n">
        <v>97.9130630630631</v>
      </c>
      <c r="I49" s="14" t="n">
        <v>5.078</v>
      </c>
      <c r="J49" s="14" t="n">
        <v>1.754</v>
      </c>
      <c r="K49" s="14" t="n">
        <v>20.66</v>
      </c>
      <c r="L49" s="14" t="n">
        <v>32.994866023794</v>
      </c>
      <c r="M49" s="14" t="n">
        <v>33.0542648284272</v>
      </c>
      <c r="N49" s="14" t="n">
        <v>14.8595442186757</v>
      </c>
      <c r="O49" s="14" t="n">
        <v>0.165748609139314</v>
      </c>
      <c r="P49" s="14" t="n">
        <v>21000</v>
      </c>
      <c r="Q49" s="14" t="n">
        <v>211</v>
      </c>
      <c r="R49" s="14" t="n">
        <v>1948546</v>
      </c>
      <c r="S49" s="14" t="n">
        <v>1492800</v>
      </c>
      <c r="T49" s="20" t="n">
        <v>16700</v>
      </c>
      <c r="U49" s="0" t="n">
        <v>60130106115.6294</v>
      </c>
      <c r="V49" s="14" t="n">
        <v>21.1</v>
      </c>
      <c r="W49" s="14" t="n">
        <v>9.7</v>
      </c>
      <c r="X49" s="14" t="n">
        <v>48.3</v>
      </c>
      <c r="Y49" s="14" t="n">
        <v>62.0989990234375</v>
      </c>
      <c r="Z49" s="14" t="n">
        <v>12.1090002059937</v>
      </c>
      <c r="AA49" s="14" t="n">
        <v>63.1451225961455</v>
      </c>
      <c r="AB49" s="14" t="n">
        <v>0.42336</v>
      </c>
      <c r="AC49" s="14" t="n">
        <v>507.41</v>
      </c>
      <c r="AD49" s="14" t="n">
        <v>0</v>
      </c>
      <c r="AE49" s="14" t="n">
        <v>34.4594594594595</v>
      </c>
      <c r="AF49" s="14" t="n">
        <v>54.5671749152346</v>
      </c>
      <c r="AG49" s="14" t="n">
        <v>27.6026953211753</v>
      </c>
      <c r="AH49" s="14" t="n">
        <v>79.34</v>
      </c>
      <c r="AI49" s="14"/>
      <c r="AJ49" s="20" t="n">
        <v>23564.2687277547</v>
      </c>
      <c r="AK49" s="14" t="n">
        <v>1.61808784926208</v>
      </c>
      <c r="AL49" s="20" t="n">
        <v>99.6887933668832</v>
      </c>
      <c r="AM49" s="14" t="n">
        <v>9.1</v>
      </c>
      <c r="AN49" s="14" t="n">
        <v>11.5</v>
      </c>
      <c r="AO49" s="14" t="n">
        <v>8.8</v>
      </c>
      <c r="AP49" s="21"/>
      <c r="AQ49" s="14" t="n">
        <v>1.1</v>
      </c>
      <c r="AR49" s="14" t="n">
        <v>7.09768</v>
      </c>
      <c r="AS49" s="14" t="n">
        <v>110.83347</v>
      </c>
      <c r="AT49" s="14" t="n">
        <v>96.77837</v>
      </c>
      <c r="AU49" s="14" t="n">
        <v>1.04103</v>
      </c>
      <c r="AV49" s="14" t="n">
        <v>95.7755904472819</v>
      </c>
      <c r="AW49" s="14" t="n">
        <v>99.6</v>
      </c>
      <c r="AX49" s="14" t="n">
        <v>19.3973474852318</v>
      </c>
      <c r="AY49" s="22" t="n">
        <v>119</v>
      </c>
      <c r="AZ49" s="22" t="n">
        <v>25.7</v>
      </c>
      <c r="BA49" s="24" t="n">
        <v>31.3</v>
      </c>
      <c r="BB49" s="25" t="n">
        <v>0.608</v>
      </c>
      <c r="BD49" s="0" t="s">
        <v>387</v>
      </c>
      <c r="BE49" s="0" t="s">
        <v>361</v>
      </c>
      <c r="BF49" s="0" t="s">
        <v>344</v>
      </c>
      <c r="BG49" s="0" t="s">
        <v>345</v>
      </c>
      <c r="BH49" s="0" t="s">
        <v>456</v>
      </c>
      <c r="BI49" s="0" t="s">
        <v>347</v>
      </c>
      <c r="BJ49" s="0" t="n">
        <v>-83.6334000380653</v>
      </c>
      <c r="BK49" s="0" t="n">
        <v>9.62101878450008</v>
      </c>
      <c r="BL49" s="0" t="n">
        <v>18.610009765625</v>
      </c>
      <c r="BM49" s="0" t="n">
        <v>19.5400024414063</v>
      </c>
      <c r="BN49" s="0" t="n">
        <v>20.110009765625</v>
      </c>
      <c r="BO49" s="0" t="n">
        <v>18.4699951171875</v>
      </c>
      <c r="BP49" s="0" t="n">
        <v>19.182504272461</v>
      </c>
      <c r="BQ49" s="0" t="n">
        <v>5094114</v>
      </c>
      <c r="BR49" s="0" t="n">
        <v>719</v>
      </c>
      <c r="BS49" s="0" t="n">
        <v>6</v>
      </c>
      <c r="BT49" s="0" t="n">
        <v>338</v>
      </c>
      <c r="BU49" s="0" t="n">
        <v>141.143288116442</v>
      </c>
      <c r="BV49" s="0" t="n">
        <v>1.17782994255723</v>
      </c>
      <c r="BW49" s="0" t="n">
        <v>66.3510867640575</v>
      </c>
      <c r="BX49" s="0" t="n">
        <v>0.0909652085140093</v>
      </c>
      <c r="BY49" s="0" t="n">
        <v>753.124441169448</v>
      </c>
      <c r="BZ49" s="0" t="n">
        <v>18349.0140974404</v>
      </c>
      <c r="CA49" s="0" t="n">
        <v>8.85341713716949E-092</v>
      </c>
      <c r="CB49" s="0" t="n">
        <v>2.36179058541282E-132</v>
      </c>
      <c r="CC49" s="0" t="n">
        <v>0</v>
      </c>
      <c r="CD49" s="0" t="n">
        <v>1</v>
      </c>
      <c r="CE49" s="0" t="n">
        <v>24</v>
      </c>
      <c r="CF49" s="0" t="n">
        <v>0.0288402262124598</v>
      </c>
      <c r="CG49" s="0" t="n">
        <v>16.5834259238976</v>
      </c>
      <c r="CH49" s="0" t="n">
        <v>18379.0932249536</v>
      </c>
      <c r="CI49" s="0" t="n">
        <v>6.48658408277317E-007</v>
      </c>
      <c r="CJ49" s="0" t="n">
        <v>0.00101672760277194</v>
      </c>
      <c r="CK49" s="0" t="n">
        <v>7.67684844439852E-223</v>
      </c>
      <c r="CL49" s="0" t="n">
        <v>1</v>
      </c>
      <c r="CM49" s="0" t="n">
        <v>12</v>
      </c>
      <c r="CN49" s="0" t="n">
        <v>0.039090884096401</v>
      </c>
      <c r="CO49" s="0" t="n">
        <v>2510.55648666327</v>
      </c>
      <c r="CP49" s="0" t="n">
        <v>18399.220140954</v>
      </c>
      <c r="CQ49" s="0" t="n">
        <v>4.93144468637354E-022</v>
      </c>
      <c r="CR49" s="0" t="n">
        <v>1.01147961212088E-005</v>
      </c>
      <c r="CS49" s="0" t="n">
        <v>1.07792979675978E-259</v>
      </c>
      <c r="CT49" s="0" t="n">
        <v>1</v>
      </c>
      <c r="CU49" s="0" t="n">
        <v>20</v>
      </c>
      <c r="CV49" s="26" t="s">
        <v>483</v>
      </c>
      <c r="CW49" s="0" t="n">
        <v>55</v>
      </c>
      <c r="CX49" s="0" t="n">
        <v>9593</v>
      </c>
      <c r="CY49" s="0" t="n">
        <v>1883.15377315859</v>
      </c>
      <c r="CZ49" s="0" t="s">
        <v>494</v>
      </c>
      <c r="DA49" s="26" t="s">
        <v>468</v>
      </c>
      <c r="DB49" s="27"/>
      <c r="DC49" s="28" t="n">
        <f aca="false">COUNTBLANK(C49:DA49)</f>
        <v>3</v>
      </c>
      <c r="DD49" s="29" t="n">
        <f aca="false">100-COUNTBLANK(C49:DA49)/COLUMNS(C49:DA49)*100</f>
        <v>97.0873786407767</v>
      </c>
    </row>
    <row r="50" customFormat="false" ht="13.8" hidden="false" customHeight="false" outlineLevel="0" collapsed="false">
      <c r="A50" s="0" t="s">
        <v>529</v>
      </c>
      <c r="B50" s="0" t="s">
        <v>530</v>
      </c>
      <c r="C50" s="0" t="n">
        <v>11338138</v>
      </c>
      <c r="D50" s="14" t="n">
        <v>76.763</v>
      </c>
      <c r="E50" s="14" t="n">
        <v>80.706</v>
      </c>
      <c r="F50" s="14" t="n">
        <v>16.2112389922363</v>
      </c>
      <c r="G50" s="14" t="n">
        <v>68.6025495906116</v>
      </c>
      <c r="H50" s="14" t="n">
        <v>108.999596231494</v>
      </c>
      <c r="I50" s="14" t="n">
        <v>8.988</v>
      </c>
      <c r="J50" s="14" t="n">
        <v>1.618</v>
      </c>
      <c r="K50" s="14" t="n">
        <v>22.963</v>
      </c>
      <c r="L50" s="14" t="n">
        <v>11.6766992596876</v>
      </c>
      <c r="M50" s="14" t="n">
        <v>14.5408927114847</v>
      </c>
      <c r="P50" s="14" t="n">
        <v>-72000</v>
      </c>
      <c r="Q50" s="14" t="n">
        <v>5488</v>
      </c>
      <c r="R50" s="14" t="n">
        <v>560754.332</v>
      </c>
      <c r="S50" s="14" t="n">
        <v>349700</v>
      </c>
      <c r="T50" s="20"/>
      <c r="U50" s="0" t="n">
        <v>100023000000</v>
      </c>
      <c r="V50" s="14"/>
      <c r="W50" s="14"/>
      <c r="X50" s="14"/>
      <c r="Y50" s="14" t="n">
        <v>53.5810012817383</v>
      </c>
      <c r="Z50" s="14" t="n">
        <v>17.507999420166</v>
      </c>
      <c r="AA50" s="14" t="n">
        <v>60.9162866604989</v>
      </c>
      <c r="AB50" s="14" t="n">
        <v>0.43066</v>
      </c>
      <c r="AC50" s="14" t="n">
        <v>968.74</v>
      </c>
      <c r="AD50" s="14"/>
      <c r="AE50" s="14" t="n">
        <v>59.8606056076956</v>
      </c>
      <c r="AF50" s="14" t="n">
        <v>31.2786012080009</v>
      </c>
      <c r="AG50" s="14" t="n">
        <v>16.5532324654921</v>
      </c>
      <c r="AH50" s="14" t="n">
        <v>77.037</v>
      </c>
      <c r="AI50" s="14"/>
      <c r="AJ50" s="20" t="n">
        <v>3371.39209307731</v>
      </c>
      <c r="AK50" s="14" t="n">
        <v>3.08099424581552</v>
      </c>
      <c r="AL50" s="20" t="n">
        <v>99.9999999999811</v>
      </c>
      <c r="AM50" s="14" t="n">
        <v>9.6</v>
      </c>
      <c r="AN50" s="14" t="n">
        <v>16.4</v>
      </c>
      <c r="AO50" s="14" t="n">
        <v>5</v>
      </c>
      <c r="AP50" s="21"/>
      <c r="AQ50" s="14" t="n">
        <v>5.1</v>
      </c>
      <c r="AR50" s="14"/>
      <c r="AS50" s="14" t="n">
        <v>100.46015</v>
      </c>
      <c r="AT50" s="14" t="n">
        <v>89.52382</v>
      </c>
      <c r="AU50" s="14" t="n">
        <v>0.98496</v>
      </c>
      <c r="AV50" s="14" t="n">
        <v>94.7940984320558</v>
      </c>
      <c r="AW50" s="14" t="n">
        <v>100</v>
      </c>
      <c r="AX50" s="14"/>
      <c r="AY50" s="22" t="n">
        <v>139</v>
      </c>
      <c r="AZ50" s="22" t="n">
        <v>26.7</v>
      </c>
      <c r="BA50" s="24" t="n">
        <v>41.5</v>
      </c>
      <c r="BB50" s="25" t="n">
        <v>0.794</v>
      </c>
      <c r="BC50" s="30" t="s">
        <v>531</v>
      </c>
      <c r="BD50" s="0" t="s">
        <v>387</v>
      </c>
      <c r="BE50" s="0" t="s">
        <v>361</v>
      </c>
      <c r="BF50" s="0" t="s">
        <v>344</v>
      </c>
      <c r="BG50" s="0" t="s">
        <v>345</v>
      </c>
      <c r="BH50" s="0" t="s">
        <v>346</v>
      </c>
      <c r="BI50" s="0" t="s">
        <v>347</v>
      </c>
      <c r="BJ50" s="0" t="n">
        <v>-77.9521634549034</v>
      </c>
      <c r="BK50" s="0" t="n">
        <v>21.5197614605001</v>
      </c>
      <c r="BL50" s="0" t="n">
        <v>24.4599853515625</v>
      </c>
      <c r="BM50" s="0" t="n">
        <v>23.7300048828125</v>
      </c>
      <c r="BN50" s="0" t="n">
        <v>24.5800109863281</v>
      </c>
      <c r="BO50" s="0" t="n">
        <v>24.4999938964844</v>
      </c>
      <c r="BP50" s="0" t="n">
        <v>24.3174987792969</v>
      </c>
      <c r="BQ50" s="0" t="n">
        <v>11326616</v>
      </c>
      <c r="BR50" s="0" t="n">
        <v>1501</v>
      </c>
      <c r="BS50" s="0" t="n">
        <v>61</v>
      </c>
      <c r="BT50" s="0" t="n">
        <v>681</v>
      </c>
      <c r="BU50" s="0" t="n">
        <v>132.519721689161</v>
      </c>
      <c r="BV50" s="0" t="n">
        <v>5.38554498536898</v>
      </c>
      <c r="BW50" s="0" t="n">
        <v>60.1238710661684</v>
      </c>
      <c r="BX50" s="0" t="n">
        <v>0.0623453224963958</v>
      </c>
      <c r="BY50" s="0" t="n">
        <v>2268.42586311138</v>
      </c>
      <c r="BZ50" s="0" t="n">
        <v>18367.2568516789</v>
      </c>
      <c r="CA50" s="0" t="n">
        <v>8.04283174103163E-084</v>
      </c>
      <c r="CB50" s="0" t="n">
        <v>1.1116617190097E-086</v>
      </c>
      <c r="CC50" s="0" t="n">
        <v>0</v>
      </c>
      <c r="CD50" s="0" t="n">
        <v>1</v>
      </c>
      <c r="CE50" s="0" t="n">
        <v>23</v>
      </c>
      <c r="CF50" s="0" t="n">
        <v>0.0449089888167687</v>
      </c>
      <c r="CG50" s="0" t="n">
        <v>165.27723492861</v>
      </c>
      <c r="CH50" s="0" t="n">
        <v>18381.2437779295</v>
      </c>
      <c r="CI50" s="0" t="n">
        <v>1.40688987073692E-040</v>
      </c>
      <c r="CJ50" s="0" t="n">
        <v>4.38638673301559E-025</v>
      </c>
      <c r="CK50" s="0" t="n">
        <v>7.51513122326803E-302</v>
      </c>
      <c r="CL50" s="0" t="n">
        <v>1</v>
      </c>
      <c r="CM50" s="0" t="n">
        <v>10</v>
      </c>
      <c r="CN50" s="0" t="n">
        <v>0.0537132892781079</v>
      </c>
      <c r="CO50" s="0" t="n">
        <v>2273.42469357685</v>
      </c>
      <c r="CP50" s="0" t="n">
        <v>18385.8656736711</v>
      </c>
      <c r="CQ50" s="0" t="n">
        <v>2.32272501382299E-044</v>
      </c>
      <c r="CR50" s="0" t="n">
        <v>1.89334924840599E-023</v>
      </c>
      <c r="CS50" s="26" t="s">
        <v>532</v>
      </c>
      <c r="CT50" s="0" t="n">
        <v>1</v>
      </c>
      <c r="CU50" s="0" t="n">
        <v>18</v>
      </c>
      <c r="CV50" s="26" t="s">
        <v>533</v>
      </c>
      <c r="CW50" s="0" t="n">
        <v>49</v>
      </c>
      <c r="CX50" s="0" t="n">
        <v>51506</v>
      </c>
      <c r="CY50" s="0" t="n">
        <v>4547.34229535106</v>
      </c>
      <c r="CZ50" s="0" t="s">
        <v>390</v>
      </c>
      <c r="DA50" s="26" t="s">
        <v>391</v>
      </c>
      <c r="DB50" s="27"/>
      <c r="DC50" s="28" t="n">
        <f aca="false">COUNTBLANK(C50:DA50)</f>
        <v>11</v>
      </c>
      <c r="DD50" s="29" t="n">
        <f aca="false">100-COUNTBLANK(C50:DA50)/COLUMNS(C50:DA50)*100</f>
        <v>89.3203883495146</v>
      </c>
    </row>
    <row r="51" customFormat="false" ht="13.8" hidden="false" customHeight="false" outlineLevel="0" collapsed="false">
      <c r="A51" s="0" t="s">
        <v>534</v>
      </c>
      <c r="B51" s="0" t="s">
        <v>535</v>
      </c>
      <c r="C51" s="0" t="n">
        <v>159800</v>
      </c>
      <c r="F51" s="14" t="n">
        <v>18.8839461266221</v>
      </c>
      <c r="G51" s="14" t="n">
        <v>64.4311590640975</v>
      </c>
      <c r="I51" s="14" t="n">
        <v>8.8</v>
      </c>
      <c r="J51" s="14" t="n">
        <v>1.7</v>
      </c>
      <c r="K51" s="14" t="n">
        <v>10.855</v>
      </c>
      <c r="P51" s="14" t="n">
        <v>2573</v>
      </c>
      <c r="Q51" s="14" t="n">
        <v>35</v>
      </c>
      <c r="T51" s="20"/>
      <c r="U51" s="0" t="n">
        <v>3127908037.85918</v>
      </c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 t="n">
        <v>15.4623806987241</v>
      </c>
      <c r="AH51" s="14" t="n">
        <v>89.145</v>
      </c>
      <c r="AI51" s="14"/>
      <c r="AJ51" s="20"/>
      <c r="AK51" s="14" t="n">
        <v>37.7262890532298</v>
      </c>
      <c r="AL51" s="20"/>
      <c r="AM51" s="14" t="n">
        <v>11.6</v>
      </c>
      <c r="AN51" s="14"/>
      <c r="AO51" s="14"/>
      <c r="AP51" s="21"/>
      <c r="AQ51" s="14"/>
      <c r="AR51" s="14"/>
      <c r="AS51" s="14"/>
      <c r="AT51" s="14"/>
      <c r="AU51" s="14"/>
      <c r="AV51" s="14"/>
      <c r="AW51" s="14" t="n">
        <v>100</v>
      </c>
      <c r="AX51" s="14" t="n">
        <v>31.5679164213214</v>
      </c>
      <c r="AY51" s="22"/>
      <c r="AZ51" s="23"/>
      <c r="BA51" s="24" t="n">
        <v>36.1</v>
      </c>
      <c r="BB51" s="25" t="n">
        <v>0.516</v>
      </c>
      <c r="BD51" s="0" t="s">
        <v>342</v>
      </c>
      <c r="BE51" s="0" t="s">
        <v>343</v>
      </c>
      <c r="BF51" s="0" t="s">
        <v>344</v>
      </c>
      <c r="BG51" s="0" t="s">
        <v>345</v>
      </c>
      <c r="BH51" s="0" t="s">
        <v>346</v>
      </c>
      <c r="BI51" s="0" t="s">
        <v>347</v>
      </c>
      <c r="BJ51" s="0" t="n">
        <v>-69.0345333899717</v>
      </c>
      <c r="BK51" s="0" t="n">
        <v>12.2120628930001</v>
      </c>
      <c r="BL51" s="0" t="n">
        <v>28.9099975585938</v>
      </c>
      <c r="BM51" s="0" t="n">
        <v>27.6400085449219</v>
      </c>
      <c r="BN51" s="0" t="n">
        <v>29.1899963378906</v>
      </c>
      <c r="BO51" s="0" t="n">
        <v>28.5700012207031</v>
      </c>
      <c r="BP51" s="0" t="n">
        <v>28.5775009155274</v>
      </c>
      <c r="BQ51" s="0" t="n">
        <v>164100</v>
      </c>
      <c r="BR51" s="0" t="n">
        <v>16</v>
      </c>
      <c r="BS51" s="0" t="n">
        <v>1</v>
      </c>
      <c r="BT51" s="0" t="n">
        <v>13</v>
      </c>
      <c r="BU51" s="0" t="n">
        <v>97.5015234613041</v>
      </c>
      <c r="BV51" s="0" t="n">
        <v>6.09384521633151</v>
      </c>
      <c r="BW51" s="0" t="n">
        <v>79.2199878123096</v>
      </c>
      <c r="BX51" s="0" t="n">
        <v>0.115086214007065</v>
      </c>
      <c r="BY51" s="0" t="n">
        <v>15.6123915725594</v>
      </c>
      <c r="BZ51" s="0" t="n">
        <v>18345.1980949298</v>
      </c>
      <c r="CA51" s="0" t="n">
        <v>2.71185244398538E-041</v>
      </c>
      <c r="CB51" s="0" t="n">
        <v>1.89091871037187E-092</v>
      </c>
      <c r="CC51" s="0" t="n">
        <v>0</v>
      </c>
      <c r="CD51" s="0" t="n">
        <v>1</v>
      </c>
      <c r="CE51" s="0" t="n">
        <v>20</v>
      </c>
      <c r="CF51" s="0" t="n">
        <v>-2.65285212807771</v>
      </c>
      <c r="CG51" s="0" t="n">
        <v>2.326030035249E-009</v>
      </c>
      <c r="CH51" s="0" t="n">
        <v>18300.0870960261</v>
      </c>
      <c r="CI51" s="0" t="n">
        <v>0.999999999622274</v>
      </c>
      <c r="CJ51" s="0" t="n">
        <v>0.99999998898771</v>
      </c>
      <c r="CK51" s="0" t="n">
        <v>0.999960751513662</v>
      </c>
      <c r="CL51" s="0" t="n">
        <v>1</v>
      </c>
      <c r="CM51" s="0" t="n">
        <v>3</v>
      </c>
      <c r="CN51" s="0" t="n">
        <v>0.108583381068062</v>
      </c>
      <c r="CO51" s="0" t="n">
        <v>12.8526341537544</v>
      </c>
      <c r="CP51" s="0" t="n">
        <v>18356.3959001619</v>
      </c>
      <c r="CQ51" s="0" t="n">
        <v>1.13233038660912E-034</v>
      </c>
      <c r="CR51" s="0" t="n">
        <v>1.30895104449924E-068</v>
      </c>
      <c r="CS51" s="0" t="n">
        <v>0</v>
      </c>
      <c r="CT51" s="0" t="n">
        <v>1</v>
      </c>
      <c r="CU51" s="0" t="n">
        <v>25</v>
      </c>
      <c r="CV51" s="26" t="s">
        <v>536</v>
      </c>
      <c r="CW51" s="0" t="n">
        <v>47</v>
      </c>
      <c r="CX51" s="0" t="s">
        <v>349</v>
      </c>
      <c r="CY51" s="0" t="s">
        <v>349</v>
      </c>
      <c r="CZ51" s="0" t="s">
        <v>349</v>
      </c>
      <c r="DA51" s="0" t="s">
        <v>349</v>
      </c>
      <c r="DB51" s="27"/>
      <c r="DC51" s="28" t="n">
        <f aca="false">COUNTBLANK(C51:DA51)</f>
        <v>36</v>
      </c>
      <c r="DD51" s="29" t="n">
        <f aca="false">100-COUNTBLANK(C51:DA51)/COLUMNS(C51:DA51)*100</f>
        <v>65.0485436893204</v>
      </c>
    </row>
    <row r="52" customFormat="false" ht="13.8" hidden="false" customHeight="false" outlineLevel="0" collapsed="false">
      <c r="A52" s="0" t="s">
        <v>537</v>
      </c>
      <c r="B52" s="0" t="s">
        <v>538</v>
      </c>
      <c r="C52" s="0" t="n">
        <v>64174</v>
      </c>
      <c r="H52" s="14" t="n">
        <v>267.391666666667</v>
      </c>
      <c r="I52" s="14" t="n">
        <v>3.3</v>
      </c>
      <c r="K52" s="14" t="n">
        <v>0</v>
      </c>
      <c r="Q52" s="14" t="n">
        <v>7</v>
      </c>
      <c r="T52" s="20"/>
      <c r="V52" s="14"/>
      <c r="W52" s="14"/>
      <c r="X52" s="14"/>
      <c r="Y52" s="14"/>
      <c r="Z52" s="14"/>
      <c r="AA52" s="14"/>
      <c r="AB52" s="14"/>
      <c r="AC52" s="14"/>
      <c r="AD52" s="14"/>
      <c r="AE52" s="14" t="n">
        <v>11.2500001986822</v>
      </c>
      <c r="AF52" s="14" t="n">
        <v>52.9166658719379</v>
      </c>
      <c r="AG52" s="14" t="n">
        <v>10.7627698356687</v>
      </c>
      <c r="AH52" s="14" t="n">
        <v>100</v>
      </c>
      <c r="AI52" s="14"/>
      <c r="AJ52" s="20"/>
      <c r="AK52" s="14" t="n">
        <v>8.9192085195898</v>
      </c>
      <c r="AL52" s="20"/>
      <c r="AM52" s="14" t="n">
        <v>6.8</v>
      </c>
      <c r="AN52" s="14"/>
      <c r="AO52" s="14"/>
      <c r="AP52" s="21"/>
      <c r="AQ52" s="14"/>
      <c r="AR52" s="14"/>
      <c r="AS52" s="14"/>
      <c r="AT52" s="14"/>
      <c r="AU52" s="14"/>
      <c r="AV52" s="14"/>
      <c r="AW52" s="14" t="n">
        <v>100</v>
      </c>
      <c r="AX52" s="14" t="n">
        <v>19.8643157296223</v>
      </c>
      <c r="AY52" s="22"/>
      <c r="AZ52" s="23"/>
      <c r="BA52" s="24" t="n">
        <v>40</v>
      </c>
      <c r="BB52" s="25" t="n">
        <v>0.837</v>
      </c>
      <c r="BC52" s="30" t="n">
        <v>99</v>
      </c>
      <c r="BD52" s="0" t="s">
        <v>387</v>
      </c>
      <c r="BE52" s="0" t="s">
        <v>343</v>
      </c>
      <c r="BF52" s="0" t="s">
        <v>344</v>
      </c>
      <c r="BG52" s="0" t="s">
        <v>345</v>
      </c>
      <c r="BH52" s="0" t="s">
        <v>346</v>
      </c>
      <c r="BI52" s="0" t="s">
        <v>347</v>
      </c>
      <c r="BJ52" s="0" t="n">
        <v>-81.1810922489592</v>
      </c>
      <c r="BK52" s="0" t="n">
        <v>19.3294741880001</v>
      </c>
      <c r="BL52" s="0" t="n">
        <v>28.0100036621094</v>
      </c>
      <c r="BM52" s="0" t="n">
        <v>27.4800048828125</v>
      </c>
      <c r="BN52" s="0" t="n">
        <v>26.9099975585938</v>
      </c>
      <c r="BO52" s="0" t="n">
        <v>26.7300048828125</v>
      </c>
      <c r="BP52" s="0" t="n">
        <v>27.2825027465821</v>
      </c>
      <c r="BQ52" s="0" t="n">
        <v>65720</v>
      </c>
      <c r="BR52" s="0" t="n">
        <v>73</v>
      </c>
      <c r="BS52" s="0" t="n">
        <v>1</v>
      </c>
      <c r="BT52" s="0" t="n">
        <v>10</v>
      </c>
      <c r="BU52" s="0" t="n">
        <v>1110.77297626293</v>
      </c>
      <c r="BV52" s="0" t="n">
        <v>15.2160681679854</v>
      </c>
      <c r="BW52" s="0" t="n">
        <v>152.160681679854</v>
      </c>
      <c r="BX52" s="0" t="n">
        <v>0.107159826986396</v>
      </c>
      <c r="BY52" s="0" t="n">
        <v>75.9644440746289</v>
      </c>
      <c r="BZ52" s="0" t="n">
        <v>18355.0660280385</v>
      </c>
      <c r="CA52" s="0" t="n">
        <v>1.77140801221341E-048</v>
      </c>
      <c r="CB52" s="0" t="n">
        <v>7.25590866528974E-086</v>
      </c>
      <c r="CC52" s="0" t="n">
        <v>0</v>
      </c>
      <c r="CD52" s="0" t="n">
        <v>1</v>
      </c>
      <c r="CE52" s="0" t="n">
        <v>31</v>
      </c>
      <c r="CF52" s="0" t="n">
        <v>-3.04723711173632</v>
      </c>
      <c r="CG52" s="0" t="n">
        <v>2.82015855113116E-009</v>
      </c>
      <c r="CH52" s="0" t="n">
        <v>18300.0931724965</v>
      </c>
      <c r="CI52" s="0" t="n">
        <v>0.999999999668014</v>
      </c>
      <c r="CJ52" s="0" t="n">
        <v>0.999999987046449</v>
      </c>
      <c r="CK52" s="0" t="n">
        <v>0.99995572726292</v>
      </c>
      <c r="CL52" s="0" t="n">
        <v>1</v>
      </c>
      <c r="CM52" s="0" t="n">
        <v>3</v>
      </c>
      <c r="CN52" s="0" t="n">
        <v>0.246530938215904</v>
      </c>
      <c r="CO52" s="0" t="n">
        <v>8.00363118856956</v>
      </c>
      <c r="CP52" s="0" t="n">
        <v>18358.2452290467</v>
      </c>
      <c r="CQ52" s="0" t="n">
        <v>1.10216500745612E-012</v>
      </c>
      <c r="CR52" s="0" t="n">
        <v>2.00875136173294E-061</v>
      </c>
      <c r="CS52" s="0" t="n">
        <v>0</v>
      </c>
      <c r="CT52" s="0" t="n">
        <v>1</v>
      </c>
      <c r="CU52" s="0" t="n">
        <v>37</v>
      </c>
      <c r="CV52" s="26" t="s">
        <v>348</v>
      </c>
      <c r="CW52" s="0" t="n">
        <v>48</v>
      </c>
      <c r="CX52" s="0" t="s">
        <v>349</v>
      </c>
      <c r="CY52" s="0" t="s">
        <v>349</v>
      </c>
      <c r="CZ52" s="0" t="s">
        <v>349</v>
      </c>
      <c r="DA52" s="0" t="s">
        <v>349</v>
      </c>
      <c r="DB52" s="27"/>
      <c r="DC52" s="28" t="n">
        <f aca="false">COUNTBLANK(C52:DA52)</f>
        <v>37</v>
      </c>
      <c r="DD52" s="29" t="n">
        <f aca="false">100-COUNTBLANK(C52:DA52)/COLUMNS(C52:DA52)*100</f>
        <v>64.0776699029126</v>
      </c>
    </row>
    <row r="53" customFormat="false" ht="13.8" hidden="false" customHeight="false" outlineLevel="0" collapsed="false">
      <c r="A53" s="0" t="s">
        <v>539</v>
      </c>
      <c r="B53" s="0" t="s">
        <v>540</v>
      </c>
      <c r="C53" s="0" t="n">
        <v>1189265</v>
      </c>
      <c r="D53" s="14" t="n">
        <v>78.735</v>
      </c>
      <c r="E53" s="14" t="n">
        <v>82.913</v>
      </c>
      <c r="F53" s="14" t="n">
        <v>16.787847956511</v>
      </c>
      <c r="G53" s="14" t="n">
        <v>69.4930902700408</v>
      </c>
      <c r="H53" s="14" t="n">
        <v>128.708333333333</v>
      </c>
      <c r="I53" s="14" t="n">
        <v>7.022</v>
      </c>
      <c r="J53" s="14" t="n">
        <v>1.329</v>
      </c>
      <c r="K53" s="14" t="n">
        <v>33.19</v>
      </c>
      <c r="L53" s="14" t="n">
        <v>73.3895414381535</v>
      </c>
      <c r="M53" s="14" t="n">
        <v>73.0152992340802</v>
      </c>
      <c r="P53" s="14" t="n">
        <v>25000</v>
      </c>
      <c r="Q53" s="14" t="n">
        <v>10</v>
      </c>
      <c r="R53" s="14" t="n">
        <v>401408</v>
      </c>
      <c r="S53" s="14" t="n">
        <v>308458</v>
      </c>
      <c r="T53" s="20" t="n">
        <v>39880</v>
      </c>
      <c r="U53" s="0" t="n">
        <v>24961988663.2026</v>
      </c>
      <c r="V53" s="14"/>
      <c r="W53" s="14" t="n">
        <v>0.1</v>
      </c>
      <c r="X53" s="14" t="n">
        <v>31.4</v>
      </c>
      <c r="Y53" s="14" t="n">
        <v>63.0589981079102</v>
      </c>
      <c r="Z53" s="14" t="n">
        <v>2.07100009918213</v>
      </c>
      <c r="AA53" s="14" t="n">
        <v>84.6208973697645</v>
      </c>
      <c r="AB53" s="14" t="n">
        <v>0.55322</v>
      </c>
      <c r="AC53" s="14" t="n">
        <v>1245.42</v>
      </c>
      <c r="AD53" s="14" t="n">
        <v>1.57216193491902</v>
      </c>
      <c r="AE53" s="14" t="n">
        <v>12.1569266050925</v>
      </c>
      <c r="AF53" s="14" t="n">
        <v>18.6872292390633</v>
      </c>
      <c r="AG53" s="14" t="n">
        <v>18.6504409036147</v>
      </c>
      <c r="AH53" s="14" t="n">
        <v>66.81</v>
      </c>
      <c r="AI53" s="14" t="n">
        <v>12.1549884501673</v>
      </c>
      <c r="AJ53" s="20" t="n">
        <v>676.915867168279</v>
      </c>
      <c r="AK53" s="14" t="n">
        <v>5.26046160455096</v>
      </c>
      <c r="AL53" s="20" t="n">
        <v>100</v>
      </c>
      <c r="AM53" s="14" t="n">
        <v>9</v>
      </c>
      <c r="AN53" s="14" t="n">
        <v>11.3</v>
      </c>
      <c r="AO53" s="14" t="n">
        <v>2.4</v>
      </c>
      <c r="AP53" s="21" t="n">
        <v>1.9511</v>
      </c>
      <c r="AQ53" s="14" t="n">
        <v>3.4</v>
      </c>
      <c r="AR53" s="14" t="n">
        <v>6.29136</v>
      </c>
      <c r="AS53" s="14" t="n">
        <v>99.30669</v>
      </c>
      <c r="AT53" s="14" t="n">
        <v>101.26973</v>
      </c>
      <c r="AU53" s="14" t="n">
        <v>0.9928</v>
      </c>
      <c r="AV53" s="14" t="n">
        <v>98.3859833339321</v>
      </c>
      <c r="AW53" s="14" t="n">
        <v>100</v>
      </c>
      <c r="AX53" s="14" t="n">
        <v>18.9232403187276</v>
      </c>
      <c r="AY53" s="22" t="n">
        <v>106</v>
      </c>
      <c r="AZ53" s="22" t="n">
        <v>22.6</v>
      </c>
      <c r="BA53" s="24" t="n">
        <v>36.8</v>
      </c>
      <c r="BB53" s="25" t="n">
        <v>0.778</v>
      </c>
      <c r="BD53" s="0" t="s">
        <v>342</v>
      </c>
      <c r="BE53" s="0" t="s">
        <v>343</v>
      </c>
      <c r="BF53" s="0" t="s">
        <v>354</v>
      </c>
      <c r="BG53" s="0" t="s">
        <v>354</v>
      </c>
      <c r="BH53" s="0" t="s">
        <v>382</v>
      </c>
      <c r="BI53" s="0" t="s">
        <v>374</v>
      </c>
      <c r="BJ53" s="0" t="n">
        <v>32.9799468094246</v>
      </c>
      <c r="BK53" s="0" t="n">
        <v>34.9048932965</v>
      </c>
      <c r="BL53" s="0" t="n">
        <v>13.5700012207031</v>
      </c>
      <c r="BM53" s="0" t="n">
        <v>10.839990234375</v>
      </c>
      <c r="BN53" s="0" t="n">
        <v>11.35</v>
      </c>
      <c r="BO53" s="0" t="n">
        <v>13.5800109863281</v>
      </c>
      <c r="BP53" s="0" t="n">
        <v>12.3350006103516</v>
      </c>
      <c r="BQ53" s="0" t="n">
        <v>1207361</v>
      </c>
      <c r="BR53" s="0" t="n">
        <v>850</v>
      </c>
      <c r="BS53" s="0" t="n">
        <v>15</v>
      </c>
      <c r="BT53" s="0" t="n">
        <v>296</v>
      </c>
      <c r="BU53" s="0" t="n">
        <v>704.014789280091</v>
      </c>
      <c r="BV53" s="0" t="n">
        <v>12.4237903990604</v>
      </c>
      <c r="BW53" s="0" t="n">
        <v>245.162797208126</v>
      </c>
      <c r="BX53" s="0" t="n">
        <v>0.0899375583959279</v>
      </c>
      <c r="BY53" s="0" t="n">
        <v>928.353226565148</v>
      </c>
      <c r="BZ53" s="0" t="n">
        <v>18353.456458546</v>
      </c>
      <c r="CA53" s="0" t="n">
        <v>1.82054371424276E-064</v>
      </c>
      <c r="CB53" s="0" t="n">
        <v>2.60829192846393E-098</v>
      </c>
      <c r="CC53" s="0" t="n">
        <v>0</v>
      </c>
      <c r="CD53" s="0" t="n">
        <v>1</v>
      </c>
      <c r="CE53" s="0" t="n">
        <v>29</v>
      </c>
      <c r="CF53" s="0" t="n">
        <v>0.123850969286524</v>
      </c>
      <c r="CG53" s="0" t="n">
        <v>13.8134685231256</v>
      </c>
      <c r="CH53" s="0" t="n">
        <v>18349.1430161124</v>
      </c>
      <c r="CI53" s="0" t="n">
        <v>3.27456734635827E-025</v>
      </c>
      <c r="CJ53" s="0" t="n">
        <v>1.3184947003207E-070</v>
      </c>
      <c r="CK53" s="0" t="n">
        <v>0</v>
      </c>
      <c r="CL53" s="0" t="n">
        <v>1</v>
      </c>
      <c r="CM53" s="0" t="n">
        <v>9</v>
      </c>
      <c r="CN53" s="0" t="n">
        <v>0.00611417562321907</v>
      </c>
      <c r="CO53" s="0" t="n">
        <v>25492028.1545204</v>
      </c>
      <c r="CP53" s="0" t="n">
        <v>18785.0133575245</v>
      </c>
      <c r="CQ53" s="0" t="n">
        <v>0.45708430039879</v>
      </c>
      <c r="CR53" s="0" t="n">
        <v>0.953077618236129</v>
      </c>
      <c r="CS53" s="0" t="n">
        <v>6.22893766071954E-043</v>
      </c>
      <c r="CT53" s="0" t="n">
        <v>0</v>
      </c>
      <c r="CU53" s="0" t="n">
        <v>97</v>
      </c>
      <c r="CV53" s="26" t="s">
        <v>375</v>
      </c>
      <c r="CW53" s="0" t="n">
        <v>52</v>
      </c>
      <c r="CX53" s="0" t="s">
        <v>349</v>
      </c>
      <c r="CY53" s="0" t="s">
        <v>349</v>
      </c>
      <c r="CZ53" s="0" t="s">
        <v>349</v>
      </c>
      <c r="DA53" s="0" t="s">
        <v>349</v>
      </c>
      <c r="DB53" s="27"/>
      <c r="DC53" s="28" t="n">
        <f aca="false">COUNTBLANK(C53:DA53)</f>
        <v>4</v>
      </c>
      <c r="DD53" s="29" t="n">
        <f aca="false">100-COUNTBLANK(C53:DA53)/COLUMNS(C53:DA53)*100</f>
        <v>96.1165048543689</v>
      </c>
    </row>
    <row r="54" customFormat="false" ht="13.8" hidden="false" customHeight="false" outlineLevel="0" collapsed="false">
      <c r="A54" s="0" t="s">
        <v>541</v>
      </c>
      <c r="B54" s="0" t="s">
        <v>542</v>
      </c>
      <c r="C54" s="0" t="n">
        <v>10629928</v>
      </c>
      <c r="D54" s="14" t="n">
        <v>76.1</v>
      </c>
      <c r="E54" s="14" t="n">
        <v>82</v>
      </c>
      <c r="F54" s="14" t="n">
        <v>15.5866055197434</v>
      </c>
      <c r="G54" s="14" t="n">
        <v>64.9925175870224</v>
      </c>
      <c r="H54" s="14" t="n">
        <v>137.602887852888</v>
      </c>
      <c r="I54" s="14" t="n">
        <v>10.6</v>
      </c>
      <c r="J54" s="14" t="n">
        <v>1.69</v>
      </c>
      <c r="K54" s="14" t="n">
        <v>26.208</v>
      </c>
      <c r="L54" s="14" t="n">
        <v>72.202798068737</v>
      </c>
      <c r="M54" s="14" t="n">
        <v>79.7260774989712</v>
      </c>
      <c r="P54" s="14" t="n">
        <v>110057</v>
      </c>
      <c r="Q54" s="14" t="n">
        <v>1240</v>
      </c>
      <c r="R54" s="14" t="n">
        <v>5727200</v>
      </c>
      <c r="T54" s="20" t="n">
        <v>37530</v>
      </c>
      <c r="U54" s="0" t="n">
        <v>245225882903.37</v>
      </c>
      <c r="V54" s="14"/>
      <c r="W54" s="14" t="n">
        <v>0.4</v>
      </c>
      <c r="X54" s="14" t="n">
        <v>24.9</v>
      </c>
      <c r="Y54" s="14" t="n">
        <v>60.5589981079102</v>
      </c>
      <c r="Z54" s="14" t="n">
        <v>2.71799993515015</v>
      </c>
      <c r="AA54" s="14" t="n">
        <v>77.2290976583251</v>
      </c>
      <c r="AB54" s="14" t="n">
        <v>1.79079</v>
      </c>
      <c r="AC54" s="14" t="n">
        <v>15576.6</v>
      </c>
      <c r="AD54" s="14" t="n">
        <v>1.12360570947245</v>
      </c>
      <c r="AE54" s="14" t="n">
        <v>45.1825951825952</v>
      </c>
      <c r="AF54" s="14" t="n">
        <v>34.5635845635846</v>
      </c>
      <c r="AG54" s="14" t="n">
        <v>22.1556760039807</v>
      </c>
      <c r="AH54" s="14" t="n">
        <v>73.792</v>
      </c>
      <c r="AI54" s="14" t="n">
        <v>9.58047278695829</v>
      </c>
      <c r="AJ54" s="20" t="n">
        <v>1249.36498530642</v>
      </c>
      <c r="AK54" s="14" t="n">
        <v>9.16597837581982</v>
      </c>
      <c r="AL54" s="20" t="n">
        <v>99.6772126159304</v>
      </c>
      <c r="AM54" s="14" t="n">
        <v>7</v>
      </c>
      <c r="AN54" s="14" t="n">
        <v>15</v>
      </c>
      <c r="AO54" s="14" t="n">
        <v>3.4</v>
      </c>
      <c r="AP54" s="21" t="n">
        <v>4.314</v>
      </c>
      <c r="AQ54" s="14" t="n">
        <v>6.5</v>
      </c>
      <c r="AR54" s="14" t="n">
        <v>5.58738</v>
      </c>
      <c r="AS54" s="14" t="n">
        <v>100.67099</v>
      </c>
      <c r="AT54" s="14" t="n">
        <v>97.84404</v>
      </c>
      <c r="AU54" s="14" t="n">
        <v>1.00649</v>
      </c>
      <c r="AV54" s="14" t="n">
        <v>99.2498533285798</v>
      </c>
      <c r="AW54" s="14" t="n">
        <v>100</v>
      </c>
      <c r="AX54" s="14" t="n">
        <v>4.31227059186259</v>
      </c>
      <c r="AY54" s="22" t="n">
        <v>127</v>
      </c>
      <c r="AZ54" s="22" t="n">
        <v>28.5</v>
      </c>
      <c r="BA54" s="24" t="n">
        <v>42.1</v>
      </c>
      <c r="BD54" s="0" t="s">
        <v>378</v>
      </c>
      <c r="BE54" s="0" t="s">
        <v>400</v>
      </c>
      <c r="BF54" s="0" t="s">
        <v>372</v>
      </c>
      <c r="BG54" s="0" t="s">
        <v>372</v>
      </c>
      <c r="BH54" s="0" t="s">
        <v>438</v>
      </c>
      <c r="BI54" s="0" t="s">
        <v>374</v>
      </c>
      <c r="BJ54" s="0" t="n">
        <v>15.5125919816927</v>
      </c>
      <c r="BK54" s="0" t="n">
        <v>49.800449728</v>
      </c>
      <c r="BL54" s="0" t="n">
        <v>2.27999267578127</v>
      </c>
      <c r="BM54" s="0" t="n">
        <v>0.580010986328148</v>
      </c>
      <c r="BN54" s="0" t="n">
        <v>4.58999023437502</v>
      </c>
      <c r="BO54" s="0" t="n">
        <v>5.5100036621094</v>
      </c>
      <c r="BP54" s="0" t="n">
        <v>3.23999938964846</v>
      </c>
      <c r="BQ54" s="0" t="n">
        <v>10708982</v>
      </c>
      <c r="BR54" s="0" t="n">
        <v>7682</v>
      </c>
      <c r="BS54" s="0" t="n">
        <v>236</v>
      </c>
      <c r="BT54" s="0" t="n">
        <v>3314</v>
      </c>
      <c r="BU54" s="0" t="n">
        <v>717.341760402623</v>
      </c>
      <c r="BV54" s="0" t="n">
        <v>22.0375755604034</v>
      </c>
      <c r="BW54" s="0" t="n">
        <v>309.459853420241</v>
      </c>
      <c r="BX54" s="0" t="n">
        <v>0.088941938594863</v>
      </c>
      <c r="BY54" s="0" t="n">
        <v>8058.95372531196</v>
      </c>
      <c r="BZ54" s="0" t="n">
        <v>18350.644526823</v>
      </c>
      <c r="CA54" s="0" t="n">
        <v>5.20147019480202E-098</v>
      </c>
      <c r="CB54" s="0" t="n">
        <v>9.17060627498982E-136</v>
      </c>
      <c r="CC54" s="0" t="n">
        <v>0</v>
      </c>
      <c r="CD54" s="0" t="n">
        <v>1</v>
      </c>
      <c r="CE54" s="0" t="n">
        <v>18</v>
      </c>
      <c r="CF54" s="0" t="n">
        <v>0.104458051063095</v>
      </c>
      <c r="CG54" s="0" t="n">
        <v>255.212485542303</v>
      </c>
      <c r="CH54" s="0" t="n">
        <v>18359.4325643435</v>
      </c>
      <c r="CI54" s="0" t="n">
        <v>2.40405755124979E-096</v>
      </c>
      <c r="CJ54" s="0" t="n">
        <v>9.60076197429651E-128</v>
      </c>
      <c r="CK54" s="0" t="n">
        <v>0</v>
      </c>
      <c r="CL54" s="0" t="n">
        <v>1</v>
      </c>
      <c r="CM54" s="0" t="n">
        <v>8</v>
      </c>
      <c r="CN54" s="0" t="n">
        <v>0.0759535693207296</v>
      </c>
      <c r="CO54" s="0" t="n">
        <v>6340.08412413838</v>
      </c>
      <c r="CP54" s="0" t="n">
        <v>18376.3460705125</v>
      </c>
      <c r="CQ54" s="0" t="n">
        <v>1.06469330639377E-054</v>
      </c>
      <c r="CR54" s="0" t="n">
        <v>1.62571121857971E-046</v>
      </c>
      <c r="CS54" s="0" t="n">
        <v>0</v>
      </c>
      <c r="CT54" s="0" t="n">
        <v>1</v>
      </c>
      <c r="CU54" s="0" t="n">
        <v>20</v>
      </c>
      <c r="CV54" s="26" t="s">
        <v>394</v>
      </c>
      <c r="CW54" s="0" t="n">
        <v>60</v>
      </c>
      <c r="CX54" s="0" t="n">
        <v>257678</v>
      </c>
      <c r="CY54" s="0" t="n">
        <v>24061.8576070069</v>
      </c>
      <c r="CZ54" s="0" t="s">
        <v>390</v>
      </c>
      <c r="DA54" s="26" t="s">
        <v>468</v>
      </c>
      <c r="DB54" s="27"/>
      <c r="DC54" s="28" t="n">
        <f aca="false">COUNTBLANK(C54:DA54)</f>
        <v>6</v>
      </c>
      <c r="DD54" s="29" t="n">
        <f aca="false">100-COUNTBLANK(C54:DA54)/COLUMNS(C54:DA54)*100</f>
        <v>94.1747572815534</v>
      </c>
    </row>
    <row r="55" customFormat="false" ht="13.8" hidden="false" customHeight="false" outlineLevel="0" collapsed="false">
      <c r="A55" s="0" t="s">
        <v>543</v>
      </c>
      <c r="B55" s="0" t="s">
        <v>544</v>
      </c>
      <c r="C55" s="0" t="n">
        <v>82905782</v>
      </c>
      <c r="D55" s="14" t="n">
        <v>78.7</v>
      </c>
      <c r="E55" s="14" t="n">
        <v>83.4</v>
      </c>
      <c r="F55" s="14" t="n">
        <v>13.6210301045356</v>
      </c>
      <c r="G55" s="14" t="n">
        <v>64.9170079001335</v>
      </c>
      <c r="H55" s="14" t="n">
        <v>237.3709697733</v>
      </c>
      <c r="I55" s="14" t="n">
        <v>11.5</v>
      </c>
      <c r="J55" s="14" t="n">
        <v>1.56</v>
      </c>
      <c r="K55" s="14" t="n">
        <v>22.688</v>
      </c>
      <c r="L55" s="14" t="n">
        <v>40.2959639320922</v>
      </c>
      <c r="M55" s="14" t="n">
        <v>47.3974341985646</v>
      </c>
      <c r="P55" s="14" t="n">
        <v>2719112</v>
      </c>
      <c r="Q55" s="14" t="n">
        <v>71</v>
      </c>
      <c r="R55" s="14" t="n">
        <v>109796202.17431</v>
      </c>
      <c r="S55" s="14" t="n">
        <v>19597633</v>
      </c>
      <c r="T55" s="20" t="n">
        <v>54560</v>
      </c>
      <c r="U55" s="0" t="n">
        <v>3947620162502.96</v>
      </c>
      <c r="V55" s="14"/>
      <c r="W55" s="14"/>
      <c r="X55" s="14"/>
      <c r="Y55" s="14" t="n">
        <v>60.8110008239746</v>
      </c>
      <c r="Z55" s="14" t="n">
        <v>1.21000003814697</v>
      </c>
      <c r="AA55" s="14" t="n">
        <v>83.0391339270732</v>
      </c>
      <c r="AB55" s="14" t="n">
        <v>3.02233</v>
      </c>
      <c r="AC55" s="14" t="n">
        <v>104396.12</v>
      </c>
      <c r="AD55" s="14" t="n">
        <v>1.23376875688812</v>
      </c>
      <c r="AE55" s="14" t="n">
        <v>47.6786123196703</v>
      </c>
      <c r="AF55" s="14" t="n">
        <v>32.6912067781085</v>
      </c>
      <c r="AG55" s="14" t="n">
        <v>37.7519230162364</v>
      </c>
      <c r="AH55" s="14" t="n">
        <v>77.312</v>
      </c>
      <c r="AI55" s="14"/>
      <c r="AJ55" s="20" t="n">
        <v>1321.27311456179</v>
      </c>
      <c r="AK55" s="14" t="n">
        <v>8.88937039483839</v>
      </c>
      <c r="AL55" s="20" t="n">
        <v>89.1743564300489</v>
      </c>
      <c r="AM55" s="14" t="n">
        <v>10.4</v>
      </c>
      <c r="AN55" s="14" t="n">
        <v>12.1</v>
      </c>
      <c r="AO55" s="14" t="n">
        <v>3.7</v>
      </c>
      <c r="AP55" s="21" t="n">
        <v>4.2087</v>
      </c>
      <c r="AQ55" s="14" t="n">
        <v>8.3</v>
      </c>
      <c r="AR55" s="14" t="n">
        <v>4.80093</v>
      </c>
      <c r="AS55" s="14" t="n">
        <v>104.02236</v>
      </c>
      <c r="AT55" s="14" t="n">
        <v>98.80514</v>
      </c>
      <c r="AU55" s="14" t="n">
        <v>0.95765</v>
      </c>
      <c r="AV55" s="14" t="n">
        <v>98.991935483871</v>
      </c>
      <c r="AW55" s="14" t="n">
        <v>100</v>
      </c>
      <c r="AX55" s="14" t="n">
        <v>3.22285053527186</v>
      </c>
      <c r="AY55" s="22" t="n">
        <v>139</v>
      </c>
      <c r="AZ55" s="22" t="n">
        <v>25.7</v>
      </c>
      <c r="BA55" s="24" t="n">
        <v>47.1</v>
      </c>
      <c r="BB55" s="25" t="n">
        <v>0.873</v>
      </c>
      <c r="BD55" s="0" t="s">
        <v>493</v>
      </c>
      <c r="BE55" s="0" t="s">
        <v>400</v>
      </c>
      <c r="BF55" s="0" t="s">
        <v>372</v>
      </c>
      <c r="BG55" s="0" t="s">
        <v>372</v>
      </c>
      <c r="BH55" s="0" t="s">
        <v>408</v>
      </c>
      <c r="BI55" s="0" t="s">
        <v>374</v>
      </c>
      <c r="BJ55" s="0" t="n">
        <v>10.4812261246294</v>
      </c>
      <c r="BK55" s="0" t="n">
        <v>51.0851258345001</v>
      </c>
      <c r="BL55" s="0" t="n">
        <v>2.43999633789065</v>
      </c>
      <c r="BM55" s="0" t="n">
        <v>2.14998779296877</v>
      </c>
      <c r="BN55" s="0" t="n">
        <v>3.54000244140627</v>
      </c>
      <c r="BO55" s="0" t="n">
        <v>4.30001220703127</v>
      </c>
      <c r="BP55" s="0" t="n">
        <v>3.10749969482424</v>
      </c>
      <c r="BQ55" s="0" t="n">
        <v>83783945</v>
      </c>
      <c r="BR55" s="0" t="n">
        <v>163009</v>
      </c>
      <c r="BS55" s="0" t="n">
        <v>6623</v>
      </c>
      <c r="BT55" s="0" t="n">
        <v>123500</v>
      </c>
      <c r="BU55" s="0" t="n">
        <v>1945.58754663558</v>
      </c>
      <c r="BV55" s="0" t="n">
        <v>79.0485575726949</v>
      </c>
      <c r="BW55" s="0" t="n">
        <v>1474.02942174661</v>
      </c>
      <c r="BX55" s="0" t="n">
        <v>0.0882243008469621</v>
      </c>
      <c r="BY55" s="0" t="n">
        <v>171417.586217515</v>
      </c>
      <c r="BZ55" s="0" t="n">
        <v>18350.2167963013</v>
      </c>
      <c r="CA55" s="0" t="n">
        <v>7.17547751621632E-110</v>
      </c>
      <c r="CB55" s="0" t="n">
        <v>6.53953047326769E-148</v>
      </c>
      <c r="CC55" s="0" t="n">
        <v>0</v>
      </c>
      <c r="CD55" s="0" t="n">
        <v>1</v>
      </c>
      <c r="CE55" s="0" t="n">
        <v>12</v>
      </c>
      <c r="CF55" s="0" t="n">
        <v>0.0682161971798414</v>
      </c>
      <c r="CG55" s="0" t="n">
        <v>9085.16634731997</v>
      </c>
      <c r="CH55" s="0" t="n">
        <v>18365.0662206092</v>
      </c>
      <c r="CI55" s="0" t="n">
        <v>1.8834887208943E-076</v>
      </c>
      <c r="CJ55" s="0" t="n">
        <v>1.26948870860055E-084</v>
      </c>
      <c r="CK55" s="0" t="n">
        <v>0</v>
      </c>
      <c r="CL55" s="0" t="n">
        <v>1</v>
      </c>
      <c r="CM55" s="0" t="n">
        <v>8</v>
      </c>
      <c r="CN55" s="0" t="n">
        <v>0.075290417189258</v>
      </c>
      <c r="CO55" s="0" t="n">
        <v>156864.30915889</v>
      </c>
      <c r="CP55" s="0" t="n">
        <v>18363.3806573536</v>
      </c>
      <c r="CQ55" s="0" t="n">
        <v>4.22206362732972E-069</v>
      </c>
      <c r="CR55" s="0" t="n">
        <v>1.91764957288113E-082</v>
      </c>
      <c r="CS55" s="0" t="n">
        <v>0</v>
      </c>
      <c r="CT55" s="0" t="n">
        <v>1</v>
      </c>
      <c r="CU55" s="0" t="n">
        <v>29</v>
      </c>
      <c r="CV55" s="26" t="s">
        <v>545</v>
      </c>
      <c r="CW55" s="0" t="n">
        <v>94</v>
      </c>
      <c r="CX55" s="0" t="n">
        <v>2547052</v>
      </c>
      <c r="CY55" s="0" t="n">
        <v>30400.2395685713</v>
      </c>
      <c r="CZ55" s="0" t="s">
        <v>390</v>
      </c>
      <c r="DA55" s="26" t="s">
        <v>546</v>
      </c>
      <c r="DB55" s="27"/>
      <c r="DC55" s="28" t="n">
        <f aca="false">COUNTBLANK(C55:DA55)</f>
        <v>7</v>
      </c>
      <c r="DD55" s="29" t="n">
        <f aca="false">100-COUNTBLANK(C55:DA55)/COLUMNS(C55:DA55)*100</f>
        <v>93.2038834951456</v>
      </c>
    </row>
    <row r="56" customFormat="false" ht="13.8" hidden="false" customHeight="false" outlineLevel="0" collapsed="false">
      <c r="A56" s="0" t="s">
        <v>547</v>
      </c>
      <c r="B56" s="0" t="s">
        <v>548</v>
      </c>
      <c r="C56" s="0" t="n">
        <v>958920</v>
      </c>
      <c r="D56" s="14" t="n">
        <v>64.629</v>
      </c>
      <c r="E56" s="14" t="n">
        <v>68.778</v>
      </c>
      <c r="F56" s="14" t="n">
        <v>29.5741159613441</v>
      </c>
      <c r="G56" s="14" t="n">
        <v>65.898304660541</v>
      </c>
      <c r="H56" s="14" t="n">
        <v>41.3684210526316</v>
      </c>
      <c r="I56" s="14" t="n">
        <v>7.102</v>
      </c>
      <c r="J56" s="14" t="n">
        <v>2.728</v>
      </c>
      <c r="K56" s="14" t="n">
        <v>22.223</v>
      </c>
      <c r="L56" s="14" t="n">
        <v>178.434415821707</v>
      </c>
      <c r="M56" s="14" t="n">
        <v>147.005091437644</v>
      </c>
      <c r="N56" s="14" t="n">
        <v>57.7949609071914</v>
      </c>
      <c r="O56" s="14" t="n">
        <v>5.80113491342054</v>
      </c>
      <c r="P56" s="14" t="n">
        <v>4501</v>
      </c>
      <c r="Q56" s="14" t="n">
        <v>2132</v>
      </c>
      <c r="S56" s="14" t="n">
        <v>847000</v>
      </c>
      <c r="T56" s="20"/>
      <c r="U56" s="0" t="n">
        <v>2955912228.22417</v>
      </c>
      <c r="V56" s="14"/>
      <c r="W56" s="14" t="n">
        <v>70.6</v>
      </c>
      <c r="X56" s="14" t="n">
        <v>41.6</v>
      </c>
      <c r="Y56" s="14" t="n">
        <v>60.2430000305176</v>
      </c>
      <c r="Z56" s="14" t="n">
        <v>33.1220016479492</v>
      </c>
      <c r="AA56" s="14" t="n">
        <v>73.7149657219573</v>
      </c>
      <c r="AB56" s="14"/>
      <c r="AC56" s="14" t="n">
        <v>6.16</v>
      </c>
      <c r="AD56" s="14"/>
      <c r="AE56" s="14" t="n">
        <v>73.4253666954271</v>
      </c>
      <c r="AF56" s="14" t="n">
        <v>0.241587571381906</v>
      </c>
      <c r="AG56" s="14" t="n">
        <v>1.57464592463938</v>
      </c>
      <c r="AH56" s="14" t="n">
        <v>77.777</v>
      </c>
      <c r="AI56" s="14"/>
      <c r="AJ56" s="20" t="n">
        <v>333.816997071312</v>
      </c>
      <c r="AK56" s="14" t="n">
        <v>0.803830216224396</v>
      </c>
      <c r="AL56" s="20" t="n">
        <v>100</v>
      </c>
      <c r="AM56" s="14" t="n">
        <v>5.1</v>
      </c>
      <c r="AN56" s="14" t="n">
        <v>19.6</v>
      </c>
      <c r="AO56" s="14" t="n">
        <v>59.3</v>
      </c>
      <c r="AP56" s="21"/>
      <c r="AQ56" s="14" t="n">
        <v>1.4</v>
      </c>
      <c r="AR56" s="14" t="n">
        <v>5.79128</v>
      </c>
      <c r="AS56" s="14" t="n">
        <v>69.59624</v>
      </c>
      <c r="AT56" s="14" t="n">
        <v>62.97632</v>
      </c>
      <c r="AU56" s="14" t="n">
        <v>1.0255</v>
      </c>
      <c r="AV56" s="14" t="n">
        <v>19.4201013092919</v>
      </c>
      <c r="AW56" s="14" t="n">
        <v>60.2</v>
      </c>
      <c r="AX56" s="14" t="n">
        <v>6.45534762846048</v>
      </c>
      <c r="AY56" s="22" t="n">
        <v>109</v>
      </c>
      <c r="AZ56" s="22" t="n">
        <v>12.2</v>
      </c>
      <c r="BA56" s="24" t="n">
        <v>23.9</v>
      </c>
      <c r="BB56" s="25" t="n">
        <v>0.891</v>
      </c>
      <c r="BC56" s="30" t="n">
        <v>112</v>
      </c>
      <c r="BD56" s="0" t="s">
        <v>352</v>
      </c>
      <c r="BE56" s="0" t="s">
        <v>371</v>
      </c>
      <c r="BF56" s="0" t="s">
        <v>362</v>
      </c>
      <c r="BG56" s="0" t="s">
        <v>362</v>
      </c>
      <c r="BH56" s="0" t="s">
        <v>417</v>
      </c>
      <c r="BI56" s="0" t="s">
        <v>383</v>
      </c>
      <c r="BJ56" s="0" t="n">
        <v>42.4962920896947</v>
      </c>
      <c r="BK56" s="0" t="n">
        <v>11.8199345940001</v>
      </c>
      <c r="BL56" s="0" t="n">
        <v>33.8300109863281</v>
      </c>
      <c r="BM56" s="0" t="n">
        <v>32.4599853515625</v>
      </c>
      <c r="BN56" s="0" t="n">
        <v>33.089990234375</v>
      </c>
      <c r="BO56" s="0" t="n">
        <v>34.6499877929688</v>
      </c>
      <c r="BP56" s="0" t="n">
        <v>33.5074935913086</v>
      </c>
      <c r="BQ56" s="0" t="n">
        <v>988002</v>
      </c>
      <c r="BR56" s="0" t="n">
        <v>1089</v>
      </c>
      <c r="BS56" s="0" t="n">
        <v>2</v>
      </c>
      <c r="BT56" s="0" t="n">
        <v>642</v>
      </c>
      <c r="BU56" s="0" t="n">
        <v>1102.22448942411</v>
      </c>
      <c r="BV56" s="0" t="n">
        <v>2.02428740022793</v>
      </c>
      <c r="BW56" s="0" t="n">
        <v>649.796255473167</v>
      </c>
      <c r="BX56" s="0" t="n">
        <v>0.196644549158099</v>
      </c>
      <c r="BY56" s="0" t="n">
        <v>1148.70948194572</v>
      </c>
      <c r="BZ56" s="0" t="n">
        <v>18365.9600089258</v>
      </c>
      <c r="CA56" s="0" t="n">
        <v>1.80032881354576E-039</v>
      </c>
      <c r="CB56" s="0" t="n">
        <v>1.25838682475732E-079</v>
      </c>
      <c r="CC56" s="0" t="n">
        <v>0</v>
      </c>
      <c r="CD56" s="0" t="n">
        <v>1</v>
      </c>
      <c r="CE56" s="0" t="n">
        <v>27</v>
      </c>
      <c r="CF56" s="0" t="n">
        <v>17.0051690428357</v>
      </c>
      <c r="CG56" s="0" t="n">
        <v>2.00000000285479</v>
      </c>
      <c r="CH56" s="0" t="n">
        <v>18361.9784469699</v>
      </c>
      <c r="CI56" s="0" t="n">
        <v>1.55982664110298E-121</v>
      </c>
      <c r="CJ56" s="0" t="n">
        <v>0</v>
      </c>
      <c r="CK56" s="0" t="n">
        <v>0</v>
      </c>
      <c r="CL56" s="0" t="n">
        <v>0</v>
      </c>
      <c r="CM56" s="0" t="n">
        <v>98</v>
      </c>
      <c r="CN56" s="0" t="n">
        <v>0.0500593591310829</v>
      </c>
      <c r="CO56" s="0" t="n">
        <v>7028.99014379738</v>
      </c>
      <c r="CP56" s="0" t="n">
        <v>18399.1405687498</v>
      </c>
      <c r="CQ56" s="0" t="n">
        <v>1.42371850324491E-008</v>
      </c>
      <c r="CR56" s="0" t="n">
        <v>0.0483396753317955</v>
      </c>
      <c r="CS56" s="0" t="n">
        <v>1.25102979077859E-237</v>
      </c>
      <c r="CT56" s="0" t="n">
        <v>1</v>
      </c>
      <c r="CU56" s="0" t="n">
        <v>22</v>
      </c>
      <c r="CV56" s="26" t="s">
        <v>549</v>
      </c>
      <c r="CW56" s="0" t="n">
        <v>43</v>
      </c>
      <c r="CX56" s="0" t="s">
        <v>349</v>
      </c>
      <c r="CY56" s="0" t="s">
        <v>349</v>
      </c>
      <c r="CZ56" s="0" t="s">
        <v>349</v>
      </c>
      <c r="DA56" s="0" t="s">
        <v>349</v>
      </c>
      <c r="DB56" s="27"/>
      <c r="DC56" s="28" t="n">
        <f aca="false">COUNTBLANK(C56:DA56)</f>
        <v>7</v>
      </c>
      <c r="DD56" s="29" t="n">
        <f aca="false">100-COUNTBLANK(C56:DA56)/COLUMNS(C56:DA56)*100</f>
        <v>93.2038834951456</v>
      </c>
    </row>
    <row r="57" customFormat="false" ht="13.8" hidden="false" customHeight="false" outlineLevel="0" collapsed="false">
      <c r="A57" s="0" t="s">
        <v>550</v>
      </c>
      <c r="B57" s="0" t="s">
        <v>551</v>
      </c>
      <c r="C57" s="0" t="n">
        <v>71625</v>
      </c>
      <c r="H57" s="14" t="n">
        <v>95.5</v>
      </c>
      <c r="K57" s="14" t="n">
        <v>29.517</v>
      </c>
      <c r="L57" s="14" t="n">
        <v>64.5669939297216</v>
      </c>
      <c r="M57" s="14" t="n">
        <v>43.3901365100174</v>
      </c>
      <c r="N57" s="14" t="n">
        <v>11.7410310821505</v>
      </c>
      <c r="O57" s="14" t="n">
        <v>5.23787056424037</v>
      </c>
      <c r="Q57" s="14" t="n">
        <v>40</v>
      </c>
      <c r="S57" s="14" t="n">
        <v>8160</v>
      </c>
      <c r="T57" s="20" t="n">
        <v>10270</v>
      </c>
      <c r="U57" s="0" t="n">
        <v>550892592.592593</v>
      </c>
      <c r="V57" s="14"/>
      <c r="W57" s="14"/>
      <c r="X57" s="14"/>
      <c r="Y57" s="14"/>
      <c r="Z57" s="14"/>
      <c r="AA57" s="14"/>
      <c r="AB57" s="14"/>
      <c r="AC57" s="14" t="n">
        <v>12.6</v>
      </c>
      <c r="AD57" s="14"/>
      <c r="AE57" s="14" t="n">
        <v>33.3333333333333</v>
      </c>
      <c r="AF57" s="14" t="n">
        <v>57.413335164388</v>
      </c>
      <c r="AG57" s="14" t="n">
        <v>21.9868244583373</v>
      </c>
      <c r="AH57" s="14" t="n">
        <v>70.483</v>
      </c>
      <c r="AI57" s="14" t="n">
        <v>22.7828943986714</v>
      </c>
      <c r="AJ57" s="20" t="n">
        <v>2813.53309418302</v>
      </c>
      <c r="AK57" s="14" t="n">
        <v>1.90868678342829</v>
      </c>
      <c r="AL57" s="20" t="n">
        <v>100</v>
      </c>
      <c r="AM57" s="14" t="n">
        <v>11.6</v>
      </c>
      <c r="AN57" s="14"/>
      <c r="AO57" s="14" t="n">
        <v>35.7</v>
      </c>
      <c r="AP57" s="21" t="n">
        <v>1.0825</v>
      </c>
      <c r="AQ57" s="14"/>
      <c r="AR57" s="14"/>
      <c r="AS57" s="14"/>
      <c r="AT57" s="14"/>
      <c r="AU57" s="14"/>
      <c r="AV57" s="14"/>
      <c r="AW57" s="14" t="n">
        <v>100</v>
      </c>
      <c r="AX57" s="14" t="n">
        <v>68.538006850991</v>
      </c>
      <c r="AY57" s="22" t="n">
        <v>119</v>
      </c>
      <c r="AZ57" s="22" t="n">
        <v>28.2</v>
      </c>
      <c r="BA57" s="24" t="n">
        <v>33.5</v>
      </c>
      <c r="BB57" s="25" t="n">
        <v>0.93</v>
      </c>
      <c r="BC57" s="30" t="s">
        <v>552</v>
      </c>
      <c r="BD57" s="0" t="s">
        <v>342</v>
      </c>
      <c r="BE57" s="0" t="s">
        <v>361</v>
      </c>
      <c r="BF57" s="0" t="s">
        <v>344</v>
      </c>
      <c r="BG57" s="0" t="s">
        <v>345</v>
      </c>
      <c r="BH57" s="0" t="s">
        <v>346</v>
      </c>
      <c r="BI57" s="0" t="s">
        <v>347</v>
      </c>
      <c r="BJ57" s="0" t="n">
        <v>-61.3454347125569</v>
      </c>
      <c r="BK57" s="0" t="n">
        <v>15.425340074</v>
      </c>
      <c r="BL57" s="0" t="n">
        <v>26.2499938964844</v>
      </c>
      <c r="BM57" s="0" t="n">
        <v>25.589990234375</v>
      </c>
      <c r="BN57" s="0" t="n">
        <v>25.3799987792969</v>
      </c>
      <c r="BO57" s="0" t="n">
        <v>25.2700134277344</v>
      </c>
      <c r="BP57" s="0" t="n">
        <v>25.6224990844727</v>
      </c>
      <c r="BQ57" s="0" t="n">
        <v>71991</v>
      </c>
      <c r="BR57" s="0" t="n">
        <v>16</v>
      </c>
      <c r="BS57" s="0" t="n">
        <v>0</v>
      </c>
      <c r="BT57" s="0" t="n">
        <v>13</v>
      </c>
      <c r="BU57" s="0" t="n">
        <v>222.250003472656</v>
      </c>
      <c r="BV57" s="0" t="n">
        <v>0</v>
      </c>
      <c r="BW57" s="0" t="n">
        <v>180.578127821533</v>
      </c>
      <c r="BX57" s="0" t="n">
        <v>0.247685922976247</v>
      </c>
      <c r="BY57" s="0" t="n">
        <v>15.8151413229527</v>
      </c>
      <c r="BZ57" s="0" t="n">
        <v>18345.9394715016</v>
      </c>
      <c r="CA57" s="0" t="n">
        <v>8.42886031946377E-030</v>
      </c>
      <c r="CB57" s="0" t="n">
        <v>2.34751309469384E-102</v>
      </c>
      <c r="CC57" s="0" t="n">
        <v>0</v>
      </c>
      <c r="CD57" s="0" t="n">
        <v>1</v>
      </c>
      <c r="CE57" s="0" t="n">
        <v>25</v>
      </c>
      <c r="CF57" s="0" t="n">
        <v>0.099999998746877</v>
      </c>
      <c r="CG57" s="0" t="n">
        <v>3.27995050282241E-013</v>
      </c>
      <c r="CH57" s="0" t="n">
        <v>18350.0000000863</v>
      </c>
      <c r="CI57" s="0" t="n">
        <v>0.140571932114336</v>
      </c>
      <c r="CJ57" s="0" t="n">
        <v>6.76590441426051E-005</v>
      </c>
      <c r="CK57" s="0" t="n">
        <v>1.18844362977857E-257</v>
      </c>
      <c r="CL57" s="0" t="n">
        <v>1</v>
      </c>
      <c r="CM57" s="0" t="n">
        <v>2</v>
      </c>
      <c r="CN57" s="0" t="n">
        <v>0.140784100637329</v>
      </c>
      <c r="CO57" s="0" t="n">
        <v>13.3992838962588</v>
      </c>
      <c r="CP57" s="0" t="n">
        <v>18363.7804755529</v>
      </c>
      <c r="CQ57" s="0" t="n">
        <v>8.20872827637315E-014</v>
      </c>
      <c r="CR57" s="0" t="n">
        <v>3.21804256612551E-036</v>
      </c>
      <c r="CS57" s="0" t="n">
        <v>0</v>
      </c>
      <c r="CT57" s="0" t="n">
        <v>1</v>
      </c>
      <c r="CU57" s="0" t="n">
        <v>17</v>
      </c>
      <c r="CV57" s="26" t="s">
        <v>553</v>
      </c>
      <c r="CW57" s="0" t="n">
        <v>39</v>
      </c>
      <c r="CX57" s="0" t="s">
        <v>349</v>
      </c>
      <c r="CY57" s="0" t="s">
        <v>349</v>
      </c>
      <c r="CZ57" s="0" t="s">
        <v>349</v>
      </c>
      <c r="DA57" s="0" t="s">
        <v>349</v>
      </c>
      <c r="DB57" s="27"/>
      <c r="DC57" s="28" t="n">
        <f aca="false">COUNTBLANK(C57:DA57)</f>
        <v>23</v>
      </c>
      <c r="DD57" s="29" t="n">
        <f aca="false">100-COUNTBLANK(C57:DA57)/COLUMNS(C57:DA57)*100</f>
        <v>77.6699029126214</v>
      </c>
    </row>
    <row r="58" customFormat="false" ht="13.8" hidden="false" customHeight="false" outlineLevel="0" collapsed="false">
      <c r="A58" s="0" t="s">
        <v>554</v>
      </c>
      <c r="B58" s="0" t="s">
        <v>555</v>
      </c>
      <c r="C58" s="0" t="n">
        <v>5793636</v>
      </c>
      <c r="D58" s="14" t="n">
        <v>79.4</v>
      </c>
      <c r="E58" s="14" t="n">
        <v>83.4</v>
      </c>
      <c r="F58" s="14" t="n">
        <v>16.4582625623987</v>
      </c>
      <c r="G58" s="14" t="n">
        <v>63.7287848006111</v>
      </c>
      <c r="H58" s="14" t="n">
        <v>138.067301738509</v>
      </c>
      <c r="I58" s="14" t="n">
        <v>9.5</v>
      </c>
      <c r="J58" s="14" t="n">
        <v>1.75</v>
      </c>
      <c r="K58" s="14" t="n">
        <v>12.126</v>
      </c>
      <c r="L58" s="14" t="n">
        <v>48.1422353799985</v>
      </c>
      <c r="M58" s="14" t="n">
        <v>55.1388663944531</v>
      </c>
      <c r="P58" s="14" t="n">
        <v>75998</v>
      </c>
      <c r="Q58" s="14" t="n">
        <v>2</v>
      </c>
      <c r="S58" s="14" t="n">
        <v>1675900</v>
      </c>
      <c r="T58" s="20" t="n">
        <v>56410</v>
      </c>
      <c r="U58" s="0" t="n">
        <v>355675329085.952</v>
      </c>
      <c r="V58" s="14"/>
      <c r="W58" s="14" t="n">
        <v>0.2</v>
      </c>
      <c r="X58" s="14" t="n">
        <v>28.7</v>
      </c>
      <c r="Y58" s="14" t="n">
        <v>62.2179985046387</v>
      </c>
      <c r="Z58" s="14" t="n">
        <v>2.18600010871887</v>
      </c>
      <c r="AA58" s="14" t="n">
        <v>87.8750816633494</v>
      </c>
      <c r="AB58" s="14" t="n">
        <v>3.05583</v>
      </c>
      <c r="AC58" s="14" t="n">
        <v>13978.8</v>
      </c>
      <c r="AD58" s="14" t="n">
        <v>1.18141520744533</v>
      </c>
      <c r="AE58" s="14" t="n">
        <v>62.0147654203382</v>
      </c>
      <c r="AF58" s="14" t="n">
        <v>14.6992134008841</v>
      </c>
      <c r="AG58" s="14" t="n">
        <v>18.1020211937511</v>
      </c>
      <c r="AH58" s="14" t="n">
        <v>87.874</v>
      </c>
      <c r="AI58" s="14" t="n">
        <v>29.8494659676405</v>
      </c>
      <c r="AJ58" s="20" t="n">
        <v>1063.17472833671</v>
      </c>
      <c r="AK58" s="14" t="n">
        <v>5.9357124821143</v>
      </c>
      <c r="AL58" s="20" t="n">
        <v>56.9144561104444</v>
      </c>
      <c r="AM58" s="14" t="n">
        <v>8.3</v>
      </c>
      <c r="AN58" s="14" t="n">
        <v>11.3</v>
      </c>
      <c r="AO58" s="14" t="n">
        <v>4.2</v>
      </c>
      <c r="AP58" s="21" t="n">
        <v>4.4567</v>
      </c>
      <c r="AQ58" s="14" t="n">
        <v>3.1</v>
      </c>
      <c r="AR58" s="14"/>
      <c r="AS58" s="14" t="n">
        <v>101.26809</v>
      </c>
      <c r="AT58" s="14" t="n">
        <v>103.7764</v>
      </c>
      <c r="AU58" s="14" t="n">
        <v>1.00288</v>
      </c>
      <c r="AV58" s="14" t="n">
        <v>99.5975855130785</v>
      </c>
      <c r="AW58" s="14" t="n">
        <v>100</v>
      </c>
      <c r="AX58" s="14" t="n">
        <v>4.59775437271808</v>
      </c>
      <c r="AY58" s="22" t="n">
        <v>129</v>
      </c>
      <c r="AZ58" s="22" t="n">
        <v>21.3</v>
      </c>
      <c r="BA58" s="24" t="n">
        <v>42.2</v>
      </c>
      <c r="BB58" s="25" t="n">
        <v>0.495</v>
      </c>
      <c r="BD58" s="0" t="s">
        <v>378</v>
      </c>
      <c r="BE58" s="0" t="s">
        <v>400</v>
      </c>
      <c r="BF58" s="0" t="s">
        <v>372</v>
      </c>
      <c r="BG58" s="0" t="s">
        <v>372</v>
      </c>
      <c r="BH58" s="0" t="s">
        <v>556</v>
      </c>
      <c r="BI58" s="0" t="s">
        <v>374</v>
      </c>
      <c r="BJ58" s="0" t="n">
        <v>9.26047406258989</v>
      </c>
      <c r="BK58" s="0" t="n">
        <v>56.2743390975001</v>
      </c>
      <c r="BL58" s="0" t="n">
        <v>4.42000732421877</v>
      </c>
      <c r="BM58" s="0" t="n">
        <v>5.20998535156252</v>
      </c>
      <c r="BN58" s="0" t="n">
        <v>4.46999511718752</v>
      </c>
      <c r="BO58" s="0" t="n">
        <v>4.48000488281252</v>
      </c>
      <c r="BP58" s="0" t="n">
        <v>4.64499816894534</v>
      </c>
      <c r="BQ58" s="0" t="n">
        <v>5792203</v>
      </c>
      <c r="BR58" s="0" t="n">
        <v>9158</v>
      </c>
      <c r="BS58" s="0" t="n">
        <v>452</v>
      </c>
      <c r="BT58" s="0" t="n">
        <v>6546</v>
      </c>
      <c r="BU58" s="0" t="n">
        <v>1581.09099422102</v>
      </c>
      <c r="BV58" s="0" t="n">
        <v>78.0359390028285</v>
      </c>
      <c r="BW58" s="0" t="n">
        <v>1130.13994847902</v>
      </c>
      <c r="BX58" s="0" t="n">
        <v>0.0535006988596442</v>
      </c>
      <c r="BY58" s="0" t="n">
        <v>11988.3812274646</v>
      </c>
      <c r="BZ58" s="0" t="n">
        <v>18357.2784731067</v>
      </c>
      <c r="CA58" s="0" t="n">
        <v>7.66300646226068E-052</v>
      </c>
      <c r="CB58" s="0" t="n">
        <v>7.50644185507062E-063</v>
      </c>
      <c r="CC58" s="0" t="n">
        <v>0</v>
      </c>
      <c r="CD58" s="0" t="n">
        <v>1</v>
      </c>
      <c r="CE58" s="0" t="n">
        <v>25</v>
      </c>
      <c r="CF58" s="0" t="n">
        <v>0.079406395076896</v>
      </c>
      <c r="CG58" s="0" t="n">
        <v>519.042370001522</v>
      </c>
      <c r="CH58" s="0" t="n">
        <v>18358.4569170658</v>
      </c>
      <c r="CI58" s="0" t="n">
        <v>2.42017630064602E-093</v>
      </c>
      <c r="CJ58" s="0" t="n">
        <v>3.81277508047154E-116</v>
      </c>
      <c r="CK58" s="0" t="n">
        <v>0</v>
      </c>
      <c r="CL58" s="0" t="n">
        <v>1</v>
      </c>
      <c r="CM58" s="0" t="n">
        <v>7</v>
      </c>
      <c r="CN58" s="0" t="n">
        <v>0.0593714090078818</v>
      </c>
      <c r="CO58" s="0" t="n">
        <v>11631.834195301</v>
      </c>
      <c r="CP58" s="0" t="n">
        <v>18371.953422842</v>
      </c>
      <c r="CQ58" s="0" t="n">
        <v>1.74666283380555E-026</v>
      </c>
      <c r="CR58" s="0" t="n">
        <v>3.7453303329065E-023</v>
      </c>
      <c r="CS58" s="0" t="n">
        <v>5.3150101728953E-305</v>
      </c>
      <c r="CT58" s="0" t="n">
        <v>1</v>
      </c>
      <c r="CU58" s="0" t="n">
        <v>36</v>
      </c>
      <c r="CV58" s="26" t="s">
        <v>557</v>
      </c>
      <c r="CW58" s="0" t="n">
        <v>63</v>
      </c>
      <c r="CX58" s="0" t="n">
        <v>193165</v>
      </c>
      <c r="CY58" s="0" t="n">
        <v>33349.1419413304</v>
      </c>
      <c r="CZ58" s="0" t="s">
        <v>558</v>
      </c>
      <c r="DA58" s="26" t="s">
        <v>559</v>
      </c>
      <c r="DB58" s="27"/>
      <c r="DC58" s="28" t="n">
        <f aca="false">COUNTBLANK(C58:DA58)</f>
        <v>6</v>
      </c>
      <c r="DD58" s="29" t="n">
        <f aca="false">100-COUNTBLANK(C58:DA58)/COLUMNS(C58:DA58)*100</f>
        <v>94.1747572815534</v>
      </c>
    </row>
    <row r="59" customFormat="false" ht="13.8" hidden="false" customHeight="false" outlineLevel="0" collapsed="false">
      <c r="A59" s="0" t="s">
        <v>560</v>
      </c>
      <c r="B59" s="0" t="s">
        <v>561</v>
      </c>
      <c r="C59" s="0" t="n">
        <v>10627165</v>
      </c>
      <c r="D59" s="14" t="n">
        <v>70.805</v>
      </c>
      <c r="E59" s="14" t="n">
        <v>77.196</v>
      </c>
      <c r="F59" s="14" t="n">
        <v>27.9771295026574</v>
      </c>
      <c r="G59" s="14" t="n">
        <v>64.9400530208454</v>
      </c>
      <c r="H59" s="14" t="n">
        <v>219.97857586421</v>
      </c>
      <c r="I59" s="14" t="n">
        <v>6.15</v>
      </c>
      <c r="J59" s="14" t="n">
        <v>2.346</v>
      </c>
      <c r="K59" s="14" t="n">
        <v>18.926</v>
      </c>
      <c r="L59" s="14" t="n">
        <v>26.5429400827088</v>
      </c>
      <c r="M59" s="14" t="n">
        <v>23.6821453417279</v>
      </c>
      <c r="N59" s="14" t="n">
        <v>15.5805095605322</v>
      </c>
      <c r="O59" s="14" t="n">
        <v>0.105947357838794</v>
      </c>
      <c r="P59" s="14" t="n">
        <v>-150000</v>
      </c>
      <c r="Q59" s="14" t="n">
        <v>477</v>
      </c>
      <c r="S59" s="14" t="n">
        <v>1922088</v>
      </c>
      <c r="T59" s="20" t="n">
        <v>16950</v>
      </c>
      <c r="U59" s="0" t="n">
        <v>85555390387.0355</v>
      </c>
      <c r="V59" s="14" t="n">
        <v>22.8</v>
      </c>
      <c r="W59" s="14" t="n">
        <v>15.9</v>
      </c>
      <c r="X59" s="14" t="n">
        <v>42.2</v>
      </c>
      <c r="Y59" s="14" t="n">
        <v>64.3209991455078</v>
      </c>
      <c r="Z59" s="14" t="n">
        <v>9.02099990844727</v>
      </c>
      <c r="AA59" s="14" t="n">
        <v>66.4169973870788</v>
      </c>
      <c r="AB59" s="14"/>
      <c r="AC59" s="14" t="n">
        <v>49.26</v>
      </c>
      <c r="AD59" s="14" t="n">
        <v>0.743856125335593</v>
      </c>
      <c r="AE59" s="14" t="n">
        <v>48.6855723452701</v>
      </c>
      <c r="AF59" s="14" t="n">
        <v>41.7346295005564</v>
      </c>
      <c r="AG59" s="14" t="n">
        <v>26.2367518845671</v>
      </c>
      <c r="AH59" s="14" t="n">
        <v>81.074</v>
      </c>
      <c r="AI59" s="14" t="n">
        <v>6.37850392208529</v>
      </c>
      <c r="AJ59" s="20" t="n">
        <v>2311.8139200317</v>
      </c>
      <c r="AK59" s="14" t="n">
        <v>2.11899466984248</v>
      </c>
      <c r="AL59" s="20" t="n">
        <v>99.9134426224712</v>
      </c>
      <c r="AM59" s="14" t="n">
        <v>8.6</v>
      </c>
      <c r="AN59" s="14" t="n">
        <v>19</v>
      </c>
      <c r="AO59" s="14" t="n">
        <v>28.8</v>
      </c>
      <c r="AP59" s="21" t="n">
        <v>1.56</v>
      </c>
      <c r="AQ59" s="14" t="n">
        <v>1.6</v>
      </c>
      <c r="AR59" s="14"/>
      <c r="AS59" s="14" t="n">
        <v>107.79981</v>
      </c>
      <c r="AT59" s="14" t="n">
        <v>95.32809</v>
      </c>
      <c r="AU59" s="14" t="n">
        <v>0.99357</v>
      </c>
      <c r="AV59" s="14" t="n">
        <v>73.5753810012313</v>
      </c>
      <c r="AW59" s="14" t="n">
        <v>100</v>
      </c>
      <c r="AX59" s="14" t="n">
        <v>37.4460793296255</v>
      </c>
      <c r="AY59" s="22" t="n">
        <v>115</v>
      </c>
      <c r="AZ59" s="22" t="n">
        <v>26.9</v>
      </c>
      <c r="BA59" s="24" t="n">
        <v>28.1</v>
      </c>
      <c r="BB59" s="25" t="n">
        <v>0.724</v>
      </c>
      <c r="BD59" s="0" t="s">
        <v>342</v>
      </c>
      <c r="BE59" s="0" t="s">
        <v>361</v>
      </c>
      <c r="BF59" s="0" t="s">
        <v>344</v>
      </c>
      <c r="BG59" s="0" t="s">
        <v>345</v>
      </c>
      <c r="BH59" s="0" t="s">
        <v>346</v>
      </c>
      <c r="BI59" s="0" t="s">
        <v>347</v>
      </c>
      <c r="BJ59" s="0" t="n">
        <v>-70.1252786103869</v>
      </c>
      <c r="BK59" s="0" t="n">
        <v>18.7765477530001</v>
      </c>
      <c r="BL59" s="0" t="n">
        <v>24.4099975585938</v>
      </c>
      <c r="BM59" s="0" t="n">
        <v>23.6400085449219</v>
      </c>
      <c r="BN59" s="0" t="n">
        <v>24.9399963378906</v>
      </c>
      <c r="BO59" s="0" t="n">
        <v>23.8099914550781</v>
      </c>
      <c r="BP59" s="0" t="n">
        <v>24.1999984741211</v>
      </c>
      <c r="BQ59" s="0" t="n">
        <v>10847904</v>
      </c>
      <c r="BR59" s="0" t="n">
        <v>6972</v>
      </c>
      <c r="BS59" s="0" t="n">
        <v>301</v>
      </c>
      <c r="BT59" s="0" t="n">
        <v>1301</v>
      </c>
      <c r="BU59" s="0" t="n">
        <v>642.704802697369</v>
      </c>
      <c r="BV59" s="0" t="n">
        <v>27.747295698782</v>
      </c>
      <c r="BW59" s="0" t="n">
        <v>119.931002339254</v>
      </c>
      <c r="BX59" s="0" t="n">
        <v>0.0483775330304651</v>
      </c>
      <c r="BY59" s="0" t="n">
        <v>12651.3339644937</v>
      </c>
      <c r="BZ59" s="0" t="n">
        <v>18371.4211731996</v>
      </c>
      <c r="CA59" s="0" t="n">
        <v>9.16812998061034E-064</v>
      </c>
      <c r="CB59" s="0" t="n">
        <v>6.15580770264156E-057</v>
      </c>
      <c r="CC59" s="0" t="n">
        <v>0</v>
      </c>
      <c r="CD59" s="0" t="n">
        <v>1</v>
      </c>
      <c r="CE59" s="0" t="n">
        <v>29</v>
      </c>
      <c r="CF59" s="0" t="n">
        <v>0.0761302768839737</v>
      </c>
      <c r="CG59" s="0" t="n">
        <v>377.87331956571</v>
      </c>
      <c r="CH59" s="0" t="n">
        <v>18362.3232293539</v>
      </c>
      <c r="CI59" s="0" t="n">
        <v>7.99090762847735E-059</v>
      </c>
      <c r="CJ59" s="0" t="n">
        <v>7.96366199544618E-074</v>
      </c>
      <c r="CK59" s="0" t="n">
        <v>0</v>
      </c>
      <c r="CL59" s="0" t="n">
        <v>1</v>
      </c>
      <c r="CM59" s="0" t="n">
        <v>9</v>
      </c>
      <c r="CN59" s="0" t="n">
        <v>0.0412171273220596</v>
      </c>
      <c r="CO59" s="0" t="n">
        <v>12550.1841094658</v>
      </c>
      <c r="CP59" s="0" t="n">
        <v>18401.4980823085</v>
      </c>
      <c r="CQ59" s="0" t="n">
        <v>4.41773703277651E-026</v>
      </c>
      <c r="CR59" s="0" t="n">
        <v>4.1475439937103E-006</v>
      </c>
      <c r="CS59" s="0" t="n">
        <v>3.94139678947672E-266</v>
      </c>
      <c r="CT59" s="0" t="n">
        <v>1</v>
      </c>
      <c r="CU59" s="0" t="n">
        <v>20</v>
      </c>
      <c r="CV59" s="26" t="s">
        <v>394</v>
      </c>
      <c r="CW59" s="0" t="n">
        <v>60</v>
      </c>
      <c r="CX59" s="0" t="s">
        <v>349</v>
      </c>
      <c r="CY59" s="0" t="s">
        <v>349</v>
      </c>
      <c r="CZ59" s="0" t="s">
        <v>349</v>
      </c>
      <c r="DA59" s="0" t="s">
        <v>349</v>
      </c>
      <c r="DB59" s="27"/>
      <c r="DC59" s="28" t="n">
        <f aca="false">COUNTBLANK(C59:DA59)</f>
        <v>4</v>
      </c>
      <c r="DD59" s="29" t="n">
        <f aca="false">100-COUNTBLANK(C59:DA59)/COLUMNS(C59:DA59)*100</f>
        <v>96.1165048543689</v>
      </c>
    </row>
    <row r="60" customFormat="false" ht="13.8" hidden="false" customHeight="false" outlineLevel="0" collapsed="false">
      <c r="A60" s="0" t="s">
        <v>562</v>
      </c>
      <c r="B60" s="0" t="s">
        <v>563</v>
      </c>
      <c r="C60" s="0" t="n">
        <v>42228429</v>
      </c>
      <c r="D60" s="14" t="n">
        <v>75.494</v>
      </c>
      <c r="E60" s="14" t="n">
        <v>77.938</v>
      </c>
      <c r="F60" s="14" t="n">
        <v>30.1486785862257</v>
      </c>
      <c r="G60" s="14" t="n">
        <v>63.4888248687945</v>
      </c>
      <c r="H60" s="14" t="n">
        <v>17.7300750711665</v>
      </c>
      <c r="I60" s="14" t="n">
        <v>4.716</v>
      </c>
      <c r="J60" s="14" t="n">
        <v>3.023</v>
      </c>
      <c r="K60" s="14" t="n">
        <v>27.371</v>
      </c>
      <c r="L60" s="14" t="n">
        <v>33.217950236329</v>
      </c>
      <c r="M60" s="14" t="n">
        <v>22.6612043626654</v>
      </c>
      <c r="N60" s="14" t="n">
        <v>0.602087269479543</v>
      </c>
      <c r="P60" s="14" t="n">
        <v>-50002</v>
      </c>
      <c r="Q60" s="14" t="n">
        <v>4201</v>
      </c>
      <c r="R60" s="14" t="n">
        <v>6442442</v>
      </c>
      <c r="S60" s="14" t="n">
        <v>1465800</v>
      </c>
      <c r="T60" s="20"/>
      <c r="U60" s="0" t="n">
        <v>173757952824.25</v>
      </c>
      <c r="V60" s="14"/>
      <c r="W60" s="14"/>
      <c r="X60" s="14"/>
      <c r="Y60" s="14" t="n">
        <v>41.1500015258789</v>
      </c>
      <c r="Z60" s="14" t="n">
        <v>9.85599994659424</v>
      </c>
      <c r="AA60" s="14" t="n">
        <v>21.6470828861895</v>
      </c>
      <c r="AB60" s="14" t="n">
        <v>0.54243</v>
      </c>
      <c r="AC60" s="14" t="n">
        <v>5231.44</v>
      </c>
      <c r="AD60" s="14" t="n">
        <v>5.27141404556567</v>
      </c>
      <c r="AE60" s="14" t="n">
        <v>17.3655391515237</v>
      </c>
      <c r="AF60" s="14" t="n">
        <v>0.824439265237154</v>
      </c>
      <c r="AG60" s="14" t="n">
        <v>7.49506002830462</v>
      </c>
      <c r="AH60" s="14" t="n">
        <v>72.629</v>
      </c>
      <c r="AI60" s="14"/>
      <c r="AJ60" s="20" t="n">
        <v>289.027090367878</v>
      </c>
      <c r="AK60" s="14" t="n">
        <v>3.7355201474105</v>
      </c>
      <c r="AL60" s="20" t="n">
        <v>100</v>
      </c>
      <c r="AM60" s="14" t="n">
        <v>6.7</v>
      </c>
      <c r="AN60" s="14" t="n">
        <v>14.2</v>
      </c>
      <c r="AO60" s="14" t="n">
        <v>23.5</v>
      </c>
      <c r="AP60" s="21" t="n">
        <v>1.83</v>
      </c>
      <c r="AQ60" s="14"/>
      <c r="AR60" s="14"/>
      <c r="AS60" s="14" t="n">
        <v>111.76448</v>
      </c>
      <c r="AT60" s="14" t="n">
        <v>105.63671</v>
      </c>
      <c r="AU60" s="14"/>
      <c r="AV60" s="14" t="n">
        <v>82.2092377425238</v>
      </c>
      <c r="AW60" s="14" t="n">
        <v>100</v>
      </c>
      <c r="AX60" s="14" t="n">
        <v>0.457791432400667</v>
      </c>
      <c r="AY60" s="22" t="n">
        <v>146</v>
      </c>
      <c r="AZ60" s="22" t="n">
        <v>26.6</v>
      </c>
      <c r="BA60" s="24" t="n">
        <v>28.1</v>
      </c>
      <c r="BB60" s="25" t="n">
        <v>0.745</v>
      </c>
      <c r="BC60" s="30" t="s">
        <v>564</v>
      </c>
      <c r="BD60" s="0" t="s">
        <v>342</v>
      </c>
      <c r="BE60" s="0" t="s">
        <v>361</v>
      </c>
      <c r="BF60" s="0" t="s">
        <v>362</v>
      </c>
      <c r="BG60" s="0" t="s">
        <v>362</v>
      </c>
      <c r="BH60" s="0" t="s">
        <v>565</v>
      </c>
      <c r="BI60" s="0" t="s">
        <v>383</v>
      </c>
      <c r="BJ60" s="0" t="n">
        <v>0.587503163946603</v>
      </c>
      <c r="BK60" s="0" t="n">
        <v>28.0509891770001</v>
      </c>
      <c r="BL60" s="0" t="n">
        <v>15.4099975585938</v>
      </c>
      <c r="BM60" s="0" t="n">
        <v>12.7700134277344</v>
      </c>
      <c r="BN60" s="0" t="n">
        <v>18.5800109863281</v>
      </c>
      <c r="BO60" s="0" t="n">
        <v>20.839990234375</v>
      </c>
      <c r="BP60" s="0" t="n">
        <v>16.9000030517578</v>
      </c>
      <c r="BQ60" s="0" t="n">
        <v>43851043</v>
      </c>
      <c r="BR60" s="0" t="n">
        <v>4006</v>
      </c>
      <c r="BS60" s="0" t="n">
        <v>450</v>
      </c>
      <c r="BT60" s="0" t="n">
        <v>1779</v>
      </c>
      <c r="BU60" s="0" t="n">
        <v>91.3547255877129</v>
      </c>
      <c r="BV60" s="0" t="n">
        <v>10.2620136082054</v>
      </c>
      <c r="BW60" s="0" t="n">
        <v>40.5691604644387</v>
      </c>
      <c r="BX60" s="0" t="n">
        <v>0.0483708102184942</v>
      </c>
      <c r="BY60" s="0" t="n">
        <v>6241.08214995945</v>
      </c>
      <c r="BZ60" s="0" t="n">
        <v>18367.5358479403</v>
      </c>
      <c r="CA60" s="0" t="n">
        <v>5.62450607162491E-045</v>
      </c>
      <c r="CB60" s="0" t="n">
        <v>8.84978768937722E-043</v>
      </c>
      <c r="CC60" s="26" t="s">
        <v>566</v>
      </c>
      <c r="CD60" s="0" t="n">
        <v>1</v>
      </c>
      <c r="CE60" s="0" t="n">
        <v>26</v>
      </c>
      <c r="CF60" s="0" t="n">
        <v>0.124102215624752</v>
      </c>
      <c r="CG60" s="0" t="n">
        <v>464.760005929562</v>
      </c>
      <c r="CH60" s="0" t="n">
        <v>18358.0245075333</v>
      </c>
      <c r="CI60" s="0" t="n">
        <v>1.48552209333691E-070</v>
      </c>
      <c r="CJ60" s="0" t="n">
        <v>1.43140216317856E-110</v>
      </c>
      <c r="CK60" s="0" t="n">
        <v>0</v>
      </c>
      <c r="CL60" s="0" t="n">
        <v>1</v>
      </c>
      <c r="CM60" s="0" t="n">
        <v>11</v>
      </c>
      <c r="CN60" s="0" t="n">
        <v>0.0865676445943426</v>
      </c>
      <c r="CO60" s="0" t="n">
        <v>2448.25409416365</v>
      </c>
      <c r="CP60" s="0" t="n">
        <v>18369.3682721278</v>
      </c>
      <c r="CQ60" s="0" t="n">
        <v>4.67523162876265E-044</v>
      </c>
      <c r="CR60" s="0" t="n">
        <v>2.03129862743444E-050</v>
      </c>
      <c r="CS60" s="0" t="n">
        <v>0</v>
      </c>
      <c r="CT60" s="0" t="n">
        <v>1</v>
      </c>
      <c r="CU60" s="0" t="n">
        <v>31</v>
      </c>
      <c r="CV60" s="26" t="s">
        <v>409</v>
      </c>
      <c r="CW60" s="0" t="n">
        <v>65</v>
      </c>
      <c r="CX60" s="0" t="s">
        <v>349</v>
      </c>
      <c r="CY60" s="0" t="s">
        <v>349</v>
      </c>
      <c r="CZ60" s="0" t="s">
        <v>349</v>
      </c>
      <c r="DA60" s="0" t="s">
        <v>349</v>
      </c>
      <c r="DB60" s="27"/>
      <c r="DC60" s="28" t="n">
        <f aca="false">COUNTBLANK(C60:DA60)</f>
        <v>9</v>
      </c>
      <c r="DD60" s="29" t="n">
        <f aca="false">100-COUNTBLANK(C60:DA60)/COLUMNS(C60:DA60)*100</f>
        <v>91.2621359223301</v>
      </c>
    </row>
    <row r="61" customFormat="false" ht="13.8" hidden="false" customHeight="false" outlineLevel="0" collapsed="false">
      <c r="A61" s="0" t="s">
        <v>567</v>
      </c>
      <c r="B61" s="0" t="s">
        <v>568</v>
      </c>
      <c r="C61" s="0" t="n">
        <v>17084357</v>
      </c>
      <c r="D61" s="14" t="n">
        <v>74.058</v>
      </c>
      <c r="E61" s="14" t="n">
        <v>79.645</v>
      </c>
      <c r="F61" s="14" t="n">
        <v>28.0285920021109</v>
      </c>
      <c r="G61" s="14" t="n">
        <v>64.814118271228</v>
      </c>
      <c r="H61" s="14" t="n">
        <v>68.7886817522951</v>
      </c>
      <c r="I61" s="14" t="n">
        <v>5.109</v>
      </c>
      <c r="J61" s="14" t="n">
        <v>2.427</v>
      </c>
      <c r="K61" s="14" t="n">
        <v>36.179</v>
      </c>
      <c r="L61" s="14" t="n">
        <v>21.5889034983957</v>
      </c>
      <c r="M61" s="14" t="n">
        <v>20.8328178926217</v>
      </c>
      <c r="N61" s="14" t="n">
        <v>30.0107558355414</v>
      </c>
      <c r="O61" s="14" t="n">
        <v>0.37573910603335</v>
      </c>
      <c r="P61" s="14" t="n">
        <v>182000</v>
      </c>
      <c r="Q61" s="14" t="n">
        <v>1431</v>
      </c>
      <c r="R61" s="14" t="n">
        <v>5365261</v>
      </c>
      <c r="S61" s="14" t="n">
        <v>2433500</v>
      </c>
      <c r="T61" s="20" t="n">
        <v>11420</v>
      </c>
      <c r="U61" s="0" t="n">
        <v>108398058000</v>
      </c>
      <c r="V61" s="14" t="n">
        <v>23.2</v>
      </c>
      <c r="W61" s="14" t="n">
        <v>23.2</v>
      </c>
      <c r="X61" s="14" t="n">
        <v>44.7</v>
      </c>
      <c r="Y61" s="14" t="n">
        <v>68.0380020141602</v>
      </c>
      <c r="Z61" s="14" t="n">
        <v>29.2019996643066</v>
      </c>
      <c r="AA61" s="14" t="n">
        <v>68.1074686204853</v>
      </c>
      <c r="AB61" s="14"/>
      <c r="AC61" s="14" t="n">
        <v>2142.19</v>
      </c>
      <c r="AD61" s="14" t="n">
        <v>2.3767115146098</v>
      </c>
      <c r="AE61" s="14" t="n">
        <v>22.2096956031567</v>
      </c>
      <c r="AF61" s="14" t="n">
        <v>50.2059526116323</v>
      </c>
      <c r="AG61" s="14" t="n">
        <v>21.6861189348777</v>
      </c>
      <c r="AH61" s="14" t="n">
        <v>63.821</v>
      </c>
      <c r="AI61" s="14" t="n">
        <v>25.5652539413948</v>
      </c>
      <c r="AJ61" s="20" t="n">
        <v>27733.4812452333</v>
      </c>
      <c r="AK61" s="14" t="n">
        <v>2.75326636341217</v>
      </c>
      <c r="AL61" s="20" t="n">
        <v>98.3156239365569</v>
      </c>
      <c r="AM61" s="14" t="n">
        <v>5.5</v>
      </c>
      <c r="AN61" s="14" t="n">
        <v>13</v>
      </c>
      <c r="AO61" s="14" t="n">
        <v>14.2</v>
      </c>
      <c r="AP61" s="21" t="n">
        <v>2.05</v>
      </c>
      <c r="AQ61" s="14" t="n">
        <v>1.5</v>
      </c>
      <c r="AR61" s="14"/>
      <c r="AS61" s="14" t="n">
        <v>103.53494</v>
      </c>
      <c r="AT61" s="14" t="n">
        <v>105.41585</v>
      </c>
      <c r="AU61" s="14" t="n">
        <v>1.01995</v>
      </c>
      <c r="AV61" s="14" t="n">
        <v>82.9558151792668</v>
      </c>
      <c r="AW61" s="14" t="n">
        <v>100</v>
      </c>
      <c r="AX61" s="14" t="n">
        <v>7.61486108501925</v>
      </c>
      <c r="AY61" s="22" t="n">
        <v>114</v>
      </c>
      <c r="AZ61" s="22" t="n">
        <v>19.3</v>
      </c>
      <c r="BA61" s="24" t="n">
        <v>27.7</v>
      </c>
      <c r="BB61" s="25" t="n">
        <v>0.758</v>
      </c>
      <c r="BC61" s="30" t="n">
        <v>88</v>
      </c>
      <c r="BD61" s="0" t="s">
        <v>342</v>
      </c>
      <c r="BE61" s="0" t="s">
        <v>361</v>
      </c>
      <c r="BF61" s="0" t="s">
        <v>388</v>
      </c>
      <c r="BG61" s="0" t="s">
        <v>345</v>
      </c>
      <c r="BH61" s="0" t="s">
        <v>388</v>
      </c>
      <c r="BI61" s="0" t="s">
        <v>347</v>
      </c>
      <c r="BJ61" s="0" t="n">
        <v>-78.281430491757</v>
      </c>
      <c r="BK61" s="0" t="n">
        <v>-1.78871903749992</v>
      </c>
      <c r="BL61" s="0" t="n">
        <v>15.0299926757813</v>
      </c>
      <c r="BM61" s="0" t="n">
        <v>15.7799926757813</v>
      </c>
      <c r="BN61" s="0" t="n">
        <v>15.5500122070313</v>
      </c>
      <c r="BO61" s="0" t="n">
        <v>17.1299987792969</v>
      </c>
      <c r="BP61" s="0" t="n">
        <v>15.8724990844727</v>
      </c>
      <c r="BQ61" s="0" t="n">
        <v>17643060</v>
      </c>
      <c r="BR61" s="0" t="n">
        <v>24934</v>
      </c>
      <c r="BS61" s="0" t="n">
        <v>900</v>
      </c>
      <c r="BT61" s="0" t="n">
        <v>1558</v>
      </c>
      <c r="BU61" s="0" t="n">
        <v>1413.24690841611</v>
      </c>
      <c r="BV61" s="0" t="n">
        <v>51.0115592193191</v>
      </c>
      <c r="BW61" s="0" t="n">
        <v>88.3066769596657</v>
      </c>
      <c r="BX61" s="0" t="n">
        <v>0.00749063082102315</v>
      </c>
      <c r="BY61" s="0" t="n">
        <v>810321368.584973</v>
      </c>
      <c r="BZ61" s="0" t="n">
        <v>18693.2981718501</v>
      </c>
      <c r="CA61" s="0" t="n">
        <v>0.234589454210296</v>
      </c>
      <c r="CB61" s="0" t="n">
        <v>0.915100291276563</v>
      </c>
      <c r="CC61" s="0" t="n">
        <v>2.96618384859355E-070</v>
      </c>
      <c r="CD61" s="0" t="n">
        <v>0</v>
      </c>
      <c r="CE61" s="0" t="n">
        <v>97</v>
      </c>
      <c r="CF61" s="0" t="n">
        <v>0.0330188757911769</v>
      </c>
      <c r="CG61" s="0" t="n">
        <v>2954.66236533743</v>
      </c>
      <c r="CH61" s="0" t="n">
        <v>18389.1596572519</v>
      </c>
      <c r="CI61" s="0" t="n">
        <v>6.07364983733684E-011</v>
      </c>
      <c r="CJ61" s="0" t="n">
        <v>0.000290801854630582</v>
      </c>
      <c r="CK61" s="0" t="n">
        <v>6.35415905841361E-237</v>
      </c>
      <c r="CL61" s="0" t="n">
        <v>1</v>
      </c>
      <c r="CM61" s="0" t="n">
        <v>15</v>
      </c>
      <c r="CN61" s="0" t="n">
        <v>0.12500581311153</v>
      </c>
      <c r="CO61" s="0" t="n">
        <v>1809.25730494774</v>
      </c>
      <c r="CP61" s="0" t="n">
        <v>18365.9504364958</v>
      </c>
      <c r="CQ61" s="0" t="n">
        <v>4.67253621876089E-054</v>
      </c>
      <c r="CR61" s="0" t="n">
        <v>1.22721323967812E-078</v>
      </c>
      <c r="CS61" s="0" t="n">
        <v>0</v>
      </c>
      <c r="CT61" s="0" t="n">
        <v>1</v>
      </c>
      <c r="CU61" s="0" t="n">
        <v>19</v>
      </c>
      <c r="CV61" s="26" t="s">
        <v>394</v>
      </c>
      <c r="CW61" s="0" t="n">
        <v>60</v>
      </c>
      <c r="CX61" s="0" t="n">
        <v>38924</v>
      </c>
      <c r="CY61" s="0" t="n">
        <v>2206.19325672531</v>
      </c>
      <c r="CZ61" s="0" t="s">
        <v>435</v>
      </c>
      <c r="DA61" s="26" t="s">
        <v>468</v>
      </c>
      <c r="DB61" s="27"/>
      <c r="DC61" s="28" t="n">
        <f aca="false">COUNTBLANK(C61:DA61)</f>
        <v>2</v>
      </c>
      <c r="DD61" s="29" t="n">
        <f aca="false">100-COUNTBLANK(C61:DA61)/COLUMNS(C61:DA61)*100</f>
        <v>98.0582524271845</v>
      </c>
    </row>
    <row r="62" customFormat="false" ht="13.8" hidden="false" customHeight="false" outlineLevel="0" collapsed="false">
      <c r="A62" s="0" t="s">
        <v>569</v>
      </c>
      <c r="B62" s="0" t="s">
        <v>570</v>
      </c>
      <c r="C62" s="0" t="n">
        <v>98423595</v>
      </c>
      <c r="D62" s="14" t="n">
        <v>69.599</v>
      </c>
      <c r="E62" s="14" t="n">
        <v>74.162</v>
      </c>
      <c r="F62" s="14" t="n">
        <v>33.7987207092348</v>
      </c>
      <c r="G62" s="14" t="n">
        <v>60.971499944556</v>
      </c>
      <c r="H62" s="14" t="n">
        <v>98.8734692852479</v>
      </c>
      <c r="I62" s="14" t="n">
        <v>5.817</v>
      </c>
      <c r="J62" s="14" t="n">
        <v>3.326</v>
      </c>
      <c r="K62" s="14" t="n">
        <v>57.296</v>
      </c>
      <c r="L62" s="14" t="n">
        <v>29.3083573487032</v>
      </c>
      <c r="M62" s="14" t="n">
        <v>15.8184438040346</v>
      </c>
      <c r="N62" s="14" t="n">
        <v>15.3284679825175</v>
      </c>
      <c r="O62" s="14" t="n">
        <v>0.8436694446693</v>
      </c>
      <c r="P62" s="14" t="n">
        <v>-190164</v>
      </c>
      <c r="Q62" s="14" t="n">
        <v>24864</v>
      </c>
      <c r="R62" s="14" t="n">
        <v>12340832</v>
      </c>
      <c r="S62" s="14" t="n">
        <v>6151900</v>
      </c>
      <c r="T62" s="20" t="n">
        <v>12100</v>
      </c>
      <c r="U62" s="0" t="n">
        <v>250894760351.232</v>
      </c>
      <c r="V62" s="14"/>
      <c r="W62" s="14" t="n">
        <v>70.4</v>
      </c>
      <c r="X62" s="14" t="n">
        <v>31.5</v>
      </c>
      <c r="Y62" s="14" t="n">
        <v>46.4129981994629</v>
      </c>
      <c r="Z62" s="14" t="n">
        <v>23.7919998168945</v>
      </c>
      <c r="AA62" s="14" t="n">
        <v>30.9534562584118</v>
      </c>
      <c r="AB62" s="14" t="n">
        <v>0.67941</v>
      </c>
      <c r="AC62" s="14" t="n">
        <v>13326.67</v>
      </c>
      <c r="AD62" s="14" t="n">
        <v>1.24706923983941</v>
      </c>
      <c r="AE62" s="14" t="n">
        <v>3.75083632480913</v>
      </c>
      <c r="AF62" s="14" t="n">
        <v>0.0739364091356885</v>
      </c>
      <c r="AG62" s="14" t="n">
        <v>13.1360553831375</v>
      </c>
      <c r="AH62" s="14" t="n">
        <v>42.704</v>
      </c>
      <c r="AI62" s="14" t="n">
        <v>19.4808653412789</v>
      </c>
      <c r="AJ62" s="20" t="n">
        <v>19.9060756151746</v>
      </c>
      <c r="AK62" s="14" t="n">
        <v>2.23273200470305</v>
      </c>
      <c r="AL62" s="20" t="n">
        <v>100</v>
      </c>
      <c r="AM62" s="14" t="n">
        <v>17.2</v>
      </c>
      <c r="AN62" s="14" t="n">
        <v>27.7</v>
      </c>
      <c r="AO62" s="14" t="n">
        <v>21.2</v>
      </c>
      <c r="AP62" s="21" t="n">
        <v>0.8107</v>
      </c>
      <c r="AQ62" s="14" t="n">
        <v>0.5</v>
      </c>
      <c r="AR62" s="14"/>
      <c r="AS62" s="14" t="n">
        <v>106.13347</v>
      </c>
      <c r="AT62" s="14" t="n">
        <v>97.18955</v>
      </c>
      <c r="AU62" s="14" t="n">
        <v>0.99414</v>
      </c>
      <c r="AV62" s="14" t="n">
        <v>91.1308899323113</v>
      </c>
      <c r="AW62" s="14" t="n">
        <v>100</v>
      </c>
      <c r="AX62" s="14" t="n">
        <v>24.6108510877487</v>
      </c>
      <c r="AY62" s="22" t="n">
        <v>153</v>
      </c>
      <c r="AZ62" s="22" t="n">
        <v>31.1</v>
      </c>
      <c r="BA62" s="24" t="n">
        <v>23.9</v>
      </c>
      <c r="BB62" s="25" t="n">
        <v>0.7</v>
      </c>
      <c r="BC62" s="30" t="s">
        <v>571</v>
      </c>
      <c r="BD62" s="0" t="s">
        <v>387</v>
      </c>
      <c r="BE62" s="0" t="s">
        <v>371</v>
      </c>
      <c r="BF62" s="0" t="s">
        <v>362</v>
      </c>
      <c r="BG62" s="0" t="s">
        <v>362</v>
      </c>
      <c r="BH62" s="0" t="s">
        <v>565</v>
      </c>
      <c r="BI62" s="0" t="s">
        <v>383</v>
      </c>
      <c r="BJ62" s="0" t="n">
        <v>29.4641384240001</v>
      </c>
      <c r="BK62" s="0" t="n">
        <v>26.8243879250001</v>
      </c>
      <c r="BL62" s="0" t="n">
        <v>15.2900024414063</v>
      </c>
      <c r="BM62" s="0" t="n">
        <v>12.2900024414063</v>
      </c>
      <c r="BN62" s="0" t="n">
        <v>14.0100036621094</v>
      </c>
      <c r="BO62" s="0" t="n">
        <v>18.3799987792969</v>
      </c>
      <c r="BP62" s="0" t="n">
        <v>14.9925018310547</v>
      </c>
      <c r="BQ62" s="0" t="n">
        <v>102334403</v>
      </c>
      <c r="BR62" s="0" t="n">
        <v>5537</v>
      </c>
      <c r="BS62" s="0" t="n">
        <v>392</v>
      </c>
      <c r="BT62" s="0" t="n">
        <v>1381</v>
      </c>
      <c r="BU62" s="0" t="n">
        <v>54.1069262894903</v>
      </c>
      <c r="BV62" s="0" t="n">
        <v>3.8305788523533</v>
      </c>
      <c r="BW62" s="0" t="n">
        <v>13.4949729466834</v>
      </c>
      <c r="BX62" s="0" t="n">
        <v>0.0251890585218081</v>
      </c>
      <c r="BY62" s="0" t="n">
        <v>30872.3292037975</v>
      </c>
      <c r="BZ62" s="0" t="n">
        <v>18403.7156611243</v>
      </c>
      <c r="CA62" s="0" t="n">
        <v>1.25299926749882E-065</v>
      </c>
      <c r="CB62" s="0" t="n">
        <v>2.9420109814809E-032</v>
      </c>
      <c r="CC62" s="0" t="n">
        <v>1.29306345861266E-295</v>
      </c>
      <c r="CD62" s="0" t="n">
        <v>1</v>
      </c>
      <c r="CE62" s="0" t="n">
        <v>34</v>
      </c>
      <c r="CF62" s="0" t="n">
        <v>0.0406696661630127</v>
      </c>
      <c r="CG62" s="0" t="n">
        <v>920.605891519887</v>
      </c>
      <c r="CH62" s="0" t="n">
        <v>18378.680613641</v>
      </c>
      <c r="CI62" s="0" t="n">
        <v>1.31407117457879E-057</v>
      </c>
      <c r="CJ62" s="0" t="n">
        <v>5.77015143256462E-042</v>
      </c>
      <c r="CK62" s="26" t="s">
        <v>572</v>
      </c>
      <c r="CL62" s="0" t="n">
        <v>1</v>
      </c>
      <c r="CM62" s="0" t="n">
        <v>9</v>
      </c>
      <c r="CN62" s="0" t="n">
        <v>0.0272736364836612</v>
      </c>
      <c r="CO62" s="0" t="n">
        <v>7923.93580614048</v>
      </c>
      <c r="CP62" s="0" t="n">
        <v>18401.925984524</v>
      </c>
      <c r="CQ62" s="0" t="n">
        <v>2.56852154563565E-026</v>
      </c>
      <c r="CR62" s="0" t="n">
        <v>3.83112704648812E-008</v>
      </c>
      <c r="CS62" s="0" t="n">
        <v>5.66355611462161E-253</v>
      </c>
      <c r="CT62" s="0" t="n">
        <v>1</v>
      </c>
      <c r="CU62" s="0" t="n">
        <v>30</v>
      </c>
      <c r="CV62" s="26" t="s">
        <v>573</v>
      </c>
      <c r="CW62" s="0" t="n">
        <v>76</v>
      </c>
      <c r="CX62" s="0" t="s">
        <v>349</v>
      </c>
      <c r="CY62" s="0" t="s">
        <v>349</v>
      </c>
      <c r="CZ62" s="0" t="s">
        <v>349</v>
      </c>
      <c r="DA62" s="0" t="s">
        <v>349</v>
      </c>
      <c r="DB62" s="27"/>
      <c r="DC62" s="28" t="n">
        <f aca="false">COUNTBLANK(C62:DA62)</f>
        <v>2</v>
      </c>
      <c r="DD62" s="29" t="n">
        <f aca="false">100-COUNTBLANK(C62:DA62)/COLUMNS(C62:DA62)*100</f>
        <v>98.0582524271845</v>
      </c>
    </row>
    <row r="63" customFormat="false" ht="13.8" hidden="false" customHeight="false" outlineLevel="0" collapsed="false">
      <c r="A63" s="0" t="s">
        <v>574</v>
      </c>
      <c r="B63" s="0" t="s">
        <v>575</v>
      </c>
      <c r="D63" s="14" t="n">
        <v>63.79</v>
      </c>
      <c r="E63" s="14" t="n">
        <v>68.162</v>
      </c>
      <c r="I63" s="14" t="n">
        <v>7.163</v>
      </c>
      <c r="J63" s="14" t="n">
        <v>4.056</v>
      </c>
      <c r="P63" s="14" t="n">
        <v>-199290</v>
      </c>
      <c r="Q63" s="14" t="n">
        <v>507267</v>
      </c>
      <c r="R63" s="14" t="n">
        <v>102729</v>
      </c>
      <c r="T63" s="20"/>
      <c r="V63" s="14"/>
      <c r="W63" s="14"/>
      <c r="X63" s="14"/>
      <c r="Y63" s="14" t="n">
        <v>78.3880004882813</v>
      </c>
      <c r="Z63" s="14" t="n">
        <v>61.2130012512207</v>
      </c>
      <c r="AA63" s="14" t="n">
        <v>83.6032015001364</v>
      </c>
      <c r="AB63" s="14"/>
      <c r="AC63" s="14" t="n">
        <v>21.37</v>
      </c>
      <c r="AD63" s="14"/>
      <c r="AE63" s="14" t="n">
        <v>75.1683168316832</v>
      </c>
      <c r="AF63" s="14" t="n">
        <v>14.9069304513459</v>
      </c>
      <c r="AG63" s="14" t="n">
        <v>4.87239093903435</v>
      </c>
      <c r="AH63" s="14"/>
      <c r="AI63" s="14" t="n">
        <v>25.6641413770115</v>
      </c>
      <c r="AJ63" s="20"/>
      <c r="AK63" s="14"/>
      <c r="AL63" s="20" t="n">
        <v>100</v>
      </c>
      <c r="AM63" s="14" t="n">
        <v>5.1</v>
      </c>
      <c r="AN63" s="14" t="n">
        <v>23.9</v>
      </c>
      <c r="AO63" s="14" t="n">
        <v>41.9</v>
      </c>
      <c r="AP63" s="21"/>
      <c r="AQ63" s="14"/>
      <c r="AR63" s="14"/>
      <c r="AS63" s="14" t="n">
        <v>68.47452</v>
      </c>
      <c r="AT63" s="14" t="n">
        <v>64.18666</v>
      </c>
      <c r="AU63" s="14" t="n">
        <v>0.87478</v>
      </c>
      <c r="AV63" s="14" t="n">
        <v>5.55922596000002</v>
      </c>
      <c r="AW63" s="14" t="n">
        <v>48.4237899780273</v>
      </c>
      <c r="AX63" s="14"/>
      <c r="AY63" s="22"/>
      <c r="AZ63" s="22" t="n">
        <v>4.1</v>
      </c>
      <c r="BA63" s="24" t="n">
        <v>19.7</v>
      </c>
      <c r="BB63" s="25" t="n">
        <v>0.667</v>
      </c>
      <c r="BD63" s="0" t="s">
        <v>352</v>
      </c>
      <c r="BE63" s="0" t="s">
        <v>353</v>
      </c>
      <c r="BF63" s="0" t="s">
        <v>362</v>
      </c>
      <c r="BG63" s="0" t="s">
        <v>362</v>
      </c>
      <c r="BH63" s="0" t="s">
        <v>417</v>
      </c>
      <c r="BI63" s="0" t="s">
        <v>364</v>
      </c>
      <c r="BJ63" s="0" t="n">
        <v>38.0838340803251</v>
      </c>
      <c r="BK63" s="0" t="n">
        <v>15.1818098005</v>
      </c>
      <c r="BL63" s="0" t="n">
        <v>28.3799987792969</v>
      </c>
      <c r="BM63" s="0" t="n">
        <v>26.1799865722656</v>
      </c>
      <c r="BN63" s="0" t="n">
        <v>27.089990234375</v>
      </c>
      <c r="BO63" s="0" t="n">
        <v>29.2799926757813</v>
      </c>
      <c r="BP63" s="0" t="n">
        <v>27.7324920654297</v>
      </c>
      <c r="BQ63" s="0" t="n">
        <v>3546427</v>
      </c>
      <c r="BR63" s="0" t="n">
        <v>39</v>
      </c>
      <c r="BS63" s="0" t="n">
        <v>0</v>
      </c>
      <c r="BT63" s="0" t="n">
        <v>26</v>
      </c>
      <c r="BU63" s="0" t="n">
        <v>10.9969837247461</v>
      </c>
      <c r="BV63" s="0" t="n">
        <v>0</v>
      </c>
      <c r="BW63" s="0" t="n">
        <v>7.33132248316404</v>
      </c>
      <c r="BX63" s="0" t="n">
        <v>0.184578194857918</v>
      </c>
      <c r="BY63" s="0" t="n">
        <v>38.9307612690563</v>
      </c>
      <c r="BZ63" s="0" t="n">
        <v>18351.3981331302</v>
      </c>
      <c r="CA63" s="0" t="n">
        <v>7.90180747741955E-051</v>
      </c>
      <c r="CB63" s="0" t="n">
        <v>1.40181643608572E-113</v>
      </c>
      <c r="CC63" s="0" t="n">
        <v>0</v>
      </c>
      <c r="CD63" s="0" t="n">
        <v>1</v>
      </c>
      <c r="CE63" s="0" t="n">
        <v>27</v>
      </c>
      <c r="CF63" s="0" t="n">
        <v>0.099999998746877</v>
      </c>
      <c r="CG63" s="0" t="n">
        <v>3.27995050282241E-013</v>
      </c>
      <c r="CH63" s="0" t="n">
        <v>18350.0000000863</v>
      </c>
      <c r="CI63" s="0" t="n">
        <v>0.140571932114336</v>
      </c>
      <c r="CJ63" s="0" t="n">
        <v>6.76590441426051E-005</v>
      </c>
      <c r="CK63" s="0" t="n">
        <v>1.18844362977857E-257</v>
      </c>
      <c r="CL63" s="0" t="n">
        <v>1</v>
      </c>
      <c r="CM63" s="0" t="n">
        <v>2</v>
      </c>
      <c r="CN63" s="0" t="n">
        <v>0.0767127784902598</v>
      </c>
      <c r="CO63" s="0" t="n">
        <v>126.177319689254</v>
      </c>
      <c r="CP63" s="0" t="n">
        <v>18388.5767481368</v>
      </c>
      <c r="CQ63" s="0" t="n">
        <v>3.39324853474934E-007</v>
      </c>
      <c r="CR63" s="0" t="n">
        <v>0.02149521264675</v>
      </c>
      <c r="CS63" s="0" t="n">
        <v>5.08259545627083E-256</v>
      </c>
      <c r="CT63" s="0" t="n">
        <v>1</v>
      </c>
      <c r="CU63" s="0" t="n">
        <v>17</v>
      </c>
      <c r="CV63" s="26" t="s">
        <v>576</v>
      </c>
      <c r="CW63" s="0" t="n">
        <v>40</v>
      </c>
      <c r="CX63" s="0" t="s">
        <v>349</v>
      </c>
      <c r="CY63" s="0" t="s">
        <v>349</v>
      </c>
      <c r="CZ63" s="0" t="s">
        <v>349</v>
      </c>
      <c r="DA63" s="0" t="s">
        <v>349</v>
      </c>
      <c r="DB63" s="27"/>
      <c r="DC63" s="28" t="n">
        <f aca="false">COUNTBLANK(C63:DA63)</f>
        <v>26</v>
      </c>
      <c r="DD63" s="29" t="n">
        <f aca="false">100-COUNTBLANK(C63:DA63)/COLUMNS(C63:DA63)*100</f>
        <v>74.7572815533981</v>
      </c>
    </row>
    <row r="64" customFormat="false" ht="13.8" hidden="false" customHeight="false" outlineLevel="0" collapsed="false">
      <c r="A64" s="0" t="s">
        <v>577</v>
      </c>
      <c r="B64" s="27" t="s">
        <v>578</v>
      </c>
      <c r="T64" s="20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20"/>
      <c r="AK64" s="14"/>
      <c r="AL64" s="20"/>
      <c r="AM64" s="14"/>
      <c r="AN64" s="14"/>
      <c r="AO64" s="14"/>
      <c r="AP64" s="21"/>
      <c r="AQ64" s="14"/>
      <c r="AR64" s="14"/>
      <c r="AS64" s="14"/>
      <c r="AT64" s="14"/>
      <c r="AU64" s="14"/>
      <c r="AV64" s="14"/>
      <c r="AW64" s="14"/>
      <c r="AX64" s="14"/>
      <c r="AY64" s="22"/>
      <c r="AZ64" s="23"/>
      <c r="BA64" s="24" t="n">
        <v>21.1</v>
      </c>
      <c r="BB64" s="25" t="n">
        <v>0.588</v>
      </c>
      <c r="BD64" s="0" t="s">
        <v>352</v>
      </c>
      <c r="BE64" s="0" t="s">
        <v>353</v>
      </c>
      <c r="BF64" s="0" t="s">
        <v>362</v>
      </c>
      <c r="BG64" s="0" t="s">
        <v>362</v>
      </c>
      <c r="BH64" s="0" t="s">
        <v>565</v>
      </c>
      <c r="BI64" s="0" t="s">
        <v>383</v>
      </c>
      <c r="BJ64" s="0" t="n">
        <v>-12.5929728108032</v>
      </c>
      <c r="BK64" s="0" t="n">
        <v>24.2002552285001</v>
      </c>
      <c r="BL64" s="0" t="n">
        <v>19.5700012207031</v>
      </c>
      <c r="BM64" s="0" t="n">
        <v>18.2400146484375</v>
      </c>
      <c r="BN64" s="0" t="n">
        <v>22.35</v>
      </c>
      <c r="BO64" s="0" t="n">
        <v>22.3900085449219</v>
      </c>
      <c r="BP64" s="0" t="n">
        <v>20.6375061035156</v>
      </c>
      <c r="BQ64" s="0" t="n">
        <v>597330</v>
      </c>
      <c r="BR64" s="0" t="n">
        <v>6</v>
      </c>
      <c r="BS64" s="0" t="n">
        <v>0</v>
      </c>
      <c r="BT64" s="0" t="n">
        <v>5</v>
      </c>
      <c r="BU64" s="0" t="n">
        <v>10.0446989101502</v>
      </c>
      <c r="BV64" s="0" t="n">
        <v>0</v>
      </c>
      <c r="BW64" s="0" t="n">
        <v>8.37058242512514</v>
      </c>
      <c r="BX64" s="0" t="n">
        <v>0.354745836555242</v>
      </c>
      <c r="BY64" s="0" t="n">
        <v>5.98760473755525</v>
      </c>
      <c r="BZ64" s="0" t="n">
        <v>18357.0265272549</v>
      </c>
      <c r="CA64" s="0" t="n">
        <v>1.21710062485249E-017</v>
      </c>
      <c r="CB64" s="0" t="n">
        <v>1.35258527772725E-083</v>
      </c>
      <c r="CC64" s="0" t="n">
        <v>0</v>
      </c>
      <c r="CD64" s="0" t="n">
        <v>1</v>
      </c>
      <c r="CE64" s="0" t="n">
        <v>28</v>
      </c>
      <c r="CF64" s="0" t="n">
        <v>0.099999998746877</v>
      </c>
      <c r="CG64" s="0" t="n">
        <v>3.27995050282241E-013</v>
      </c>
      <c r="CH64" s="0" t="n">
        <v>18350.0000000863</v>
      </c>
      <c r="CI64" s="0" t="n">
        <v>0.140571932114336</v>
      </c>
      <c r="CJ64" s="0" t="n">
        <v>6.76590441426051E-005</v>
      </c>
      <c r="CK64" s="0" t="n">
        <v>1.18844362977857E-257</v>
      </c>
      <c r="CL64" s="0" t="n">
        <v>1</v>
      </c>
      <c r="CM64" s="0" t="n">
        <v>2</v>
      </c>
      <c r="CN64" s="0" t="n">
        <v>37.1772436860878</v>
      </c>
      <c r="CO64" s="0" t="n">
        <v>5</v>
      </c>
      <c r="CP64" s="0" t="n">
        <v>18374.0965706553</v>
      </c>
      <c r="CQ64" s="0" t="n">
        <v>2.58631190652685E-097</v>
      </c>
      <c r="CR64" s="0" t="n">
        <v>0</v>
      </c>
      <c r="CS64" s="0" t="n">
        <v>0</v>
      </c>
      <c r="CT64" s="0" t="n">
        <v>1</v>
      </c>
      <c r="CU64" s="0" t="n">
        <v>56</v>
      </c>
      <c r="CV64" s="26" t="s">
        <v>579</v>
      </c>
      <c r="CW64" s="0" t="n">
        <v>25</v>
      </c>
      <c r="CX64" s="0" t="s">
        <v>349</v>
      </c>
      <c r="CY64" s="0" t="s">
        <v>349</v>
      </c>
      <c r="CZ64" s="0" t="s">
        <v>349</v>
      </c>
      <c r="DA64" s="0" t="s">
        <v>349</v>
      </c>
      <c r="DB64" s="27"/>
      <c r="DC64" s="28" t="n">
        <f aca="false">COUNTBLANK(C64:DA64)</f>
        <v>51</v>
      </c>
      <c r="DD64" s="29" t="n">
        <f aca="false">100-COUNTBLANK(C64:DA64)/COLUMNS(C64:DA64)*100</f>
        <v>50.4854368932039</v>
      </c>
    </row>
    <row r="65" customFormat="false" ht="13.8" hidden="false" customHeight="false" outlineLevel="0" collapsed="false">
      <c r="A65" s="0" t="s">
        <v>580</v>
      </c>
      <c r="B65" s="0" t="s">
        <v>581</v>
      </c>
      <c r="C65" s="0" t="n">
        <v>46796540</v>
      </c>
      <c r="D65" s="14" t="n">
        <v>80.7</v>
      </c>
      <c r="E65" s="14" t="n">
        <v>86.1</v>
      </c>
      <c r="F65" s="14" t="n">
        <v>14.6670011075355</v>
      </c>
      <c r="G65" s="14" t="n">
        <v>65.954491369965</v>
      </c>
      <c r="H65" s="14" t="n">
        <v>93.5290582615872</v>
      </c>
      <c r="I65" s="14" t="n">
        <v>9.1</v>
      </c>
      <c r="J65" s="14" t="n">
        <v>1.31</v>
      </c>
      <c r="K65" s="14" t="n">
        <v>19.679</v>
      </c>
      <c r="L65" s="14" t="n">
        <v>31.5991868337295</v>
      </c>
      <c r="M65" s="14" t="n">
        <v>35.1783922236242</v>
      </c>
      <c r="P65" s="14" t="n">
        <v>200000</v>
      </c>
      <c r="Q65" s="14" t="n">
        <v>48</v>
      </c>
      <c r="R65" s="14" t="n">
        <v>80672105</v>
      </c>
      <c r="S65" s="14" t="n">
        <v>17189759</v>
      </c>
      <c r="T65" s="20" t="n">
        <v>39800</v>
      </c>
      <c r="U65" s="0" t="n">
        <v>1419041949909.82</v>
      </c>
      <c r="V65" s="14"/>
      <c r="W65" s="14" t="n">
        <v>2.2</v>
      </c>
      <c r="X65" s="14" t="n">
        <v>34.7</v>
      </c>
      <c r="Y65" s="14" t="n">
        <v>57.492000579834</v>
      </c>
      <c r="Z65" s="14" t="n">
        <v>4.09100008010864</v>
      </c>
      <c r="AA65" s="14" t="n">
        <v>81.7496727716415</v>
      </c>
      <c r="AB65" s="14" t="n">
        <v>1.20482</v>
      </c>
      <c r="AC65" s="14" t="n">
        <v>54536.59</v>
      </c>
      <c r="AD65" s="14" t="n">
        <v>1.27309096099574</v>
      </c>
      <c r="AE65" s="14" t="n">
        <v>52.5772474403069</v>
      </c>
      <c r="AF65" s="14" t="n">
        <v>36.9362095289658</v>
      </c>
      <c r="AG65" s="14" t="n">
        <v>28.0656336491221</v>
      </c>
      <c r="AH65" s="14" t="n">
        <v>80.321</v>
      </c>
      <c r="AI65" s="14"/>
      <c r="AJ65" s="20" t="n">
        <v>2392.38145265832</v>
      </c>
      <c r="AK65" s="14" t="n">
        <v>5.03382448723757</v>
      </c>
      <c r="AL65" s="20" t="n">
        <v>41.115549425172</v>
      </c>
      <c r="AM65" s="14" t="n">
        <v>6.9</v>
      </c>
      <c r="AN65" s="14" t="n">
        <v>9.9</v>
      </c>
      <c r="AO65" s="14" t="n">
        <v>3</v>
      </c>
      <c r="AP65" s="21" t="n">
        <v>4.0691</v>
      </c>
      <c r="AQ65" s="14" t="n">
        <v>3</v>
      </c>
      <c r="AR65" s="14" t="n">
        <v>4.20911</v>
      </c>
      <c r="AS65" s="14" t="n">
        <v>102.71029</v>
      </c>
      <c r="AT65" s="14" t="n">
        <v>100.57255</v>
      </c>
      <c r="AU65" s="14" t="n">
        <v>1.01564</v>
      </c>
      <c r="AV65" s="14" t="n">
        <v>100</v>
      </c>
      <c r="AW65" s="14" t="n">
        <v>100</v>
      </c>
      <c r="AX65" s="14" t="n">
        <v>16.3031973538393</v>
      </c>
      <c r="AY65" s="22" t="n">
        <v>130</v>
      </c>
      <c r="AZ65" s="22" t="n">
        <v>27.1</v>
      </c>
      <c r="BA65" s="24" t="n">
        <v>42.7</v>
      </c>
      <c r="BB65" s="25" t="n">
        <v>0.434</v>
      </c>
      <c r="BD65" s="0" t="s">
        <v>378</v>
      </c>
      <c r="BE65" s="0" t="s">
        <v>400</v>
      </c>
      <c r="BF65" s="0" t="s">
        <v>372</v>
      </c>
      <c r="BG65" s="0" t="s">
        <v>372</v>
      </c>
      <c r="BH65" s="0" t="s">
        <v>373</v>
      </c>
      <c r="BI65" s="0" t="s">
        <v>374</v>
      </c>
      <c r="BJ65" s="0" t="n">
        <v>-3.47652543818091</v>
      </c>
      <c r="BK65" s="0" t="n">
        <v>39.8994766265</v>
      </c>
      <c r="BL65" s="0" t="n">
        <v>10.3200012207031</v>
      </c>
      <c r="BM65" s="0" t="n">
        <v>8.02999267578127</v>
      </c>
      <c r="BN65" s="0" t="n">
        <v>12.2000061035156</v>
      </c>
      <c r="BO65" s="0" t="n">
        <v>13.3300109863281</v>
      </c>
      <c r="BP65" s="0" t="n">
        <v>10.9700027465821</v>
      </c>
      <c r="BQ65" s="0" t="n">
        <v>46754783</v>
      </c>
      <c r="BR65" s="0" t="n">
        <v>213435</v>
      </c>
      <c r="BS65" s="0" t="n">
        <v>24543</v>
      </c>
      <c r="BT65" s="0" t="n">
        <v>112050</v>
      </c>
      <c r="BU65" s="0" t="n">
        <v>4564.98750085098</v>
      </c>
      <c r="BV65" s="0" t="n">
        <v>524.930251521005</v>
      </c>
      <c r="BW65" s="0" t="n">
        <v>2396.54625281867</v>
      </c>
      <c r="BX65" s="0" t="n">
        <v>0.089894569559434</v>
      </c>
      <c r="BY65" s="0" t="n">
        <v>228314.892054255</v>
      </c>
      <c r="BZ65" s="0" t="n">
        <v>18350.5573111696</v>
      </c>
      <c r="CA65" s="0" t="n">
        <v>4.81772010759625E-089</v>
      </c>
      <c r="CB65" s="0" t="n">
        <v>3.12419222449224E-127</v>
      </c>
      <c r="CC65" s="0" t="n">
        <v>0</v>
      </c>
      <c r="CD65" s="0" t="n">
        <v>1</v>
      </c>
      <c r="CE65" s="0" t="n">
        <v>11</v>
      </c>
      <c r="CF65" s="0" t="n">
        <v>0.0865258977759258</v>
      </c>
      <c r="CG65" s="0" t="n">
        <v>26035.8107871714</v>
      </c>
      <c r="CH65" s="0" t="n">
        <v>18353.5646267053</v>
      </c>
      <c r="CI65" s="0" t="n">
        <v>2.80968439216811E-090</v>
      </c>
      <c r="CJ65" s="0" t="n">
        <v>4.28794672005094E-123</v>
      </c>
      <c r="CK65" s="0" t="n">
        <v>0</v>
      </c>
      <c r="CL65" s="0" t="n">
        <v>1</v>
      </c>
      <c r="CM65" s="0" t="n">
        <v>6</v>
      </c>
      <c r="CN65" s="0" t="n">
        <v>0.0732614280117026</v>
      </c>
      <c r="CO65" s="0" t="n">
        <v>129528.051569366</v>
      </c>
      <c r="CP65" s="0" t="n">
        <v>18360.3883533564</v>
      </c>
      <c r="CQ65" s="0" t="n">
        <v>8.16276159736094E-056</v>
      </c>
      <c r="CR65" s="0" t="n">
        <v>2.50101484619228E-072</v>
      </c>
      <c r="CS65" s="0" t="n">
        <v>0</v>
      </c>
      <c r="CT65" s="0" t="n">
        <v>1</v>
      </c>
      <c r="CU65" s="0" t="n">
        <v>13</v>
      </c>
      <c r="CV65" s="26" t="s">
        <v>582</v>
      </c>
      <c r="CW65" s="0" t="n">
        <v>89</v>
      </c>
      <c r="CX65" s="0" t="n">
        <v>1351130</v>
      </c>
      <c r="CY65" s="0" t="n">
        <v>28898.2198890753</v>
      </c>
      <c r="CZ65" s="0" t="s">
        <v>390</v>
      </c>
      <c r="DA65" s="26" t="s">
        <v>559</v>
      </c>
      <c r="DB65" s="27"/>
      <c r="DC65" s="28" t="n">
        <f aca="false">COUNTBLANK(C65:DA65)</f>
        <v>5</v>
      </c>
      <c r="DD65" s="29" t="n">
        <f aca="false">100-COUNTBLANK(C65:DA65)/COLUMNS(C65:DA65)*100</f>
        <v>95.1456310679612</v>
      </c>
    </row>
    <row r="66" customFormat="false" ht="13.8" hidden="false" customHeight="false" outlineLevel="0" collapsed="false">
      <c r="A66" s="0" t="s">
        <v>583</v>
      </c>
      <c r="B66" s="0" t="s">
        <v>584</v>
      </c>
      <c r="C66" s="0" t="n">
        <v>1321977</v>
      </c>
      <c r="D66" s="14" t="n">
        <v>74.3</v>
      </c>
      <c r="E66" s="14" t="n">
        <v>83</v>
      </c>
      <c r="F66" s="14" t="n">
        <v>16.3570737459559</v>
      </c>
      <c r="G66" s="14" t="n">
        <v>64.0165694070692</v>
      </c>
      <c r="H66" s="14" t="n">
        <v>30.3861053600184</v>
      </c>
      <c r="I66" s="14" t="n">
        <v>11.9</v>
      </c>
      <c r="J66" s="14" t="n">
        <v>1.59</v>
      </c>
      <c r="K66" s="14" t="n">
        <v>31.12</v>
      </c>
      <c r="L66" s="14" t="n">
        <v>71.8574286059871</v>
      </c>
      <c r="M66" s="14" t="n">
        <v>76.1376865328606</v>
      </c>
      <c r="P66" s="14" t="n">
        <v>19555</v>
      </c>
      <c r="Q66" s="14" t="n">
        <v>280</v>
      </c>
      <c r="R66" s="14" t="n">
        <v>31981</v>
      </c>
      <c r="S66" s="14" t="n">
        <v>222700</v>
      </c>
      <c r="T66" s="20" t="n">
        <v>34970</v>
      </c>
      <c r="U66" s="0" t="n">
        <v>30732144528.9795</v>
      </c>
      <c r="V66" s="14"/>
      <c r="W66" s="14" t="n">
        <v>1.1</v>
      </c>
      <c r="X66" s="14" t="n">
        <v>30.4</v>
      </c>
      <c r="Y66" s="14" t="n">
        <v>63.560001373291</v>
      </c>
      <c r="Z66" s="14" t="n">
        <v>3.18400001525879</v>
      </c>
      <c r="AA66" s="14" t="n">
        <v>80.4162891347855</v>
      </c>
      <c r="AB66" s="14" t="n">
        <v>1.28867</v>
      </c>
      <c r="AC66" s="14" t="n">
        <v>1414.72</v>
      </c>
      <c r="AD66" s="14" t="n">
        <v>2.05854468149193</v>
      </c>
      <c r="AE66" s="14" t="n">
        <v>23.0733839429492</v>
      </c>
      <c r="AF66" s="14" t="n">
        <v>51.3365561917702</v>
      </c>
      <c r="AG66" s="14" t="n">
        <v>20.2184748207416</v>
      </c>
      <c r="AH66" s="14" t="n">
        <v>68.88</v>
      </c>
      <c r="AI66" s="14" t="n">
        <v>4.02809957786142</v>
      </c>
      <c r="AJ66" s="20" t="n">
        <v>9668.74469873607</v>
      </c>
      <c r="AK66" s="14" t="n">
        <v>14.848819173174</v>
      </c>
      <c r="AL66" s="20" t="n">
        <v>0</v>
      </c>
      <c r="AM66" s="14" t="n">
        <v>4.2</v>
      </c>
      <c r="AN66" s="14" t="n">
        <v>17</v>
      </c>
      <c r="AO66" s="14" t="n">
        <v>2.6</v>
      </c>
      <c r="AP66" s="21" t="n">
        <v>3.4651</v>
      </c>
      <c r="AQ66" s="14" t="n">
        <v>5</v>
      </c>
      <c r="AR66" s="14" t="n">
        <v>5.17316</v>
      </c>
      <c r="AS66" s="14" t="n">
        <v>97.23017</v>
      </c>
      <c r="AT66" s="14" t="n">
        <v>97.23144</v>
      </c>
      <c r="AU66" s="14" t="n">
        <v>1.01176</v>
      </c>
      <c r="AV66" s="14" t="n">
        <v>99.3769105696622</v>
      </c>
      <c r="AW66" s="14" t="n">
        <v>100</v>
      </c>
      <c r="AX66" s="14" t="n">
        <v>10.2228003517302</v>
      </c>
      <c r="AY66" s="22" t="n">
        <v>127</v>
      </c>
      <c r="AZ66" s="22" t="n">
        <v>23.8</v>
      </c>
      <c r="BA66" s="24" t="n">
        <v>42.7</v>
      </c>
      <c r="BB66" s="25" t="n">
        <v>0.882</v>
      </c>
      <c r="BC66" s="30" t="s">
        <v>585</v>
      </c>
      <c r="BD66" s="0" t="s">
        <v>378</v>
      </c>
      <c r="BE66" s="0" t="s">
        <v>400</v>
      </c>
      <c r="BF66" s="0" t="s">
        <v>372</v>
      </c>
      <c r="BG66" s="0" t="s">
        <v>372</v>
      </c>
      <c r="BH66" s="0" t="s">
        <v>556</v>
      </c>
      <c r="BI66" s="0" t="s">
        <v>374</v>
      </c>
      <c r="BJ66" s="0" t="n">
        <v>25.4931699663361</v>
      </c>
      <c r="BK66" s="0" t="n">
        <v>58.5884870465001</v>
      </c>
      <c r="BL66" s="0" t="n">
        <v>2.0100036621094</v>
      </c>
      <c r="BM66" s="0" t="n">
        <v>2.36000976562502</v>
      </c>
      <c r="BN66" s="0" t="n">
        <v>1.05999145507815</v>
      </c>
      <c r="BO66" s="0" t="n">
        <v>2.30999145507815</v>
      </c>
      <c r="BP66" s="0" t="n">
        <v>1.93499908447268</v>
      </c>
      <c r="BQ66" s="0" t="n">
        <v>1326539</v>
      </c>
      <c r="BR66" s="0" t="n">
        <v>1689</v>
      </c>
      <c r="BS66" s="0" t="n">
        <v>52</v>
      </c>
      <c r="BT66" s="0" t="n">
        <v>249</v>
      </c>
      <c r="BU66" s="0" t="n">
        <v>1273.23810306369</v>
      </c>
      <c r="BV66" s="0" t="n">
        <v>39.1997521369519</v>
      </c>
      <c r="BW66" s="0" t="n">
        <v>187.70650542502</v>
      </c>
      <c r="BX66" s="0" t="n">
        <v>0.0748772978589992</v>
      </c>
      <c r="BY66" s="0" t="n">
        <v>1856.60173527481</v>
      </c>
      <c r="BZ66" s="0" t="n">
        <v>18349.8738285794</v>
      </c>
      <c r="CA66" s="0" t="n">
        <v>1.65725385474499E-068</v>
      </c>
      <c r="CB66" s="0" t="n">
        <v>6.35304466267754E-100</v>
      </c>
      <c r="CC66" s="0" t="n">
        <v>0</v>
      </c>
      <c r="CD66" s="0" t="n">
        <v>1</v>
      </c>
      <c r="CE66" s="0" t="n">
        <v>14</v>
      </c>
      <c r="CF66" s="0" t="n">
        <v>0.0960889978777415</v>
      </c>
      <c r="CG66" s="0" t="n">
        <v>57.7882939836689</v>
      </c>
      <c r="CH66" s="0" t="n">
        <v>18360.4489368798</v>
      </c>
      <c r="CI66" s="0" t="n">
        <v>2.78151210043612E-048</v>
      </c>
      <c r="CJ66" s="0" t="n">
        <v>2.67556309066237E-073</v>
      </c>
      <c r="CK66" s="0" t="n">
        <v>0</v>
      </c>
      <c r="CL66" s="0" t="n">
        <v>1</v>
      </c>
      <c r="CM66" s="0" t="n">
        <v>12</v>
      </c>
      <c r="CN66" s="0" t="n">
        <v>0.0511989884476263</v>
      </c>
      <c r="CO66" s="0" t="n">
        <v>460.306409387601</v>
      </c>
      <c r="CP66" s="0" t="n">
        <v>18371.9127956481</v>
      </c>
      <c r="CQ66" s="0" t="n">
        <v>5.76264627817098E-040</v>
      </c>
      <c r="CR66" s="0" t="n">
        <v>3.59957736133157E-034</v>
      </c>
      <c r="CS66" s="26" t="s">
        <v>586</v>
      </c>
      <c r="CT66" s="0" t="n">
        <v>1</v>
      </c>
      <c r="CU66" s="0" t="n">
        <v>21</v>
      </c>
      <c r="CV66" s="26" t="s">
        <v>557</v>
      </c>
      <c r="CW66" s="0" t="n">
        <v>63</v>
      </c>
      <c r="CX66" s="0" t="n">
        <v>55206</v>
      </c>
      <c r="CY66" s="0" t="n">
        <v>41616.5676244724</v>
      </c>
      <c r="CZ66" s="0" t="s">
        <v>390</v>
      </c>
      <c r="DA66" s="26" t="s">
        <v>468</v>
      </c>
      <c r="DB66" s="27"/>
      <c r="DC66" s="28" t="n">
        <f aca="false">COUNTBLANK(C66:DA66)</f>
        <v>3</v>
      </c>
      <c r="DD66" s="29" t="n">
        <f aca="false">100-COUNTBLANK(C66:DA66)/COLUMNS(C66:DA66)*100</f>
        <v>97.0873786407767</v>
      </c>
    </row>
    <row r="67" customFormat="false" ht="13.8" hidden="false" customHeight="false" outlineLevel="0" collapsed="false">
      <c r="A67" s="0" t="s">
        <v>587</v>
      </c>
      <c r="B67" s="0" t="s">
        <v>588</v>
      </c>
      <c r="C67" s="0" t="n">
        <v>109224559</v>
      </c>
      <c r="D67" s="14" t="n">
        <v>64.35</v>
      </c>
      <c r="E67" s="14" t="n">
        <v>68.165</v>
      </c>
      <c r="F67" s="14" t="n">
        <v>40.7829819073234</v>
      </c>
      <c r="G67" s="14" t="n">
        <v>55.7158850950668</v>
      </c>
      <c r="H67" s="14" t="n">
        <v>109.224559</v>
      </c>
      <c r="I67" s="14" t="n">
        <v>6.551</v>
      </c>
      <c r="J67" s="14" t="n">
        <v>4.247</v>
      </c>
      <c r="K67" s="14" t="n">
        <v>79.237</v>
      </c>
      <c r="L67" s="14" t="n">
        <v>23.477234504413</v>
      </c>
      <c r="M67" s="14" t="n">
        <v>7.63033449491802</v>
      </c>
      <c r="N67" s="14" t="n">
        <v>20.8151070160398</v>
      </c>
      <c r="O67" s="14" t="n">
        <v>5.88269369264309</v>
      </c>
      <c r="P67" s="14" t="n">
        <v>150002</v>
      </c>
      <c r="Q67" s="14" t="n">
        <v>92234</v>
      </c>
      <c r="R67" s="14" t="n">
        <v>11501244</v>
      </c>
      <c r="T67" s="20" t="n">
        <v>2010</v>
      </c>
      <c r="U67" s="0" t="n">
        <v>84355604752.5299</v>
      </c>
      <c r="V67" s="14"/>
      <c r="W67" s="14"/>
      <c r="X67" s="14"/>
      <c r="Y67" s="14" t="n">
        <v>79.5500030517578</v>
      </c>
      <c r="Z67" s="14" t="n">
        <v>66.1289978027344</v>
      </c>
      <c r="AA67" s="14" t="n">
        <v>85.6404923844396</v>
      </c>
      <c r="AB67" s="14" t="n">
        <v>0.27441</v>
      </c>
      <c r="AC67" s="14" t="n">
        <v>1994.44</v>
      </c>
      <c r="AD67" s="14" t="n">
        <v>0.641920292772261</v>
      </c>
      <c r="AE67" s="14" t="n">
        <v>36.259</v>
      </c>
      <c r="AF67" s="14" t="n">
        <v>12.539599609375</v>
      </c>
      <c r="AG67" s="14" t="n">
        <v>18.4749603066502</v>
      </c>
      <c r="AH67" s="14" t="n">
        <v>20.763</v>
      </c>
      <c r="AI67" s="14" t="n">
        <v>17.4101913272802</v>
      </c>
      <c r="AJ67" s="20" t="n">
        <v>1243.70180993172</v>
      </c>
      <c r="AK67" s="14" t="n">
        <v>0.118240576234369</v>
      </c>
      <c r="AL67" s="20" t="n">
        <v>100</v>
      </c>
      <c r="AM67" s="14" t="n">
        <v>4.3</v>
      </c>
      <c r="AN67" s="14" t="n">
        <v>18.3</v>
      </c>
      <c r="AO67" s="14" t="n">
        <v>55.2</v>
      </c>
      <c r="AP67" s="21" t="n">
        <v>0.1</v>
      </c>
      <c r="AQ67" s="14"/>
      <c r="AR67" s="14"/>
      <c r="AS67" s="14"/>
      <c r="AT67" s="14"/>
      <c r="AU67" s="14"/>
      <c r="AV67" s="14" t="n">
        <v>4.18612493343316</v>
      </c>
      <c r="AW67" s="14" t="n">
        <v>44.3</v>
      </c>
      <c r="AX67" s="14" t="n">
        <v>46.5352282793683</v>
      </c>
      <c r="AY67" s="22" t="n">
        <v>105</v>
      </c>
      <c r="AZ67" s="22" t="n">
        <v>3.6</v>
      </c>
      <c r="BA67" s="24" t="n">
        <v>17.9</v>
      </c>
      <c r="BB67" s="25" t="n">
        <v>0.608</v>
      </c>
      <c r="BD67" s="0" t="s">
        <v>352</v>
      </c>
      <c r="BE67" s="0" t="s">
        <v>353</v>
      </c>
      <c r="BF67" s="0" t="s">
        <v>362</v>
      </c>
      <c r="BG67" s="0" t="s">
        <v>362</v>
      </c>
      <c r="BH67" s="0" t="s">
        <v>417</v>
      </c>
      <c r="BI67" s="0" t="s">
        <v>364</v>
      </c>
      <c r="BJ67" s="0" t="n">
        <v>38.9690651851318</v>
      </c>
      <c r="BK67" s="0" t="n">
        <v>9.12909505200007</v>
      </c>
      <c r="BL67" s="0" t="n">
        <v>12.6499877929688</v>
      </c>
      <c r="BM67" s="0" t="n">
        <v>13.4599853515625</v>
      </c>
      <c r="BN67" s="0" t="n">
        <v>14.2600036621094</v>
      </c>
      <c r="BO67" s="0" t="n">
        <v>14.7300048828125</v>
      </c>
      <c r="BP67" s="0" t="n">
        <v>13.7749954223633</v>
      </c>
      <c r="BQ67" s="0" t="n">
        <v>114963583</v>
      </c>
      <c r="BR67" s="0" t="n">
        <v>131</v>
      </c>
      <c r="BS67" s="0" t="n">
        <v>3</v>
      </c>
      <c r="BT67" s="0" t="n">
        <v>59</v>
      </c>
      <c r="BU67" s="0" t="n">
        <v>1.13949127698986</v>
      </c>
      <c r="BV67" s="0" t="n">
        <v>0.0260952200837373</v>
      </c>
      <c r="BW67" s="0" t="n">
        <v>0.513205994980167</v>
      </c>
      <c r="BX67" s="0" t="n">
        <v>0.0639817394391834</v>
      </c>
      <c r="BY67" s="0" t="n">
        <v>178.96056035432</v>
      </c>
      <c r="BZ67" s="0" t="n">
        <v>18362.1741117249</v>
      </c>
      <c r="CA67" s="0" t="n">
        <v>5.63716535590481E-048</v>
      </c>
      <c r="CB67" s="0" t="n">
        <v>7.9300231711642E-058</v>
      </c>
      <c r="CC67" s="0" t="n">
        <v>0</v>
      </c>
      <c r="CD67" s="0" t="n">
        <v>1</v>
      </c>
      <c r="CE67" s="0" t="n">
        <v>30</v>
      </c>
      <c r="CF67" s="0" t="n">
        <v>0.49873402511723</v>
      </c>
      <c r="CG67" s="0" t="n">
        <v>2.99563609889596</v>
      </c>
      <c r="CH67" s="0" t="n">
        <v>18356.8782789075</v>
      </c>
      <c r="CI67" s="0" t="n">
        <v>4.71670596467286E-019</v>
      </c>
      <c r="CJ67" s="0" t="n">
        <v>3.04458840305701E-095</v>
      </c>
      <c r="CK67" s="0" t="n">
        <v>0</v>
      </c>
      <c r="CL67" s="0" t="n">
        <v>1</v>
      </c>
      <c r="CM67" s="0" t="n">
        <v>12</v>
      </c>
      <c r="CN67" s="0" t="n">
        <v>0.0079751705546462</v>
      </c>
      <c r="CO67" s="0" t="n">
        <v>52822931.0123102</v>
      </c>
      <c r="CP67" s="0" t="n">
        <v>18710.0568285627</v>
      </c>
      <c r="CQ67" s="0" t="n">
        <v>0.299417722539987</v>
      </c>
      <c r="CR67" s="0" t="n">
        <v>0.943104219473395</v>
      </c>
      <c r="CS67" s="0" t="n">
        <v>2.58788394740269E-064</v>
      </c>
      <c r="CT67" s="0" t="n">
        <v>0</v>
      </c>
      <c r="CU67" s="0" t="n">
        <v>97</v>
      </c>
      <c r="CV67" s="26" t="s">
        <v>348</v>
      </c>
      <c r="CW67" s="0" t="n">
        <v>48</v>
      </c>
      <c r="CX67" s="0" t="n">
        <v>17842</v>
      </c>
      <c r="CY67" s="0" t="n">
        <v>155.19697224468</v>
      </c>
      <c r="CZ67" s="0" t="s">
        <v>390</v>
      </c>
      <c r="DA67" s="26" t="s">
        <v>559</v>
      </c>
      <c r="DB67" s="27"/>
      <c r="DC67" s="28" t="n">
        <f aca="false">COUNTBLANK(C67:DA67)</f>
        <v>10</v>
      </c>
      <c r="DD67" s="29" t="n">
        <f aca="false">100-COUNTBLANK(C67:DA67)/COLUMNS(C67:DA67)*100</f>
        <v>90.2912621359223</v>
      </c>
    </row>
    <row r="68" customFormat="false" ht="13.8" hidden="false" customHeight="false" outlineLevel="0" collapsed="false">
      <c r="A68" s="0" t="s">
        <v>589</v>
      </c>
      <c r="B68" s="0" t="s">
        <v>590</v>
      </c>
      <c r="C68" s="0" t="n">
        <v>5515525</v>
      </c>
      <c r="D68" s="14" t="n">
        <v>79.2</v>
      </c>
      <c r="E68" s="14" t="n">
        <v>84.6</v>
      </c>
      <c r="F68" s="14" t="n">
        <v>16.1451829725838</v>
      </c>
      <c r="G68" s="14" t="n">
        <v>62.134029481894</v>
      </c>
      <c r="H68" s="14" t="n">
        <v>18.1568556480537</v>
      </c>
      <c r="I68" s="14" t="n">
        <v>9.9</v>
      </c>
      <c r="J68" s="14" t="n">
        <v>1.49</v>
      </c>
      <c r="K68" s="14" t="n">
        <v>14.618</v>
      </c>
      <c r="L68" s="14" t="n">
        <v>37.5693690900636</v>
      </c>
      <c r="M68" s="14" t="n">
        <v>37.6840799875988</v>
      </c>
      <c r="P68" s="14" t="n">
        <v>70000</v>
      </c>
      <c r="Q68" s="14" t="n">
        <v>5</v>
      </c>
      <c r="R68" s="14" t="n">
        <v>13364839</v>
      </c>
      <c r="S68" s="14" t="n">
        <v>1592090</v>
      </c>
      <c r="T68" s="20" t="n">
        <v>48580</v>
      </c>
      <c r="U68" s="0" t="n">
        <v>276743120515.764</v>
      </c>
      <c r="V68" s="14"/>
      <c r="W68" s="14" t="n">
        <v>0.1</v>
      </c>
      <c r="X68" s="14" t="n">
        <v>27.4</v>
      </c>
      <c r="Y68" s="14" t="n">
        <v>59.0810012817383</v>
      </c>
      <c r="Z68" s="14" t="n">
        <v>3.60599994659424</v>
      </c>
      <c r="AA68" s="14" t="n">
        <v>88.4807176174138</v>
      </c>
      <c r="AB68" s="14" t="n">
        <v>2.7569</v>
      </c>
      <c r="AC68" s="14" t="n">
        <v>10598.94</v>
      </c>
      <c r="AD68" s="14" t="n">
        <v>1.39852042457382</v>
      </c>
      <c r="AE68" s="14" t="n">
        <v>7.48576881313547</v>
      </c>
      <c r="AF68" s="14" t="n">
        <v>73.1071698858215</v>
      </c>
      <c r="AG68" s="14" t="n">
        <v>15.0232916032633</v>
      </c>
      <c r="AH68" s="14" t="n">
        <v>85.382</v>
      </c>
      <c r="AI68" s="14"/>
      <c r="AJ68" s="20" t="n">
        <v>19591.6442186706</v>
      </c>
      <c r="AK68" s="14" t="n">
        <v>8.66072124349448</v>
      </c>
      <c r="AL68" s="20" t="n">
        <v>0</v>
      </c>
      <c r="AM68" s="14" t="n">
        <v>5.6</v>
      </c>
      <c r="AN68" s="14" t="n">
        <v>10.2</v>
      </c>
      <c r="AO68" s="14" t="n">
        <v>1.7</v>
      </c>
      <c r="AP68" s="21" t="n">
        <v>3.808</v>
      </c>
      <c r="AQ68" s="14" t="n">
        <v>4.9</v>
      </c>
      <c r="AR68" s="14" t="n">
        <v>6.89735</v>
      </c>
      <c r="AS68" s="14" t="n">
        <v>100.15464</v>
      </c>
      <c r="AT68" s="14" t="n">
        <v>101.49832</v>
      </c>
      <c r="AU68" s="14" t="n">
        <v>1.05626</v>
      </c>
      <c r="AV68" s="14" t="n">
        <v>99.452710322836</v>
      </c>
      <c r="AW68" s="14" t="n">
        <v>100</v>
      </c>
      <c r="AX68" s="14" t="n">
        <v>5.27907315743818</v>
      </c>
      <c r="AY68" s="22" t="n">
        <v>133</v>
      </c>
      <c r="AZ68" s="22" t="n">
        <v>24.9</v>
      </c>
      <c r="BA68" s="24" t="n">
        <v>42.5</v>
      </c>
      <c r="BB68" s="25" t="n">
        <v>0.47</v>
      </c>
      <c r="BD68" s="0" t="s">
        <v>378</v>
      </c>
      <c r="BE68" s="0" t="s">
        <v>400</v>
      </c>
      <c r="BF68" s="0" t="s">
        <v>372</v>
      </c>
      <c r="BG68" s="0" t="s">
        <v>372</v>
      </c>
      <c r="BH68" s="0" t="s">
        <v>556</v>
      </c>
      <c r="BI68" s="0" t="s">
        <v>374</v>
      </c>
      <c r="BJ68" s="0" t="n">
        <v>27.4157281406753</v>
      </c>
      <c r="BK68" s="0" t="n">
        <v>64.9438947610001</v>
      </c>
      <c r="BL68" s="0" t="n">
        <v>-2.66998901367185</v>
      </c>
      <c r="BM68" s="0" t="n">
        <v>-3.16000976562498</v>
      </c>
      <c r="BN68" s="0" t="n">
        <v>-4.45999755859373</v>
      </c>
      <c r="BO68" s="0" t="n">
        <v>-1.94998779296873</v>
      </c>
      <c r="BP68" s="0" t="n">
        <v>-3.05999603271482</v>
      </c>
      <c r="BQ68" s="0" t="n">
        <v>5540718</v>
      </c>
      <c r="BR68" s="0" t="n">
        <v>4995</v>
      </c>
      <c r="BS68" s="0" t="n">
        <v>211</v>
      </c>
      <c r="BT68" s="0" t="n">
        <v>3000</v>
      </c>
      <c r="BU68" s="0" t="n">
        <v>901.507710733519</v>
      </c>
      <c r="BV68" s="0" t="n">
        <v>38.0817071000545</v>
      </c>
      <c r="BW68" s="0" t="n">
        <v>541.446072512624</v>
      </c>
      <c r="BX68" s="0" t="n">
        <v>0.0475539898339795</v>
      </c>
      <c r="BY68" s="0" t="n">
        <v>7372.38576270053</v>
      </c>
      <c r="BZ68" s="0" t="n">
        <v>18362.3951475336</v>
      </c>
      <c r="CA68" s="0" t="n">
        <v>2.27855292328633E-075</v>
      </c>
      <c r="CB68" s="0" t="n">
        <v>2.4467457345713E-078</v>
      </c>
      <c r="CC68" s="0" t="n">
        <v>0</v>
      </c>
      <c r="CD68" s="0" t="n">
        <v>1</v>
      </c>
      <c r="CE68" s="0" t="n">
        <v>22</v>
      </c>
      <c r="CF68" s="0" t="n">
        <v>0.0403263553318372</v>
      </c>
      <c r="CG68" s="0" t="n">
        <v>825.440961859527</v>
      </c>
      <c r="CH68" s="0" t="n">
        <v>18388.3689566769</v>
      </c>
      <c r="CI68" s="0" t="n">
        <v>2.10053696880767E-013</v>
      </c>
      <c r="CJ68" s="0" t="n">
        <v>4.05799648366833E-005</v>
      </c>
      <c r="CK68" s="0" t="n">
        <v>3.05894226596961E-251</v>
      </c>
      <c r="CL68" s="0" t="n">
        <v>1</v>
      </c>
      <c r="CM68" s="0" t="n">
        <v>13</v>
      </c>
      <c r="CN68" s="0" t="n">
        <v>0.180524010356185</v>
      </c>
      <c r="CO68" s="0" t="n">
        <v>3062.4594875368</v>
      </c>
      <c r="CP68" s="0" t="n">
        <v>18368.1005101772</v>
      </c>
      <c r="CQ68" s="0" t="n">
        <v>3.62193481750228E-014</v>
      </c>
      <c r="CR68" s="0" t="n">
        <v>2.03951277516356E-036</v>
      </c>
      <c r="CS68" s="0" t="n">
        <v>0</v>
      </c>
      <c r="CT68" s="0" t="n">
        <v>1</v>
      </c>
      <c r="CU68" s="0" t="n">
        <v>52</v>
      </c>
      <c r="CV68" s="26" t="s">
        <v>384</v>
      </c>
      <c r="CW68" s="0" t="n">
        <v>92</v>
      </c>
      <c r="CX68" s="0" t="n">
        <v>101750</v>
      </c>
      <c r="CY68" s="0" t="n">
        <v>18364.0459593865</v>
      </c>
      <c r="CZ68" s="0" t="s">
        <v>435</v>
      </c>
      <c r="DA68" s="26" t="s">
        <v>391</v>
      </c>
      <c r="DB68" s="27"/>
      <c r="DC68" s="28" t="n">
        <f aca="false">COUNTBLANK(C68:DA68)</f>
        <v>5</v>
      </c>
      <c r="DD68" s="29" t="n">
        <f aca="false">100-COUNTBLANK(C68:DA68)/COLUMNS(C68:DA68)*100</f>
        <v>95.1456310679612</v>
      </c>
    </row>
    <row r="69" customFormat="false" ht="13.8" hidden="false" customHeight="false" outlineLevel="0" collapsed="false">
      <c r="A69" s="0" t="s">
        <v>591</v>
      </c>
      <c r="B69" s="0" t="s">
        <v>592</v>
      </c>
      <c r="C69" s="0" t="n">
        <v>883483</v>
      </c>
      <c r="D69" s="14" t="n">
        <v>65.641</v>
      </c>
      <c r="E69" s="14" t="n">
        <v>69.178</v>
      </c>
      <c r="F69" s="14" t="n">
        <v>29.5126222009931</v>
      </c>
      <c r="G69" s="14" t="n">
        <v>65.0376973863674</v>
      </c>
      <c r="H69" s="14" t="n">
        <v>48.3570333880679</v>
      </c>
      <c r="I69" s="14" t="n">
        <v>8.208</v>
      </c>
      <c r="J69" s="14" t="n">
        <v>2.774</v>
      </c>
      <c r="K69" s="14" t="n">
        <v>43.752</v>
      </c>
      <c r="N69" s="14" t="n">
        <v>1.76848018211865</v>
      </c>
      <c r="O69" s="14" t="n">
        <v>2.15286019278034</v>
      </c>
      <c r="P69" s="14" t="n">
        <v>-31008</v>
      </c>
      <c r="Q69" s="14" t="n">
        <v>678</v>
      </c>
      <c r="R69" s="14" t="n">
        <v>1670216</v>
      </c>
      <c r="S69" s="14" t="n">
        <v>92691</v>
      </c>
      <c r="T69" s="20" t="n">
        <v>10140</v>
      </c>
      <c r="U69" s="0" t="n">
        <v>5536759658.87012</v>
      </c>
      <c r="V69" s="14"/>
      <c r="W69" s="14"/>
      <c r="X69" s="14"/>
      <c r="Y69" s="14" t="n">
        <v>57.6430015563965</v>
      </c>
      <c r="Z69" s="14" t="n">
        <v>36.2599983215332</v>
      </c>
      <c r="AA69" s="14" t="n">
        <v>50.313188184181</v>
      </c>
      <c r="AB69" s="14"/>
      <c r="AC69" s="14" t="n">
        <v>139.78</v>
      </c>
      <c r="AD69" s="14" t="n">
        <v>0.922839461596508</v>
      </c>
      <c r="AE69" s="14" t="n">
        <v>23.2621784345922</v>
      </c>
      <c r="AF69" s="14" t="n">
        <v>55.9419812566278</v>
      </c>
      <c r="AG69" s="14" t="n">
        <v>5.41119687502089</v>
      </c>
      <c r="AH69" s="14" t="n">
        <v>56.248</v>
      </c>
      <c r="AI69" s="14" t="n">
        <v>22.7570834232261</v>
      </c>
      <c r="AJ69" s="20" t="n">
        <v>32950.4312409329</v>
      </c>
      <c r="AK69" s="14" t="n">
        <v>1.35007092133099</v>
      </c>
      <c r="AL69" s="20" t="n">
        <v>82.8031823467088</v>
      </c>
      <c r="AM69" s="14" t="n">
        <v>14.7</v>
      </c>
      <c r="AN69" s="14" t="n">
        <v>30.6</v>
      </c>
      <c r="AO69" s="14" t="n">
        <v>25.6</v>
      </c>
      <c r="AP69" s="21"/>
      <c r="AQ69" s="14"/>
      <c r="AR69" s="14"/>
      <c r="AS69" s="14"/>
      <c r="AT69" s="14"/>
      <c r="AU69" s="14"/>
      <c r="AV69" s="14" t="n">
        <v>94.7482587064677</v>
      </c>
      <c r="AW69" s="14" t="n">
        <v>96</v>
      </c>
      <c r="AX69" s="14" t="n">
        <v>51.3240403469038</v>
      </c>
      <c r="AY69" s="22" t="n">
        <v>126</v>
      </c>
      <c r="AZ69" s="22" t="n">
        <v>30</v>
      </c>
      <c r="BA69" s="24" t="n">
        <v>28.9</v>
      </c>
      <c r="BD69" s="0" t="s">
        <v>342</v>
      </c>
      <c r="BE69" s="0" t="s">
        <v>371</v>
      </c>
      <c r="BF69" s="0" t="s">
        <v>401</v>
      </c>
      <c r="BG69" s="0" t="s">
        <v>401</v>
      </c>
      <c r="BH69" s="0" t="s">
        <v>593</v>
      </c>
      <c r="BI69" s="0" t="s">
        <v>403</v>
      </c>
      <c r="BJ69" s="0" t="n">
        <v>177.98577437174</v>
      </c>
      <c r="BK69" s="0" t="n">
        <v>-17.7920061179999</v>
      </c>
      <c r="BL69" s="0" t="n">
        <v>25.4699951171875</v>
      </c>
      <c r="BM69" s="0" t="n">
        <v>25.1899963378906</v>
      </c>
      <c r="BN69" s="0" t="n">
        <v>26.089990234375</v>
      </c>
      <c r="BO69" s="0" t="n">
        <v>25.4599853515625</v>
      </c>
      <c r="BP69" s="0" t="n">
        <v>25.5524917602539</v>
      </c>
      <c r="BQ69" s="0" t="n">
        <v>896444</v>
      </c>
      <c r="BR69" s="0" t="n">
        <v>18</v>
      </c>
      <c r="BS69" s="0" t="n">
        <v>0</v>
      </c>
      <c r="BT69" s="0" t="n">
        <v>12</v>
      </c>
      <c r="BU69" s="0" t="n">
        <v>20.079335686334</v>
      </c>
      <c r="BV69" s="0" t="n">
        <v>0</v>
      </c>
      <c r="BW69" s="0" t="n">
        <v>13.3862237908893</v>
      </c>
      <c r="BX69" s="0" t="n">
        <v>0.119797909401613</v>
      </c>
      <c r="BY69" s="0" t="n">
        <v>19.1434606760317</v>
      </c>
      <c r="BZ69" s="0" t="n">
        <v>18351.3444630699</v>
      </c>
      <c r="CA69" s="0" t="n">
        <v>1.39278165651041E-028</v>
      </c>
      <c r="CB69" s="0" t="n">
        <v>1.93607442877899E-071</v>
      </c>
      <c r="CC69" s="0" t="n">
        <v>0</v>
      </c>
      <c r="CD69" s="0" t="n">
        <v>1</v>
      </c>
      <c r="CE69" s="0" t="n">
        <v>28</v>
      </c>
      <c r="CF69" s="0" t="n">
        <v>0.099999998746877</v>
      </c>
      <c r="CG69" s="0" t="n">
        <v>3.27995050282241E-013</v>
      </c>
      <c r="CH69" s="0" t="n">
        <v>18350.0000000863</v>
      </c>
      <c r="CI69" s="0" t="n">
        <v>0.140571932114336</v>
      </c>
      <c r="CJ69" s="0" t="n">
        <v>6.76590441426051E-005</v>
      </c>
      <c r="CK69" s="0" t="n">
        <v>1.18844362977857E-257</v>
      </c>
      <c r="CL69" s="0" t="n">
        <v>1</v>
      </c>
      <c r="CM69" s="0" t="n">
        <v>2</v>
      </c>
      <c r="CN69" s="0" t="n">
        <v>0.53456813449405</v>
      </c>
      <c r="CO69" s="0" t="n">
        <v>12.2470283283467</v>
      </c>
      <c r="CP69" s="0" t="n">
        <v>18373.0821078285</v>
      </c>
      <c r="CQ69" s="0" t="n">
        <v>1.08664369389697E-034</v>
      </c>
      <c r="CR69" s="0" t="n">
        <v>2.55034920435501E-090</v>
      </c>
      <c r="CS69" s="0" t="n">
        <v>0</v>
      </c>
      <c r="CT69" s="0" t="n">
        <v>1</v>
      </c>
      <c r="CU69" s="0" t="n">
        <v>14</v>
      </c>
      <c r="CV69" s="26" t="s">
        <v>462</v>
      </c>
      <c r="CW69" s="0" t="n">
        <v>42</v>
      </c>
      <c r="CX69" s="0" t="s">
        <v>349</v>
      </c>
      <c r="CY69" s="0" t="s">
        <v>349</v>
      </c>
      <c r="CZ69" s="0" t="s">
        <v>349</v>
      </c>
      <c r="DA69" s="0" t="s">
        <v>349</v>
      </c>
      <c r="DB69" s="27"/>
      <c r="DC69" s="28" t="n">
        <f aca="false">COUNTBLANK(C69:DA69)</f>
        <v>14</v>
      </c>
      <c r="DD69" s="29" t="n">
        <f aca="false">100-COUNTBLANK(C69:DA69)/COLUMNS(C69:DA69)*100</f>
        <v>86.4077669902913</v>
      </c>
    </row>
    <row r="70" customFormat="false" ht="13.8" hidden="false" customHeight="false" outlineLevel="0" collapsed="false">
      <c r="A70" s="34" t="s">
        <v>594</v>
      </c>
      <c r="B70" s="34" t="s">
        <v>595</v>
      </c>
      <c r="T70" s="20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20"/>
      <c r="AK70" s="14"/>
      <c r="AL70" s="20"/>
      <c r="AM70" s="14"/>
      <c r="AN70" s="14"/>
      <c r="AO70" s="14"/>
      <c r="AP70" s="21"/>
      <c r="AQ70" s="14"/>
      <c r="AR70" s="14"/>
      <c r="AS70" s="14"/>
      <c r="AT70" s="14"/>
      <c r="AU70" s="14"/>
      <c r="AV70" s="14"/>
      <c r="AW70" s="14"/>
      <c r="AX70" s="14"/>
      <c r="AY70" s="22"/>
      <c r="AZ70" s="23"/>
      <c r="BD70" s="0" t="s">
        <v>378</v>
      </c>
      <c r="BE70" s="0" t="s">
        <v>400</v>
      </c>
      <c r="BF70" s="0" t="s">
        <v>388</v>
      </c>
      <c r="BG70" s="0" t="s">
        <v>345</v>
      </c>
      <c r="BH70" s="0" t="s">
        <v>388</v>
      </c>
      <c r="BI70" s="0" t="s">
        <v>347</v>
      </c>
      <c r="BJ70" s="0" t="n">
        <v>-58.6138862700746</v>
      </c>
      <c r="BK70" s="0" t="n">
        <v>-51.7942440734999</v>
      </c>
      <c r="BL70" s="0" t="n">
        <v>8.54000244140627</v>
      </c>
      <c r="BM70" s="0" t="n">
        <v>9.74001464843752</v>
      </c>
      <c r="BN70" s="0" t="n">
        <v>9.70000610351565</v>
      </c>
      <c r="BO70" s="0" t="n">
        <v>9.55001220703127</v>
      </c>
      <c r="BP70" s="0" t="n">
        <v>9.38250885009768</v>
      </c>
      <c r="BQ70" s="0" t="n">
        <v>3483</v>
      </c>
      <c r="BR70" s="0" t="n">
        <v>13</v>
      </c>
      <c r="BS70" s="0" t="n">
        <v>0</v>
      </c>
      <c r="BT70" s="0" t="n">
        <v>11</v>
      </c>
      <c r="BU70" s="0" t="n">
        <v>3732.41458512776</v>
      </c>
      <c r="BV70" s="0" t="n">
        <v>0</v>
      </c>
      <c r="BW70" s="0" t="n">
        <v>3158.19695664657</v>
      </c>
      <c r="BX70" s="0" t="n">
        <v>0.181154758120175</v>
      </c>
      <c r="BY70" s="0" t="n">
        <v>13.4548869725265</v>
      </c>
      <c r="BZ70" s="0" t="n">
        <v>18361.6636113745</v>
      </c>
      <c r="CA70" s="0" t="n">
        <v>4.34014249604276E-024</v>
      </c>
      <c r="CB70" s="0" t="n">
        <v>1.24840114678494E-065</v>
      </c>
      <c r="CC70" s="0" t="n">
        <v>0</v>
      </c>
      <c r="CD70" s="0" t="n">
        <v>1</v>
      </c>
      <c r="CE70" s="0" t="n">
        <v>17</v>
      </c>
      <c r="CF70" s="0" t="n">
        <v>0.099999998746877</v>
      </c>
      <c r="CG70" s="0" t="n">
        <v>3.27995050282241E-013</v>
      </c>
      <c r="CH70" s="0" t="n">
        <v>18350.0000000863</v>
      </c>
      <c r="CI70" s="0" t="n">
        <v>0.140571932114336</v>
      </c>
      <c r="CJ70" s="0" t="n">
        <v>6.76590441426051E-005</v>
      </c>
      <c r="CK70" s="0" t="n">
        <v>1.18844362977857E-257</v>
      </c>
      <c r="CL70" s="0" t="n">
        <v>1</v>
      </c>
      <c r="CM70" s="0" t="n">
        <v>2</v>
      </c>
      <c r="CN70" s="0" t="n">
        <v>0.350630878160076</v>
      </c>
      <c r="CO70" s="0" t="n">
        <v>12.3063920413028</v>
      </c>
      <c r="CP70" s="0" t="n">
        <v>18372.6118316915</v>
      </c>
      <c r="CQ70" s="0" t="n">
        <v>1.14452855038004E-009</v>
      </c>
      <c r="CR70" s="0" t="n">
        <v>2.60836216444528E-036</v>
      </c>
      <c r="CS70" s="0" t="n">
        <v>0</v>
      </c>
      <c r="CT70" s="0" t="n">
        <v>1</v>
      </c>
      <c r="CU70" s="0" t="n">
        <v>29</v>
      </c>
      <c r="CV70" s="26" t="s">
        <v>596</v>
      </c>
      <c r="CW70" s="0" t="n">
        <v>26</v>
      </c>
      <c r="CX70" s="0" t="s">
        <v>349</v>
      </c>
      <c r="CY70" s="0" t="s">
        <v>349</v>
      </c>
      <c r="CZ70" s="0" t="s">
        <v>349</v>
      </c>
      <c r="DA70" s="0" t="s">
        <v>349</v>
      </c>
      <c r="DB70" s="27"/>
      <c r="DC70" s="28" t="n">
        <f aca="false">COUNTBLANK(C70:DA70)</f>
        <v>53</v>
      </c>
      <c r="DD70" s="29" t="n">
        <f aca="false">100-COUNTBLANK(C70:DA70)/COLUMNS(C70:DA70)*100</f>
        <v>48.5436893203884</v>
      </c>
    </row>
    <row r="71" customFormat="false" ht="13.8" hidden="false" customHeight="false" outlineLevel="0" collapsed="false">
      <c r="A71" s="0" t="s">
        <v>597</v>
      </c>
      <c r="B71" s="0" t="s">
        <v>598</v>
      </c>
      <c r="C71" s="0" t="n">
        <v>66977107</v>
      </c>
      <c r="D71" s="14" t="n">
        <v>79.6</v>
      </c>
      <c r="E71" s="14" t="n">
        <v>85.6</v>
      </c>
      <c r="F71" s="14" t="n">
        <v>17.9564644444787</v>
      </c>
      <c r="G71" s="14" t="n">
        <v>62.0089108085333</v>
      </c>
      <c r="H71" s="14" t="n">
        <v>122.338395739199</v>
      </c>
      <c r="I71" s="14" t="n">
        <v>9.2</v>
      </c>
      <c r="J71" s="14" t="n">
        <v>1.9</v>
      </c>
      <c r="K71" s="14" t="n">
        <v>19.556</v>
      </c>
      <c r="L71" s="14" t="n">
        <v>31.8781663074173</v>
      </c>
      <c r="M71" s="14" t="n">
        <v>30.8198947044155</v>
      </c>
      <c r="P71" s="14" t="n">
        <v>182636</v>
      </c>
      <c r="Q71" s="14" t="n">
        <v>61</v>
      </c>
      <c r="R71" s="14" t="n">
        <v>70188028</v>
      </c>
      <c r="S71" s="14" t="n">
        <v>6369200</v>
      </c>
      <c r="T71" s="20" t="n">
        <v>46360</v>
      </c>
      <c r="U71" s="0" t="n">
        <v>2777535239277.97</v>
      </c>
      <c r="V71" s="14"/>
      <c r="W71" s="14" t="n">
        <v>0.1</v>
      </c>
      <c r="X71" s="14" t="n">
        <v>31.6</v>
      </c>
      <c r="Y71" s="14" t="n">
        <v>55.1259994506836</v>
      </c>
      <c r="Z71" s="14" t="n">
        <v>2.44300007820129</v>
      </c>
      <c r="AA71" s="14" t="n">
        <v>84.7193943860665</v>
      </c>
      <c r="AB71" s="14" t="n">
        <v>2.18547</v>
      </c>
      <c r="AC71" s="14" t="n">
        <v>66352.18</v>
      </c>
      <c r="AD71" s="14" t="n">
        <v>2.29394279932913</v>
      </c>
      <c r="AE71" s="14" t="n">
        <v>52.4475441661716</v>
      </c>
      <c r="AF71" s="14" t="n">
        <v>31.2332784422626</v>
      </c>
      <c r="AG71" s="14" t="n">
        <v>25.7919660039</v>
      </c>
      <c r="AH71" s="14" t="n">
        <v>80.444</v>
      </c>
      <c r="AI71" s="14"/>
      <c r="AJ71" s="20" t="n">
        <v>3015.85889399407</v>
      </c>
      <c r="AK71" s="14" t="n">
        <v>4.57318159541951</v>
      </c>
      <c r="AL71" s="20" t="n">
        <v>78.2135639205549</v>
      </c>
      <c r="AM71" s="14" t="n">
        <v>4.8</v>
      </c>
      <c r="AN71" s="14" t="n">
        <v>10.6</v>
      </c>
      <c r="AO71" s="14" t="n">
        <v>4</v>
      </c>
      <c r="AP71" s="21" t="n">
        <v>3.2349</v>
      </c>
      <c r="AQ71" s="14" t="n">
        <v>6.5</v>
      </c>
      <c r="AR71" s="14"/>
      <c r="AS71" s="14" t="n">
        <v>102.51076</v>
      </c>
      <c r="AT71" s="14"/>
      <c r="AU71" s="14" t="n">
        <v>1.00116</v>
      </c>
      <c r="AV71" s="14" t="n">
        <v>98.8922457200403</v>
      </c>
      <c r="AW71" s="14" t="n">
        <v>100</v>
      </c>
      <c r="AX71" s="14" t="n">
        <v>8.07752900565779</v>
      </c>
      <c r="AY71" s="22" t="n">
        <v>138</v>
      </c>
      <c r="AZ71" s="22" t="n">
        <v>23.2</v>
      </c>
      <c r="BA71" s="24" t="n">
        <v>41.4</v>
      </c>
      <c r="BB71" s="25" t="n">
        <v>0.724</v>
      </c>
      <c r="BD71" s="0" t="s">
        <v>493</v>
      </c>
      <c r="BE71" s="0" t="s">
        <v>400</v>
      </c>
      <c r="BF71" s="0" t="s">
        <v>372</v>
      </c>
      <c r="BG71" s="0" t="s">
        <v>372</v>
      </c>
      <c r="BH71" s="0" t="s">
        <v>408</v>
      </c>
      <c r="BI71" s="0" t="s">
        <v>374</v>
      </c>
      <c r="BJ71" s="0" t="n">
        <v>2.18758911126355</v>
      </c>
      <c r="BK71" s="0" t="n">
        <v>46.7058498165001</v>
      </c>
      <c r="BL71" s="0" t="n">
        <v>6.96999511718752</v>
      </c>
      <c r="BM71" s="0" t="n">
        <v>6.42998657226565</v>
      </c>
      <c r="BN71" s="0" t="n">
        <v>8.33999023437502</v>
      </c>
      <c r="BO71" s="0" t="n">
        <v>8.49001464843752</v>
      </c>
      <c r="BP71" s="0" t="n">
        <v>7.55749664306643</v>
      </c>
      <c r="BQ71" s="0" t="n">
        <v>65273512</v>
      </c>
      <c r="BR71" s="0" t="n">
        <v>165764</v>
      </c>
      <c r="BS71" s="0" t="n">
        <v>24345</v>
      </c>
      <c r="BT71" s="0" t="n">
        <v>48572</v>
      </c>
      <c r="BU71" s="0" t="n">
        <v>2539.52935763591</v>
      </c>
      <c r="BV71" s="0" t="n">
        <v>372.969053664525</v>
      </c>
      <c r="BW71" s="0" t="n">
        <v>744.13032961977</v>
      </c>
      <c r="BX71" s="0" t="n">
        <v>0.0699591449306636</v>
      </c>
      <c r="BY71" s="0" t="n">
        <v>208489.636759622</v>
      </c>
      <c r="BZ71" s="0" t="n">
        <v>18357.0848962342</v>
      </c>
      <c r="CA71" s="0" t="n">
        <v>9.71149430468232E-040</v>
      </c>
      <c r="CB71" s="0" t="n">
        <v>5.29068774638943E-058</v>
      </c>
      <c r="CC71" s="0" t="n">
        <v>0</v>
      </c>
      <c r="CD71" s="0" t="n">
        <v>1</v>
      </c>
      <c r="CE71" s="0" t="n">
        <v>12</v>
      </c>
      <c r="CF71" s="0" t="n">
        <v>0.0917580572403804</v>
      </c>
      <c r="CG71" s="0" t="n">
        <v>27444.5825422092</v>
      </c>
      <c r="CH71" s="0" t="n">
        <v>18359.0425629583</v>
      </c>
      <c r="CI71" s="0" t="n">
        <v>2.09572062840337E-089</v>
      </c>
      <c r="CJ71" s="0" t="n">
        <v>1.75079057668169E-116</v>
      </c>
      <c r="CK71" s="0" t="n">
        <v>0</v>
      </c>
      <c r="CL71" s="0" t="n">
        <v>1</v>
      </c>
      <c r="CM71" s="0" t="n">
        <v>8</v>
      </c>
      <c r="CN71" s="0" t="n">
        <v>0.0687795569398824</v>
      </c>
      <c r="CO71" s="0" t="n">
        <v>60252.5750885087</v>
      </c>
      <c r="CP71" s="0" t="n">
        <v>18360.8991483778</v>
      </c>
      <c r="CQ71" s="0" t="n">
        <v>1.94920933730558E-075</v>
      </c>
      <c r="CR71" s="0" t="n">
        <v>7.82108004190411E-090</v>
      </c>
      <c r="CS71" s="0" t="n">
        <v>0</v>
      </c>
      <c r="CT71" s="0" t="n">
        <v>1</v>
      </c>
      <c r="CU71" s="0" t="n">
        <v>20</v>
      </c>
      <c r="CV71" s="26" t="s">
        <v>599</v>
      </c>
      <c r="CW71" s="0" t="n">
        <v>97</v>
      </c>
      <c r="CX71" s="0" t="n">
        <v>724574</v>
      </c>
      <c r="CY71" s="0" t="n">
        <v>11100.5824230815</v>
      </c>
      <c r="CZ71" s="0" t="s">
        <v>390</v>
      </c>
      <c r="DA71" s="26" t="s">
        <v>600</v>
      </c>
      <c r="DB71" s="27"/>
      <c r="DC71" s="28" t="n">
        <f aca="false">COUNTBLANK(C71:DA71)</f>
        <v>7</v>
      </c>
      <c r="DD71" s="29" t="n">
        <f aca="false">100-COUNTBLANK(C71:DA71)/COLUMNS(C71:DA71)*100</f>
        <v>93.2038834951456</v>
      </c>
    </row>
    <row r="72" s="35" customFormat="true" ht="13.8" hidden="false" customHeight="false" outlineLevel="0" collapsed="false">
      <c r="A72" s="35" t="s">
        <v>601</v>
      </c>
      <c r="B72" s="35" t="s">
        <v>602</v>
      </c>
      <c r="C72" s="35" t="n">
        <v>48497</v>
      </c>
      <c r="D72" s="36" t="n">
        <v>80.5</v>
      </c>
      <c r="E72" s="36" t="n">
        <v>84.7</v>
      </c>
      <c r="F72" s="36"/>
      <c r="G72" s="36"/>
      <c r="H72" s="36" t="n">
        <v>34.7399698278226</v>
      </c>
      <c r="I72" s="36" t="n">
        <v>7.7</v>
      </c>
      <c r="J72" s="36" t="n">
        <v>2.5</v>
      </c>
      <c r="K72" s="36" t="n">
        <v>57.936</v>
      </c>
      <c r="L72" s="36"/>
      <c r="M72" s="36"/>
      <c r="N72" s="36"/>
      <c r="O72" s="36"/>
      <c r="P72" s="36"/>
      <c r="Q72" s="36"/>
      <c r="R72" s="36"/>
      <c r="S72" s="36"/>
      <c r="T72" s="37"/>
      <c r="V72" s="36"/>
      <c r="W72" s="36"/>
      <c r="X72" s="36"/>
      <c r="Y72" s="36"/>
      <c r="Z72" s="36"/>
      <c r="AA72" s="36"/>
      <c r="AB72" s="36"/>
      <c r="AC72" s="36"/>
      <c r="AD72" s="36"/>
      <c r="AE72" s="36" t="n">
        <v>2.1489970407132</v>
      </c>
      <c r="AF72" s="36" t="n">
        <v>0.0573065864714499</v>
      </c>
      <c r="AG72" s="36" t="n">
        <v>2.32909328433195</v>
      </c>
      <c r="AH72" s="36" t="n">
        <v>42.064</v>
      </c>
      <c r="AI72" s="36"/>
      <c r="AJ72" s="37"/>
      <c r="AK72" s="36" t="n">
        <v>12.462906588824</v>
      </c>
      <c r="AL72" s="37"/>
      <c r="AM72" s="36" t="n">
        <v>4.7</v>
      </c>
      <c r="AN72" s="36"/>
      <c r="AO72" s="36"/>
      <c r="AP72" s="38"/>
      <c r="AQ72" s="36"/>
      <c r="AR72" s="36"/>
      <c r="AS72" s="36"/>
      <c r="AT72" s="36"/>
      <c r="AU72" s="36"/>
      <c r="AV72" s="36"/>
      <c r="AW72" s="36" t="n">
        <v>100</v>
      </c>
      <c r="AX72" s="36"/>
      <c r="AY72" s="22"/>
      <c r="AZ72" s="23"/>
      <c r="BA72" s="24" t="n">
        <v>37.6</v>
      </c>
      <c r="BB72" s="25" t="n">
        <v>0.925</v>
      </c>
      <c r="BC72" s="30" t="s">
        <v>603</v>
      </c>
      <c r="BD72" s="0" t="s">
        <v>378</v>
      </c>
      <c r="BE72" s="0" t="s">
        <v>343</v>
      </c>
      <c r="BF72" s="0" t="s">
        <v>372</v>
      </c>
      <c r="BG72" s="0" t="s">
        <v>372</v>
      </c>
      <c r="BH72" s="0" t="s">
        <v>556</v>
      </c>
      <c r="BI72" s="0" t="s">
        <v>374</v>
      </c>
      <c r="BJ72" s="0" t="n">
        <v>-6.78830683843044</v>
      </c>
      <c r="BK72" s="0" t="n">
        <v>62.199184475</v>
      </c>
      <c r="BL72" s="0" t="n">
        <v>2.99001464843752</v>
      </c>
      <c r="BM72" s="0" t="n">
        <v>3.21999511718752</v>
      </c>
      <c r="BN72" s="0" t="n">
        <v>1.93999633789065</v>
      </c>
      <c r="BO72" s="0" t="n">
        <v>2.32000122070315</v>
      </c>
      <c r="BP72" s="0" t="n">
        <v>2.61750183105471</v>
      </c>
      <c r="BQ72" s="0" t="n">
        <v>48865</v>
      </c>
      <c r="BR72" s="0" t="n">
        <v>187</v>
      </c>
      <c r="BS72" s="0" t="n">
        <v>0</v>
      </c>
      <c r="BT72" s="0" t="n">
        <v>184</v>
      </c>
      <c r="BU72" s="0" t="n">
        <v>3826.86994781541</v>
      </c>
      <c r="BV72" s="0" t="n">
        <v>0</v>
      </c>
      <c r="BW72" s="0" t="n">
        <v>3765.47631228896</v>
      </c>
      <c r="BX72" s="0" t="n">
        <v>0.199459631808146</v>
      </c>
      <c r="BY72" s="0" t="n">
        <v>186.195940081339</v>
      </c>
      <c r="BZ72" s="0" t="n">
        <v>18340.1724646682</v>
      </c>
      <c r="CA72" s="0" t="n">
        <v>5.0379025627323E-078</v>
      </c>
      <c r="CB72" s="0" t="n">
        <v>2.98228988150035E-154</v>
      </c>
      <c r="CC72" s="0" t="n">
        <v>0</v>
      </c>
      <c r="CD72" s="0" t="n">
        <v>1</v>
      </c>
      <c r="CE72" s="0" t="n">
        <v>17</v>
      </c>
      <c r="CF72" s="0" t="n">
        <v>0.099999998746877</v>
      </c>
      <c r="CG72" s="0" t="n">
        <v>3.27995050282241E-013</v>
      </c>
      <c r="CH72" s="0" t="n">
        <v>18350.0000000863</v>
      </c>
      <c r="CI72" s="0" t="n">
        <v>0.140571932114336</v>
      </c>
      <c r="CJ72" s="0" t="n">
        <v>6.76590441426051E-005</v>
      </c>
      <c r="CK72" s="0" t="n">
        <v>1.18844362977857E-257</v>
      </c>
      <c r="CL72" s="0" t="n">
        <v>1</v>
      </c>
      <c r="CM72" s="0" t="n">
        <v>2</v>
      </c>
      <c r="CN72" s="0" t="n">
        <v>0.114181343756865</v>
      </c>
      <c r="CO72" s="0" t="n">
        <v>191.334239098308</v>
      </c>
      <c r="CP72" s="0" t="n">
        <v>18351.659264859</v>
      </c>
      <c r="CQ72" s="0" t="n">
        <v>1.47428281213036E-047</v>
      </c>
      <c r="CR72" s="0" t="n">
        <v>6.03513961905292E-092</v>
      </c>
      <c r="CS72" s="0" t="n">
        <v>0</v>
      </c>
      <c r="CT72" s="0" t="n">
        <v>1</v>
      </c>
      <c r="CU72" s="0" t="n">
        <v>29</v>
      </c>
      <c r="CV72" s="26" t="s">
        <v>450</v>
      </c>
      <c r="CW72" s="0" t="n">
        <v>57</v>
      </c>
      <c r="CX72" s="0" t="s">
        <v>349</v>
      </c>
      <c r="CY72" s="0" t="s">
        <v>349</v>
      </c>
      <c r="CZ72" s="0" t="s">
        <v>349</v>
      </c>
      <c r="DA72" s="0" t="s">
        <v>349</v>
      </c>
      <c r="DC72" s="28" t="n">
        <f aca="false">COUNTBLANK(C72:DA72)</f>
        <v>36</v>
      </c>
      <c r="DD72" s="29" t="n">
        <f aca="false">100-COUNTBLANK(C72:DA72)/COLUMNS(C72:DA72)*100</f>
        <v>65.0485436893204</v>
      </c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8" hidden="false" customHeight="false" outlineLevel="0" collapsed="false">
      <c r="A73" s="0" t="s">
        <v>604</v>
      </c>
      <c r="B73" s="0" t="s">
        <v>605</v>
      </c>
      <c r="C73" s="0" t="n">
        <v>2119275</v>
      </c>
      <c r="D73" s="14" t="n">
        <v>64.152</v>
      </c>
      <c r="E73" s="14" t="n">
        <v>68.323</v>
      </c>
      <c r="F73" s="14" t="n">
        <v>37.0258696960045</v>
      </c>
      <c r="G73" s="14" t="n">
        <v>59.4102228356395</v>
      </c>
      <c r="H73" s="14" t="n">
        <v>8.22476423332169</v>
      </c>
      <c r="I73" s="14" t="n">
        <v>6.833</v>
      </c>
      <c r="J73" s="14" t="n">
        <v>3.969</v>
      </c>
      <c r="K73" s="14" t="n">
        <v>10.63</v>
      </c>
      <c r="L73" s="14" t="n">
        <v>24.8419864730712</v>
      </c>
      <c r="M73" s="14" t="n">
        <v>50.2267539725926</v>
      </c>
      <c r="O73" s="14" t="n">
        <v>0.738115893439007</v>
      </c>
      <c r="P73" s="14" t="n">
        <v>16301</v>
      </c>
      <c r="Q73" s="14" t="n">
        <v>347</v>
      </c>
      <c r="S73" s="14" t="n">
        <v>156000</v>
      </c>
      <c r="T73" s="20" t="n">
        <v>16700</v>
      </c>
      <c r="U73" s="0" t="n">
        <v>16853589311.4139</v>
      </c>
      <c r="V73" s="14"/>
      <c r="W73" s="14" t="n">
        <v>32.2</v>
      </c>
      <c r="X73" s="14" t="n">
        <v>38</v>
      </c>
      <c r="Y73" s="14" t="n">
        <v>52.8950004577637</v>
      </c>
      <c r="Z73" s="14" t="n">
        <v>32.8310012817383</v>
      </c>
      <c r="AA73" s="14" t="n">
        <v>70.3928336772748</v>
      </c>
      <c r="AB73" s="14"/>
      <c r="AC73" s="14" t="n">
        <v>63.78</v>
      </c>
      <c r="AD73" s="14" t="n">
        <v>1.53120762976884</v>
      </c>
      <c r="AE73" s="14" t="n">
        <v>20.0256141576435</v>
      </c>
      <c r="AF73" s="14" t="n">
        <v>90.03764504987</v>
      </c>
      <c r="AG73" s="14" t="n">
        <v>22.4427560590428</v>
      </c>
      <c r="AH73" s="14" t="n">
        <v>89.37</v>
      </c>
      <c r="AI73" s="14" t="n">
        <v>26.8188984850139</v>
      </c>
      <c r="AJ73" s="20" t="n">
        <v>87058.0741055314</v>
      </c>
      <c r="AK73" s="14" t="n">
        <v>2.75638178150547</v>
      </c>
      <c r="AL73" s="20" t="n">
        <v>100</v>
      </c>
      <c r="AM73" s="14" t="n">
        <v>6</v>
      </c>
      <c r="AN73" s="14" t="n">
        <v>14.4</v>
      </c>
      <c r="AO73" s="14" t="n">
        <v>44.8</v>
      </c>
      <c r="AP73" s="21" t="n">
        <v>0.3611</v>
      </c>
      <c r="AQ73" s="14"/>
      <c r="AR73" s="14"/>
      <c r="AS73" s="14"/>
      <c r="AT73" s="14"/>
      <c r="AU73" s="14"/>
      <c r="AV73" s="14" t="n">
        <v>37.405131689253</v>
      </c>
      <c r="AW73" s="14" t="n">
        <v>92.1912002563477</v>
      </c>
      <c r="AX73" s="14" t="n">
        <v>0.797779622269067</v>
      </c>
      <c r="AY73" s="22" t="n">
        <v>122</v>
      </c>
      <c r="AZ73" s="31" t="n">
        <v>13.4</v>
      </c>
      <c r="BA73" s="24" t="n">
        <v>18.6</v>
      </c>
      <c r="BB73" s="25" t="n">
        <v>0.891</v>
      </c>
      <c r="BC73" s="30" t="s">
        <v>606</v>
      </c>
      <c r="BD73" s="0" t="s">
        <v>342</v>
      </c>
      <c r="BE73" s="0" t="s">
        <v>361</v>
      </c>
      <c r="BF73" s="0" t="s">
        <v>362</v>
      </c>
      <c r="BG73" s="0" t="s">
        <v>362</v>
      </c>
      <c r="BH73" s="0" t="s">
        <v>363</v>
      </c>
      <c r="BI73" s="0" t="s">
        <v>364</v>
      </c>
      <c r="BJ73" s="0" t="n">
        <v>11.7338000967748</v>
      </c>
      <c r="BK73" s="0" t="n">
        <v>-0.815199476999936</v>
      </c>
      <c r="BL73" s="0" t="n">
        <v>27.4099975585938</v>
      </c>
      <c r="BM73" s="0" t="n">
        <v>27.9800048828125</v>
      </c>
      <c r="BN73" s="0" t="n">
        <v>27.7900024414063</v>
      </c>
      <c r="BO73" s="0" t="n">
        <v>28.1599975585938</v>
      </c>
      <c r="BP73" s="0" t="n">
        <v>27.8350006103516</v>
      </c>
      <c r="BQ73" s="0" t="n">
        <v>2225728</v>
      </c>
      <c r="BR73" s="0" t="n">
        <v>276</v>
      </c>
      <c r="BS73" s="0" t="n">
        <v>3</v>
      </c>
      <c r="BT73" s="0" t="n">
        <v>67</v>
      </c>
      <c r="BU73" s="0" t="n">
        <v>124.004370704776</v>
      </c>
      <c r="BV73" s="0" t="n">
        <v>1.34787359461713</v>
      </c>
      <c r="BW73" s="0" t="n">
        <v>30.1025102797826</v>
      </c>
      <c r="BX73" s="0" t="n">
        <v>0.0237141084897936</v>
      </c>
      <c r="BY73" s="0" t="n">
        <v>5509.84880588011</v>
      </c>
      <c r="BZ73" s="0" t="n">
        <v>18428.2652131041</v>
      </c>
      <c r="CA73" s="0" t="n">
        <v>1.06764675407071E-008</v>
      </c>
      <c r="CB73" s="0" t="n">
        <v>0.101500686406287</v>
      </c>
      <c r="CC73" s="0" t="n">
        <v>5.50189884563317E-203</v>
      </c>
      <c r="CD73" s="0" t="n">
        <v>1</v>
      </c>
      <c r="CE73" s="0" t="n">
        <v>23</v>
      </c>
      <c r="CF73" s="0" t="n">
        <v>0.00330170621690053</v>
      </c>
      <c r="CG73" s="0" t="n">
        <v>8687547.35158919</v>
      </c>
      <c r="CH73" s="0" t="n">
        <v>19200.1099161858</v>
      </c>
      <c r="CI73" s="0" t="n">
        <v>0.683888452159487</v>
      </c>
      <c r="CJ73" s="0" t="n">
        <v>0.97945842697047</v>
      </c>
      <c r="CK73" s="0" t="n">
        <v>5.83698112073257E-010</v>
      </c>
      <c r="CL73" s="0" t="n">
        <v>0</v>
      </c>
      <c r="CM73" s="0" t="n">
        <v>97</v>
      </c>
      <c r="CN73" s="0" t="n">
        <v>0.0400846356333543</v>
      </c>
      <c r="CO73" s="0" t="n">
        <v>2804.51904652997</v>
      </c>
      <c r="CP73" s="0" t="n">
        <v>18414.5339602291</v>
      </c>
      <c r="CQ73" s="0" t="n">
        <v>0.000127045190944233</v>
      </c>
      <c r="CR73" s="0" t="n">
        <v>0.373172805713919</v>
      </c>
      <c r="CS73" s="0" t="n">
        <v>2.48384566566678E-203</v>
      </c>
      <c r="CT73" s="0" t="n">
        <v>1</v>
      </c>
      <c r="CU73" s="0" t="n">
        <v>23</v>
      </c>
      <c r="CV73" s="26" t="s">
        <v>536</v>
      </c>
      <c r="CW73" s="0" t="n">
        <v>47</v>
      </c>
      <c r="CX73" s="0" t="s">
        <v>349</v>
      </c>
      <c r="CY73" s="0" t="s">
        <v>349</v>
      </c>
      <c r="CZ73" s="0" t="s">
        <v>349</v>
      </c>
      <c r="DA73" s="0" t="s">
        <v>349</v>
      </c>
      <c r="DB73" s="27"/>
      <c r="DC73" s="28" t="n">
        <f aca="false">COUNTBLANK(C73:DA73)</f>
        <v>9</v>
      </c>
      <c r="DD73" s="29" t="n">
        <f aca="false">100-COUNTBLANK(C73:DA73)/COLUMNS(C73:DA73)*100</f>
        <v>91.2621359223301</v>
      </c>
    </row>
    <row r="74" customFormat="false" ht="13.8" hidden="false" customHeight="false" outlineLevel="0" collapsed="false">
      <c r="A74" s="0" t="s">
        <v>607</v>
      </c>
      <c r="B74" s="0" t="s">
        <v>608</v>
      </c>
      <c r="C74" s="0" t="n">
        <v>66460344</v>
      </c>
      <c r="D74" s="14" t="n">
        <v>79.6</v>
      </c>
      <c r="E74" s="14" t="n">
        <v>83.2</v>
      </c>
      <c r="F74" s="14" t="n">
        <v>17.6780820689573</v>
      </c>
      <c r="G74" s="14" t="n">
        <v>63.926052256896</v>
      </c>
      <c r="H74" s="14" t="n">
        <v>274.82739222089</v>
      </c>
      <c r="I74" s="14" t="n">
        <v>9.3</v>
      </c>
      <c r="J74" s="14" t="n">
        <v>1.74</v>
      </c>
      <c r="K74" s="14" t="n">
        <v>16.602</v>
      </c>
      <c r="L74" s="14" t="n">
        <v>31.579013422524</v>
      </c>
      <c r="M74" s="14" t="n">
        <v>30.3661254439058</v>
      </c>
      <c r="P74" s="14" t="n">
        <v>1303250</v>
      </c>
      <c r="Q74" s="14" t="n">
        <v>82</v>
      </c>
      <c r="R74" s="14" t="n">
        <v>165388610</v>
      </c>
      <c r="S74" s="14" t="n">
        <v>11695222</v>
      </c>
      <c r="T74" s="20" t="n">
        <v>45350</v>
      </c>
      <c r="U74" s="0" t="n">
        <v>2855296731521.96</v>
      </c>
      <c r="V74" s="14"/>
      <c r="W74" s="14"/>
      <c r="X74" s="14"/>
      <c r="Y74" s="14" t="n">
        <v>62.773998260498</v>
      </c>
      <c r="Z74" s="14" t="n">
        <v>1.03400003910065</v>
      </c>
      <c r="AA74" s="14" t="n">
        <v>84.6380837506108</v>
      </c>
      <c r="AB74" s="14" t="n">
        <v>1.66381</v>
      </c>
      <c r="AC74" s="14" t="n">
        <v>97680.9</v>
      </c>
      <c r="AD74" s="14" t="n">
        <v>1.78220538089607</v>
      </c>
      <c r="AE74" s="14" t="n">
        <v>71.7148781414045</v>
      </c>
      <c r="AF74" s="14" t="n">
        <v>13.0657628239573</v>
      </c>
      <c r="AG74" s="14" t="n">
        <v>28.683437277978</v>
      </c>
      <c r="AH74" s="14" t="n">
        <v>83.398</v>
      </c>
      <c r="AI74" s="14" t="n">
        <v>28.8751809166443</v>
      </c>
      <c r="AJ74" s="20" t="n">
        <v>2244.12488106138</v>
      </c>
      <c r="AK74" s="14" t="n">
        <v>6.49744049045117</v>
      </c>
      <c r="AL74" s="20" t="n">
        <v>66.5332490328298</v>
      </c>
      <c r="AM74" s="14" t="n">
        <v>3.9</v>
      </c>
      <c r="AN74" s="14" t="n">
        <v>10.9</v>
      </c>
      <c r="AO74" s="14" t="n">
        <v>4.3</v>
      </c>
      <c r="AP74" s="21" t="n">
        <v>2.7959</v>
      </c>
      <c r="AQ74" s="14" t="n">
        <v>2.8</v>
      </c>
      <c r="AR74" s="14" t="n">
        <v>5.48697</v>
      </c>
      <c r="AS74" s="14" t="n">
        <v>101.15456</v>
      </c>
      <c r="AT74" s="14" t="n">
        <v>100.12286</v>
      </c>
      <c r="AU74" s="14" t="n">
        <v>1.01539</v>
      </c>
      <c r="AV74" s="14" t="n">
        <v>99.4747743229689</v>
      </c>
      <c r="AW74" s="14" t="n">
        <v>100</v>
      </c>
      <c r="AX74" s="14" t="n">
        <v>5.66244750769187</v>
      </c>
      <c r="AY74" s="22" t="n">
        <v>135</v>
      </c>
      <c r="AZ74" s="22" t="n">
        <v>29.5</v>
      </c>
      <c r="BA74" s="24" t="n">
        <v>40.5</v>
      </c>
      <c r="BD74" s="0" t="s">
        <v>493</v>
      </c>
      <c r="BE74" s="0" t="s">
        <v>400</v>
      </c>
      <c r="BF74" s="0" t="s">
        <v>372</v>
      </c>
      <c r="BG74" s="0" t="s">
        <v>372</v>
      </c>
      <c r="BH74" s="0" t="s">
        <v>556</v>
      </c>
      <c r="BI74" s="0" t="s">
        <v>374</v>
      </c>
      <c r="BJ74" s="0" t="n">
        <v>-1.91165220035512</v>
      </c>
      <c r="BK74" s="0" t="n">
        <v>54.3140933285001</v>
      </c>
      <c r="BL74" s="0" t="n">
        <v>4.05001220703127</v>
      </c>
      <c r="BM74" s="0" t="n">
        <v>4.67998657226565</v>
      </c>
      <c r="BN74" s="0" t="n">
        <v>4.42000732421877</v>
      </c>
      <c r="BO74" s="0" t="n">
        <v>4.77999267578127</v>
      </c>
      <c r="BP74" s="0" t="n">
        <v>4.48249969482424</v>
      </c>
      <c r="BQ74" s="0" t="n">
        <v>67886004</v>
      </c>
      <c r="BR74" s="0" t="n">
        <v>171253</v>
      </c>
      <c r="BS74" s="0" t="n">
        <v>26771</v>
      </c>
      <c r="BT74" s="0" t="n">
        <v>0</v>
      </c>
      <c r="BU74" s="0" t="n">
        <v>2522.65547991306</v>
      </c>
      <c r="BV74" s="0" t="n">
        <v>394.352273260921</v>
      </c>
      <c r="BW74" s="0" t="n">
        <v>0</v>
      </c>
      <c r="BX74" s="0" t="n">
        <v>0.0595607940093451</v>
      </c>
      <c r="BY74" s="0" t="n">
        <v>245948.715806489</v>
      </c>
      <c r="BZ74" s="0" t="n">
        <v>18365.5015596652</v>
      </c>
      <c r="CA74" s="0" t="n">
        <v>2.35094262288497E-107</v>
      </c>
      <c r="CB74" s="0" t="n">
        <v>1.08016874635673E-111</v>
      </c>
      <c r="CC74" s="0" t="n">
        <v>0</v>
      </c>
      <c r="CD74" s="0" t="n">
        <v>1</v>
      </c>
      <c r="CE74" s="0" t="n">
        <v>12</v>
      </c>
      <c r="CF74" s="0" t="n">
        <v>0.0741294499330911</v>
      </c>
      <c r="CG74" s="0" t="n">
        <v>34996.5568823685</v>
      </c>
      <c r="CH74" s="0" t="n">
        <v>18364.7409624453</v>
      </c>
      <c r="CI74" s="0" t="n">
        <v>2.80880580916892E-098</v>
      </c>
      <c r="CJ74" s="0" t="n">
        <v>2.44243711058645E-109</v>
      </c>
      <c r="CK74" s="0" t="n">
        <v>0</v>
      </c>
      <c r="CL74" s="0" t="n">
        <v>1</v>
      </c>
      <c r="CM74" s="0" t="n">
        <v>13</v>
      </c>
      <c r="CN74" s="0" t="n">
        <v>0.479614893096315</v>
      </c>
      <c r="CO74" s="0" t="n">
        <v>86.1609961849184</v>
      </c>
      <c r="CP74" s="0" t="n">
        <v>18336.9269435471</v>
      </c>
      <c r="CQ74" s="0" t="n">
        <v>0.444895016156938</v>
      </c>
      <c r="CR74" s="0" t="n">
        <v>2.87141213732148E-013</v>
      </c>
      <c r="CS74" s="0" t="n">
        <v>3.04483342093617E-285</v>
      </c>
      <c r="CT74" s="0" t="n">
        <v>1</v>
      </c>
      <c r="CU74" s="0" t="n">
        <v>24</v>
      </c>
      <c r="CV74" s="26" t="s">
        <v>609</v>
      </c>
      <c r="CW74" s="0" t="n">
        <v>90</v>
      </c>
      <c r="CX74" s="0" t="n">
        <v>1129907</v>
      </c>
      <c r="CY74" s="0" t="n">
        <v>16644.1819141395</v>
      </c>
      <c r="CZ74" s="0" t="s">
        <v>390</v>
      </c>
      <c r="DA74" s="26" t="s">
        <v>468</v>
      </c>
      <c r="DB74" s="27"/>
      <c r="DC74" s="28" t="n">
        <f aca="false">COUNTBLANK(C74:DA74)</f>
        <v>7</v>
      </c>
      <c r="DD74" s="29" t="n">
        <f aca="false">100-COUNTBLANK(C74:DA74)/COLUMNS(C74:DA74)*100</f>
        <v>93.2038834951456</v>
      </c>
    </row>
    <row r="75" customFormat="false" ht="13.8" hidden="false" customHeight="false" outlineLevel="0" collapsed="false">
      <c r="A75" s="0" t="s">
        <v>610</v>
      </c>
      <c r="B75" s="0" t="s">
        <v>611</v>
      </c>
      <c r="C75" s="0" t="n">
        <v>3726549</v>
      </c>
      <c r="D75" s="14" t="n">
        <v>69.174</v>
      </c>
      <c r="E75" s="14" t="n">
        <v>77.989</v>
      </c>
      <c r="F75" s="14" t="n">
        <v>19.7952406005383</v>
      </c>
      <c r="G75" s="14" t="n">
        <v>65.3392679684092</v>
      </c>
      <c r="H75" s="14" t="n">
        <v>65.2752020714511</v>
      </c>
      <c r="I75" s="14" t="n">
        <v>12.849</v>
      </c>
      <c r="J75" s="14" t="n">
        <v>2.06</v>
      </c>
      <c r="K75" s="14" t="n">
        <v>41.368</v>
      </c>
      <c r="L75" s="14" t="n">
        <v>57.5123216156343</v>
      </c>
      <c r="M75" s="14" t="n">
        <v>46.5275000797317</v>
      </c>
      <c r="N75" s="14" t="n">
        <v>29.2710153881874</v>
      </c>
      <c r="O75" s="14" t="n">
        <v>3.49257273548674</v>
      </c>
      <c r="P75" s="14" t="n">
        <v>-50000</v>
      </c>
      <c r="Q75" s="14" t="n">
        <v>6975</v>
      </c>
      <c r="R75" s="14" t="n">
        <v>516034</v>
      </c>
      <c r="S75" s="14" t="n">
        <v>285000</v>
      </c>
      <c r="T75" s="20" t="n">
        <v>11500</v>
      </c>
      <c r="U75" s="0" t="n">
        <v>17599660629.0202</v>
      </c>
      <c r="V75" s="14" t="n">
        <v>20.1</v>
      </c>
      <c r="W75" s="14" t="n">
        <v>43.6</v>
      </c>
      <c r="X75" s="14" t="n">
        <v>37.9</v>
      </c>
      <c r="Y75" s="14" t="n">
        <v>68.3300018310547</v>
      </c>
      <c r="Z75" s="14" t="n">
        <v>41.818000793457</v>
      </c>
      <c r="AA75" s="14" t="n">
        <v>71.0320232404857</v>
      </c>
      <c r="AB75" s="14" t="n">
        <v>0.29104</v>
      </c>
      <c r="AC75" s="14" t="n">
        <v>550.41</v>
      </c>
      <c r="AD75" s="14" t="n">
        <v>1.93504651785341</v>
      </c>
      <c r="AE75" s="14" t="n">
        <v>34.4510001439056</v>
      </c>
      <c r="AF75" s="14" t="n">
        <v>40.6159145538027</v>
      </c>
      <c r="AG75" s="14" t="n">
        <v>8.33359715447386</v>
      </c>
      <c r="AH75" s="14" t="n">
        <v>58.632</v>
      </c>
      <c r="AI75" s="14" t="n">
        <v>18.4905668363887</v>
      </c>
      <c r="AJ75" s="20" t="n">
        <v>15628.8060431025</v>
      </c>
      <c r="AK75" s="14" t="n">
        <v>2.41646049619644</v>
      </c>
      <c r="AL75" s="20" t="n">
        <v>100</v>
      </c>
      <c r="AM75" s="14" t="n">
        <v>5.8</v>
      </c>
      <c r="AN75" s="14" t="n">
        <v>24.9</v>
      </c>
      <c r="AO75" s="14" t="n">
        <v>9.8</v>
      </c>
      <c r="AP75" s="21"/>
      <c r="AQ75" s="14" t="n">
        <v>2.6</v>
      </c>
      <c r="AR75" s="14" t="n">
        <v>3.78477</v>
      </c>
      <c r="AS75" s="14" t="n">
        <v>100.35831</v>
      </c>
      <c r="AT75" s="14" t="n">
        <v>113.7016</v>
      </c>
      <c r="AU75" s="14" t="n">
        <v>1.01057</v>
      </c>
      <c r="AV75" s="14" t="n">
        <v>82.738708713115</v>
      </c>
      <c r="AW75" s="14" t="n">
        <v>100</v>
      </c>
      <c r="AX75" s="14" t="n">
        <v>39.5431186389124</v>
      </c>
      <c r="AY75" s="22" t="n">
        <v>116</v>
      </c>
      <c r="AZ75" s="22" t="n">
        <v>23.3</v>
      </c>
      <c r="BA75" s="24" t="n">
        <v>38.1</v>
      </c>
      <c r="BD75" s="0" t="s">
        <v>342</v>
      </c>
      <c r="BE75" s="0" t="s">
        <v>371</v>
      </c>
      <c r="BF75" s="0" t="s">
        <v>354</v>
      </c>
      <c r="BG75" s="0" t="s">
        <v>354</v>
      </c>
      <c r="BH75" s="0" t="s">
        <v>382</v>
      </c>
      <c r="BI75" s="0" t="s">
        <v>374</v>
      </c>
      <c r="BJ75" s="0" t="n">
        <v>43.6369626747885</v>
      </c>
      <c r="BK75" s="0" t="n">
        <v>42.2869553660001</v>
      </c>
      <c r="BL75" s="0" t="n">
        <v>3.27999267578127</v>
      </c>
      <c r="BM75" s="0" t="n">
        <v>-0.239996337890602</v>
      </c>
      <c r="BN75" s="0" t="n">
        <v>0.719995117187523</v>
      </c>
      <c r="BO75" s="0" t="n">
        <v>6.61000976562502</v>
      </c>
      <c r="BP75" s="0" t="n">
        <v>2.5925003051758</v>
      </c>
      <c r="BQ75" s="0" t="n">
        <v>3989175</v>
      </c>
      <c r="BR75" s="0" t="n">
        <v>539</v>
      </c>
      <c r="BS75" s="0" t="n">
        <v>6</v>
      </c>
      <c r="BT75" s="0" t="n">
        <v>184</v>
      </c>
      <c r="BU75" s="0" t="n">
        <v>135.115656746069</v>
      </c>
      <c r="BV75" s="0" t="n">
        <v>1.50407039049428</v>
      </c>
      <c r="BW75" s="0" t="n">
        <v>46.1248253084911</v>
      </c>
      <c r="BX75" s="0" t="n">
        <v>0.0349843683525258</v>
      </c>
      <c r="BY75" s="0" t="n">
        <v>1219.03563958325</v>
      </c>
      <c r="BZ75" s="0" t="n">
        <v>18375.8563472249</v>
      </c>
      <c r="CA75" s="0" t="n">
        <v>1.95481036156243E-042</v>
      </c>
      <c r="CB75" s="0" t="n">
        <v>4.07982782523415E-030</v>
      </c>
      <c r="CC75" s="0" t="n">
        <v>1.85690794666841E-296</v>
      </c>
      <c r="CD75" s="0" t="n">
        <v>1</v>
      </c>
      <c r="CE75" s="0" t="n">
        <v>33</v>
      </c>
      <c r="CF75" s="0" t="n">
        <v>0.0840657529051255</v>
      </c>
      <c r="CG75" s="0" t="n">
        <v>7.26615414137777</v>
      </c>
      <c r="CH75" s="0" t="n">
        <v>18363.3505272102</v>
      </c>
      <c r="CI75" s="0" t="n">
        <v>6.63765481570954E-013</v>
      </c>
      <c r="CJ75" s="0" t="n">
        <v>7.15294424532094E-022</v>
      </c>
      <c r="CK75" s="26" t="s">
        <v>612</v>
      </c>
      <c r="CL75" s="0" t="n">
        <v>1</v>
      </c>
      <c r="CM75" s="0" t="n">
        <v>13</v>
      </c>
      <c r="CN75" s="0" t="n">
        <v>0.0200574347311256</v>
      </c>
      <c r="CO75" s="0" t="n">
        <v>2510.2096554037</v>
      </c>
      <c r="CP75" s="0" t="n">
        <v>18430.0934930789</v>
      </c>
      <c r="CQ75" s="0" t="n">
        <v>2.09581478078044E-013</v>
      </c>
      <c r="CR75" s="0" t="n">
        <v>0.0140334802903614</v>
      </c>
      <c r="CS75" s="0" t="n">
        <v>7.78269694297206E-211</v>
      </c>
      <c r="CT75" s="0" t="n">
        <v>1</v>
      </c>
      <c r="CU75" s="0" t="n">
        <v>42</v>
      </c>
      <c r="CV75" s="26" t="s">
        <v>472</v>
      </c>
      <c r="CW75" s="0" t="n">
        <v>64</v>
      </c>
      <c r="CX75" s="0" t="s">
        <v>349</v>
      </c>
      <c r="CY75" s="0" t="s">
        <v>349</v>
      </c>
      <c r="CZ75" s="0" t="s">
        <v>349</v>
      </c>
      <c r="DA75" s="0" t="s">
        <v>349</v>
      </c>
      <c r="DB75" s="27"/>
      <c r="DC75" s="28" t="n">
        <f aca="false">COUNTBLANK(C75:DA75)</f>
        <v>3</v>
      </c>
      <c r="DD75" s="29" t="n">
        <f aca="false">100-COUNTBLANK(C75:DA75)/COLUMNS(C75:DA75)*100</f>
        <v>97.0873786407767</v>
      </c>
    </row>
    <row r="76" customFormat="false" ht="13.8" hidden="false" customHeight="false" outlineLevel="0" collapsed="false">
      <c r="A76" s="0" t="s">
        <v>613</v>
      </c>
      <c r="B76" s="0" t="s">
        <v>614</v>
      </c>
      <c r="C76" s="0" t="n">
        <v>29767108</v>
      </c>
      <c r="D76" s="14" t="n">
        <v>62.724</v>
      </c>
      <c r="E76" s="14" t="n">
        <v>64.852</v>
      </c>
      <c r="F76" s="14" t="n">
        <v>37.5960615850344</v>
      </c>
      <c r="G76" s="14" t="n">
        <v>59.3350404080317</v>
      </c>
      <c r="H76" s="14" t="n">
        <v>130.821429199262</v>
      </c>
      <c r="I76" s="14" t="n">
        <v>7.309</v>
      </c>
      <c r="J76" s="14" t="n">
        <v>3.87</v>
      </c>
      <c r="K76" s="14" t="n">
        <v>43.94</v>
      </c>
      <c r="L76" s="14" t="n">
        <v>38.3902007441113</v>
      </c>
      <c r="M76" s="14" t="n">
        <v>35.2580038602957</v>
      </c>
      <c r="N76" s="14" t="n">
        <v>9.37085467038463</v>
      </c>
      <c r="O76" s="14" t="n">
        <v>1.66056647231798</v>
      </c>
      <c r="P76" s="14" t="n">
        <v>-50000</v>
      </c>
      <c r="Q76" s="14" t="n">
        <v>18086</v>
      </c>
      <c r="R76" s="14" t="n">
        <v>467438</v>
      </c>
      <c r="S76" s="14" t="n">
        <v>1009400</v>
      </c>
      <c r="T76" s="20" t="n">
        <v>4650</v>
      </c>
      <c r="U76" s="0" t="n">
        <v>65556464048.1539</v>
      </c>
      <c r="V76" s="14"/>
      <c r="W76" s="14"/>
      <c r="X76" s="14"/>
      <c r="Y76" s="14" t="n">
        <v>67.7979965209961</v>
      </c>
      <c r="Z76" s="14" t="n">
        <v>29.2649993896484</v>
      </c>
      <c r="AA76" s="14" t="n">
        <v>88.5076054635851</v>
      </c>
      <c r="AB76" s="14"/>
      <c r="AC76" s="14" t="n">
        <v>1275.99</v>
      </c>
      <c r="AD76" s="14" t="n">
        <v>0.413916816864508</v>
      </c>
      <c r="AE76" s="14" t="n">
        <v>68.9988573437637</v>
      </c>
      <c r="AF76" s="14" t="n">
        <v>41.1593583133735</v>
      </c>
      <c r="AG76" s="14" t="n">
        <v>15.0573797984075</v>
      </c>
      <c r="AH76" s="14" t="n">
        <v>56.06</v>
      </c>
      <c r="AI76" s="14"/>
      <c r="AJ76" s="20" t="n">
        <v>1112.96924326026</v>
      </c>
      <c r="AK76" s="14" t="n">
        <v>0.531371737898168</v>
      </c>
      <c r="AL76" s="20" t="n">
        <v>100</v>
      </c>
      <c r="AM76" s="14" t="n">
        <v>2.5</v>
      </c>
      <c r="AN76" s="14" t="n">
        <v>20.8</v>
      </c>
      <c r="AO76" s="14" t="n">
        <v>47.9</v>
      </c>
      <c r="AP76" s="21" t="n">
        <v>0.1283</v>
      </c>
      <c r="AQ76" s="14"/>
      <c r="AR76" s="14" t="n">
        <v>4.48683</v>
      </c>
      <c r="AS76" s="14" t="n">
        <v>105.50988</v>
      </c>
      <c r="AT76" s="14" t="n">
        <v>94.72446</v>
      </c>
      <c r="AU76" s="14" t="n">
        <v>0.99687</v>
      </c>
      <c r="AV76" s="14" t="n">
        <v>11.9317235420846</v>
      </c>
      <c r="AW76" s="14" t="n">
        <v>79</v>
      </c>
      <c r="AX76" s="14" t="n">
        <v>4.42376536974536</v>
      </c>
      <c r="AY76" s="22" t="n">
        <v>136</v>
      </c>
      <c r="AZ76" s="22" t="n">
        <v>9.7</v>
      </c>
      <c r="BA76" s="24" t="n">
        <v>21.1</v>
      </c>
      <c r="BB76" s="25" t="n">
        <v>0.702</v>
      </c>
      <c r="BD76" s="0" t="s">
        <v>342</v>
      </c>
      <c r="BE76" s="0" t="s">
        <v>371</v>
      </c>
      <c r="BF76" s="0" t="s">
        <v>362</v>
      </c>
      <c r="BG76" s="0" t="s">
        <v>362</v>
      </c>
      <c r="BH76" s="0" t="s">
        <v>425</v>
      </c>
      <c r="BI76" s="0" t="s">
        <v>364</v>
      </c>
      <c r="BJ76" s="0" t="n">
        <v>-1.07720574966939</v>
      </c>
      <c r="BK76" s="0" t="n">
        <v>7.9518413290001</v>
      </c>
      <c r="BL76" s="0" t="n">
        <v>27.5299926757813</v>
      </c>
      <c r="BM76" s="0" t="n">
        <v>27.8900085449219</v>
      </c>
      <c r="BN76" s="0" t="n">
        <v>29.7400146484375</v>
      </c>
      <c r="BO76" s="0" t="n">
        <v>30.0299926757813</v>
      </c>
      <c r="BP76" s="0" t="n">
        <v>28.7975021362305</v>
      </c>
      <c r="BQ76" s="0" t="n">
        <v>31072945</v>
      </c>
      <c r="BR76" s="0" t="n">
        <v>2074</v>
      </c>
      <c r="BS76" s="0" t="n">
        <v>17</v>
      </c>
      <c r="BT76" s="0" t="n">
        <v>212</v>
      </c>
      <c r="BU76" s="0" t="n">
        <v>66.7461677674903</v>
      </c>
      <c r="BV76" s="0" t="n">
        <v>0.547099735799101</v>
      </c>
      <c r="BW76" s="0" t="n">
        <v>6.82265552878879</v>
      </c>
      <c r="BX76" s="0" t="n">
        <v>0.0198137105246462</v>
      </c>
      <c r="BY76" s="0" t="n">
        <v>45914.3673425382</v>
      </c>
      <c r="BZ76" s="0" t="n">
        <v>18440.2617393987</v>
      </c>
      <c r="CA76" s="0" t="n">
        <v>3.72235478744814E-009</v>
      </c>
      <c r="CB76" s="0" t="n">
        <v>0.105653096869038</v>
      </c>
      <c r="CC76" s="0" t="n">
        <v>4.0435261535884E-196</v>
      </c>
      <c r="CD76" s="0" t="n">
        <v>1</v>
      </c>
      <c r="CE76" s="0" t="n">
        <v>33</v>
      </c>
      <c r="CF76" s="0" t="n">
        <v>0.0276030498856347</v>
      </c>
      <c r="CG76" s="0" t="n">
        <v>39.0118470991725</v>
      </c>
      <c r="CH76" s="0" t="n">
        <v>18383.3089510576</v>
      </c>
      <c r="CI76" s="0" t="n">
        <v>1.7506028542526E-005</v>
      </c>
      <c r="CJ76" s="0" t="n">
        <v>0.00938905425900325</v>
      </c>
      <c r="CK76" s="0" t="n">
        <v>4.43681117700263E-212</v>
      </c>
      <c r="CL76" s="0" t="n">
        <v>1</v>
      </c>
      <c r="CM76" s="0" t="n">
        <v>14</v>
      </c>
      <c r="CN76" s="0" t="n">
        <v>0.0176720096669082</v>
      </c>
      <c r="CO76" s="0" t="n">
        <v>24553.1736630226</v>
      </c>
      <c r="CP76" s="0" t="n">
        <v>18470.1493095713</v>
      </c>
      <c r="CQ76" s="0" t="n">
        <v>0.102165635924683</v>
      </c>
      <c r="CR76" s="0" t="n">
        <v>0.76805373365859</v>
      </c>
      <c r="CS76" s="0" t="n">
        <v>3.16288656521648E-128</v>
      </c>
      <c r="CT76" s="0" t="n">
        <v>1</v>
      </c>
      <c r="CU76" s="0" t="n">
        <v>45</v>
      </c>
      <c r="CV76" s="26" t="s">
        <v>536</v>
      </c>
      <c r="CW76" s="0" t="n">
        <v>47</v>
      </c>
      <c r="CX76" s="0" t="n">
        <v>117049</v>
      </c>
      <c r="CY76" s="0" t="n">
        <v>3766.91041032641</v>
      </c>
      <c r="CZ76" s="0" t="s">
        <v>422</v>
      </c>
      <c r="DA76" s="26" t="s">
        <v>391</v>
      </c>
      <c r="DB76" s="27"/>
      <c r="DC76" s="28" t="n">
        <f aca="false">COUNTBLANK(C76:DA76)</f>
        <v>7</v>
      </c>
      <c r="DD76" s="29" t="n">
        <f aca="false">100-COUNTBLANK(C76:DA76)/COLUMNS(C76:DA76)*100</f>
        <v>93.2038834951456</v>
      </c>
    </row>
    <row r="77" customFormat="false" ht="13.8" hidden="false" customHeight="false" outlineLevel="0" collapsed="false">
      <c r="A77" s="0" t="s">
        <v>615</v>
      </c>
      <c r="B77" s="0" t="s">
        <v>616</v>
      </c>
      <c r="C77" s="0" t="n">
        <v>33718</v>
      </c>
      <c r="H77" s="14" t="n">
        <v>3371.8</v>
      </c>
      <c r="K77" s="14" t="n">
        <v>0</v>
      </c>
      <c r="Q77" s="14" t="n">
        <v>1</v>
      </c>
      <c r="T77" s="20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 t="n">
        <v>0</v>
      </c>
      <c r="AG77" s="14" t="n">
        <v>32.4234218176205</v>
      </c>
      <c r="AH77" s="14" t="n">
        <v>100</v>
      </c>
      <c r="AI77" s="14" t="n">
        <v>14.8467358416306</v>
      </c>
      <c r="AJ77" s="20"/>
      <c r="AK77" s="14" t="n">
        <v>15.6574647887324</v>
      </c>
      <c r="AL77" s="20"/>
      <c r="AM77" s="14"/>
      <c r="AN77" s="14"/>
      <c r="AO77" s="14"/>
      <c r="AP77" s="21"/>
      <c r="AQ77" s="14"/>
      <c r="AR77" s="14"/>
      <c r="AS77" s="14" t="n">
        <v>103.54403</v>
      </c>
      <c r="AT77" s="14" t="n">
        <v>92.25806</v>
      </c>
      <c r="AU77" s="14" t="n">
        <v>0.9895</v>
      </c>
      <c r="AV77" s="14"/>
      <c r="AW77" s="14" t="n">
        <v>100</v>
      </c>
      <c r="AX77" s="14"/>
      <c r="AY77" s="22"/>
      <c r="AZ77" s="23"/>
      <c r="BA77" s="24" t="n">
        <v>34.7</v>
      </c>
      <c r="BB77" s="25" t="n">
        <v>0.466</v>
      </c>
      <c r="BD77" s="0" t="s">
        <v>378</v>
      </c>
      <c r="BE77" s="0" t="s">
        <v>400</v>
      </c>
      <c r="BF77" s="0" t="s">
        <v>372</v>
      </c>
      <c r="BG77" s="0" t="s">
        <v>372</v>
      </c>
      <c r="BH77" s="0" t="s">
        <v>373</v>
      </c>
      <c r="BI77" s="0" t="s">
        <v>374</v>
      </c>
      <c r="BJ77" s="0" t="n">
        <v>-5.34627591313647</v>
      </c>
      <c r="BK77" s="0" t="n">
        <v>36.1268374695001</v>
      </c>
      <c r="BL77" s="0" t="n">
        <v>14.589990234375</v>
      </c>
      <c r="BM77" s="0" t="n">
        <v>12.35</v>
      </c>
      <c r="BN77" s="0" t="n">
        <v>15.4699951171875</v>
      </c>
      <c r="BO77" s="0" t="n">
        <v>15.4699951171875</v>
      </c>
      <c r="BP77" s="0" t="n">
        <v>14.4699951171875</v>
      </c>
      <c r="BQ77" s="0" t="n">
        <v>33691</v>
      </c>
      <c r="BR77" s="0" t="n">
        <v>144</v>
      </c>
      <c r="BS77" s="0" t="n">
        <v>0</v>
      </c>
      <c r="BT77" s="0" t="n">
        <v>131</v>
      </c>
      <c r="BU77" s="0" t="n">
        <v>4274.13849395981</v>
      </c>
      <c r="BV77" s="0" t="n">
        <v>0</v>
      </c>
      <c r="BW77" s="0" t="n">
        <v>3888.27876881066</v>
      </c>
      <c r="BX77" s="0" t="n">
        <v>0.152012393448623</v>
      </c>
      <c r="BY77" s="0" t="n">
        <v>139.458858855778</v>
      </c>
      <c r="BZ77" s="0" t="n">
        <v>18348.7366389765</v>
      </c>
      <c r="CA77" s="0" t="n">
        <v>2.43872145932377E-062</v>
      </c>
      <c r="CB77" s="0" t="n">
        <v>4.18043085880397E-122</v>
      </c>
      <c r="CC77" s="0" t="n">
        <v>0</v>
      </c>
      <c r="CD77" s="0" t="n">
        <v>1</v>
      </c>
      <c r="CE77" s="0" t="n">
        <v>24</v>
      </c>
      <c r="CF77" s="0" t="n">
        <v>0.099999998746877</v>
      </c>
      <c r="CG77" s="0" t="n">
        <v>3.27995050282241E-013</v>
      </c>
      <c r="CH77" s="0" t="n">
        <v>18350.0000000863</v>
      </c>
      <c r="CI77" s="0" t="n">
        <v>0.140571932114336</v>
      </c>
      <c r="CJ77" s="0" t="n">
        <v>6.76590441426051E-005</v>
      </c>
      <c r="CK77" s="0" t="n">
        <v>1.18844362977857E-257</v>
      </c>
      <c r="CL77" s="0" t="n">
        <v>1</v>
      </c>
      <c r="CM77" s="0" t="n">
        <v>2</v>
      </c>
      <c r="CN77" s="0" t="n">
        <v>0.0872295234989874</v>
      </c>
      <c r="CO77" s="0" t="n">
        <v>156.109270478598</v>
      </c>
      <c r="CP77" s="0" t="n">
        <v>18358.1146474735</v>
      </c>
      <c r="CQ77" s="0" t="n">
        <v>6.20253615862252E-044</v>
      </c>
      <c r="CR77" s="0" t="n">
        <v>1.12437571517782E-068</v>
      </c>
      <c r="CS77" s="0" t="n">
        <v>0</v>
      </c>
      <c r="CT77" s="0" t="n">
        <v>1</v>
      </c>
      <c r="CU77" s="0" t="n">
        <v>21</v>
      </c>
      <c r="CV77" s="26" t="s">
        <v>450</v>
      </c>
      <c r="CW77" s="0" t="n">
        <v>57</v>
      </c>
      <c r="CX77" s="0" t="s">
        <v>349</v>
      </c>
      <c r="CY77" s="0" t="s">
        <v>349</v>
      </c>
      <c r="CZ77" s="0" t="s">
        <v>349</v>
      </c>
      <c r="DA77" s="0" t="s">
        <v>349</v>
      </c>
      <c r="DB77" s="27"/>
      <c r="DC77" s="28" t="n">
        <f aca="false">COUNTBLANK(C77:DA77)</f>
        <v>38</v>
      </c>
      <c r="DD77" s="29" t="n">
        <f aca="false">100-COUNTBLANK(C77:DA77)/COLUMNS(C77:DA77)*100</f>
        <v>63.1067961165049</v>
      </c>
    </row>
    <row r="78" customFormat="false" ht="13.8" hidden="false" customHeight="false" outlineLevel="0" collapsed="false">
      <c r="A78" s="0" t="s">
        <v>617</v>
      </c>
      <c r="B78" s="0" t="s">
        <v>618</v>
      </c>
      <c r="C78" s="0" t="n">
        <v>12414318</v>
      </c>
      <c r="D78" s="14" t="n">
        <v>60.477</v>
      </c>
      <c r="E78" s="14" t="n">
        <v>61.666</v>
      </c>
      <c r="F78" s="14" t="n">
        <v>43.8501733445473</v>
      </c>
      <c r="G78" s="14" t="n">
        <v>53.2238042069734</v>
      </c>
      <c r="H78" s="14" t="n">
        <v>50.5222122741332</v>
      </c>
      <c r="I78" s="14" t="n">
        <v>8.452</v>
      </c>
      <c r="J78" s="14" t="n">
        <v>4.7</v>
      </c>
      <c r="K78" s="14" t="n">
        <v>63.86</v>
      </c>
      <c r="L78" s="14" t="n">
        <v>56.5913353153077</v>
      </c>
      <c r="M78" s="14" t="n">
        <v>44.6602984531211</v>
      </c>
      <c r="N78" s="14" t="n">
        <v>1.91742585740851</v>
      </c>
      <c r="O78" s="14" t="n">
        <v>5.50657226996341</v>
      </c>
      <c r="P78" s="14" t="n">
        <v>-20000</v>
      </c>
      <c r="Q78" s="14" t="n">
        <v>23493</v>
      </c>
      <c r="S78" s="14" t="n">
        <v>171900</v>
      </c>
      <c r="T78" s="20" t="n">
        <v>2460</v>
      </c>
      <c r="U78" s="0" t="n">
        <v>10907214993.5687</v>
      </c>
      <c r="V78" s="14"/>
      <c r="W78" s="14"/>
      <c r="X78" s="14"/>
      <c r="Y78" s="14" t="n">
        <v>61.5340003967285</v>
      </c>
      <c r="Z78" s="14" t="n">
        <v>61.742000579834</v>
      </c>
      <c r="AA78" s="14" t="n">
        <v>104.1425120926</v>
      </c>
      <c r="AB78" s="14"/>
      <c r="AC78" s="14" t="n">
        <v>27.84</v>
      </c>
      <c r="AD78" s="14" t="n">
        <v>2.46740138641465</v>
      </c>
      <c r="AE78" s="14" t="n">
        <v>59.0102555754517</v>
      </c>
      <c r="AF78" s="14" t="n">
        <v>25.7528894676868</v>
      </c>
      <c r="AG78" s="14" t="n">
        <v>35.6461939863954</v>
      </c>
      <c r="AH78" s="14" t="n">
        <v>36.14</v>
      </c>
      <c r="AI78" s="14"/>
      <c r="AJ78" s="20" t="n">
        <v>20267.2824094248</v>
      </c>
      <c r="AK78" s="14" t="n">
        <v>0.219671872697791</v>
      </c>
      <c r="AL78" s="20" t="n">
        <v>100</v>
      </c>
      <c r="AM78" s="14" t="n">
        <v>2.4</v>
      </c>
      <c r="AN78" s="14" t="n">
        <v>22.4</v>
      </c>
      <c r="AO78" s="14" t="n">
        <v>100.8</v>
      </c>
      <c r="AP78" s="21" t="n">
        <v>0.0788</v>
      </c>
      <c r="AQ78" s="14"/>
      <c r="AR78" s="14" t="n">
        <v>2.5445</v>
      </c>
      <c r="AS78" s="14"/>
      <c r="AT78" s="14"/>
      <c r="AU78" s="14"/>
      <c r="AV78" s="14" t="n">
        <v>16.5589905660092</v>
      </c>
      <c r="AW78" s="14" t="n">
        <v>35.4412155151367</v>
      </c>
      <c r="AX78" s="14" t="n">
        <v>0.188629788318182</v>
      </c>
      <c r="AY78" s="22" t="n">
        <v>119</v>
      </c>
      <c r="AZ78" s="22" t="n">
        <v>6.6</v>
      </c>
      <c r="BA78" s="24" t="n">
        <v>18.9</v>
      </c>
      <c r="BB78" s="25" t="n">
        <v>0.786</v>
      </c>
      <c r="BC78" s="30" t="s">
        <v>619</v>
      </c>
      <c r="BD78" s="0" t="s">
        <v>352</v>
      </c>
      <c r="BE78" s="0" t="s">
        <v>353</v>
      </c>
      <c r="BF78" s="0" t="s">
        <v>362</v>
      </c>
      <c r="BG78" s="0" t="s">
        <v>362</v>
      </c>
      <c r="BH78" s="0" t="s">
        <v>425</v>
      </c>
      <c r="BI78" s="0" t="s">
        <v>364</v>
      </c>
      <c r="BJ78" s="0" t="n">
        <v>-9.67599433901555</v>
      </c>
      <c r="BK78" s="0" t="n">
        <v>9.93226308250009</v>
      </c>
      <c r="BL78" s="0" t="n">
        <v>25.1499877929688</v>
      </c>
      <c r="BM78" s="0" t="n">
        <v>24.9399963378906</v>
      </c>
      <c r="BN78" s="0" t="n">
        <v>28.1</v>
      </c>
      <c r="BO78" s="0" t="n">
        <v>28.9999938964844</v>
      </c>
      <c r="BP78" s="0" t="n">
        <v>26.797494506836</v>
      </c>
      <c r="BQ78" s="0" t="n">
        <v>13132792</v>
      </c>
      <c r="BR78" s="0" t="n">
        <v>1495</v>
      </c>
      <c r="BS78" s="0" t="n">
        <v>7</v>
      </c>
      <c r="BT78" s="0" t="n">
        <v>329</v>
      </c>
      <c r="BU78" s="0" t="n">
        <v>113.837179481713</v>
      </c>
      <c r="BV78" s="0" t="n">
        <v>0.533016893894307</v>
      </c>
      <c r="BW78" s="0" t="n">
        <v>25.0517940130324</v>
      </c>
      <c r="BX78" s="0" t="n">
        <v>0.0304930291819423</v>
      </c>
      <c r="BY78" s="0" t="n">
        <v>14483.0397247665</v>
      </c>
      <c r="BZ78" s="0" t="n">
        <v>18409.3167287121</v>
      </c>
      <c r="CA78" s="0" t="n">
        <v>7.17724151029382E-029</v>
      </c>
      <c r="CB78" s="0" t="n">
        <v>1.02309205388124E-006</v>
      </c>
      <c r="CC78" s="0" t="n">
        <v>6.96033900173199E-257</v>
      </c>
      <c r="CD78" s="0" t="n">
        <v>1</v>
      </c>
      <c r="CE78" s="0" t="n">
        <v>34</v>
      </c>
      <c r="CF78" s="0" t="n">
        <v>0.404054098253031</v>
      </c>
      <c r="CG78" s="0" t="n">
        <v>7.0074936912569</v>
      </c>
      <c r="CH78" s="0" t="n">
        <v>18369.0731220109</v>
      </c>
      <c r="CI78" s="0" t="n">
        <v>3.31357786144561E-041</v>
      </c>
      <c r="CJ78" s="0" t="n">
        <v>9.14803433364977E-101</v>
      </c>
      <c r="CK78" s="0" t="n">
        <v>0</v>
      </c>
      <c r="CL78" s="0" t="n">
        <v>1</v>
      </c>
      <c r="CM78" s="0" t="n">
        <v>15</v>
      </c>
      <c r="CN78" s="0" t="n">
        <v>0.0797880019398746</v>
      </c>
      <c r="CO78" s="0" t="n">
        <v>800.864191469277</v>
      </c>
      <c r="CP78" s="0" t="n">
        <v>18380.7369443402</v>
      </c>
      <c r="CQ78" s="0" t="n">
        <v>1.10060822721623E-027</v>
      </c>
      <c r="CR78" s="0" t="n">
        <v>1.175520924869E-016</v>
      </c>
      <c r="CS78" s="26" t="s">
        <v>620</v>
      </c>
      <c r="CT78" s="0" t="n">
        <v>1</v>
      </c>
      <c r="CU78" s="0" t="n">
        <v>14</v>
      </c>
      <c r="CV78" s="26" t="s">
        <v>348</v>
      </c>
      <c r="CW78" s="0" t="n">
        <v>48</v>
      </c>
      <c r="CX78" s="0" t="s">
        <v>349</v>
      </c>
      <c r="CY78" s="0" t="s">
        <v>349</v>
      </c>
      <c r="CZ78" s="0" t="s">
        <v>349</v>
      </c>
      <c r="DA78" s="0" t="s">
        <v>349</v>
      </c>
      <c r="DB78" s="27"/>
      <c r="DC78" s="28" t="n">
        <f aca="false">COUNTBLANK(C78:DA78)</f>
        <v>10</v>
      </c>
      <c r="DD78" s="29" t="n">
        <f aca="false">100-COUNTBLANK(C78:DA78)/COLUMNS(C78:DA78)*100</f>
        <v>90.2912621359223</v>
      </c>
    </row>
    <row r="79" customFormat="false" ht="13.8" hidden="false" customHeight="false" outlineLevel="0" collapsed="false">
      <c r="A79" s="0" t="s">
        <v>621</v>
      </c>
      <c r="B79" s="0" t="s">
        <v>622</v>
      </c>
      <c r="T79" s="20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20"/>
      <c r="AK79" s="14"/>
      <c r="AL79" s="20"/>
      <c r="AM79" s="14"/>
      <c r="AN79" s="14"/>
      <c r="AO79" s="14"/>
      <c r="AP79" s="21"/>
      <c r="AQ79" s="14"/>
      <c r="AR79" s="14"/>
      <c r="AS79" s="14"/>
      <c r="AT79" s="14"/>
      <c r="AU79" s="14"/>
      <c r="AV79" s="14"/>
      <c r="AW79" s="14"/>
      <c r="AX79" s="14"/>
      <c r="AY79" s="22"/>
      <c r="AZ79" s="23"/>
      <c r="BA79" s="24" t="n">
        <v>29</v>
      </c>
      <c r="BB79" s="25" t="n">
        <v>0.939</v>
      </c>
      <c r="BC79" s="30" t="s">
        <v>623</v>
      </c>
      <c r="BD79" s="0" t="s">
        <v>349</v>
      </c>
      <c r="BE79" s="0" t="s">
        <v>349</v>
      </c>
      <c r="BF79" s="0" t="s">
        <v>349</v>
      </c>
      <c r="BG79" s="0" t="s">
        <v>349</v>
      </c>
      <c r="BH79" s="0" t="s">
        <v>349</v>
      </c>
      <c r="BI79" s="0" t="s">
        <v>349</v>
      </c>
      <c r="BJ79" s="0" t="n">
        <v>-61.565542</v>
      </c>
      <c r="BK79" s="0" t="n">
        <v>16.253345</v>
      </c>
      <c r="BL79" s="0" t="n">
        <v>26.2900024414063</v>
      </c>
      <c r="BM79" s="0" t="n">
        <v>25.6400085449219</v>
      </c>
      <c r="BN79" s="0" t="n">
        <v>25.4200073242188</v>
      </c>
      <c r="BO79" s="0" t="n">
        <v>25.3099914550781</v>
      </c>
      <c r="BP79" s="0" t="n">
        <v>25.6650024414063</v>
      </c>
      <c r="BQ79" s="0" t="n">
        <v>400127</v>
      </c>
      <c r="BR79" s="0" t="n">
        <v>151</v>
      </c>
      <c r="BS79" s="0" t="n">
        <v>12</v>
      </c>
      <c r="BT79" s="0" t="n">
        <v>95</v>
      </c>
      <c r="BU79" s="0" t="n">
        <v>377.380181792281</v>
      </c>
      <c r="BV79" s="0" t="n">
        <v>29.9904780232276</v>
      </c>
      <c r="BW79" s="0" t="n">
        <v>237.424617683885</v>
      </c>
      <c r="BX79" s="0" t="n">
        <v>0.147811347218376</v>
      </c>
      <c r="BY79" s="0" t="n">
        <v>150.583334733143</v>
      </c>
      <c r="BZ79" s="0" t="n">
        <v>18343.3114199412</v>
      </c>
      <c r="CA79" s="0" t="n">
        <v>6.01835767000945E-060</v>
      </c>
      <c r="CB79" s="0" t="n">
        <v>9.75220731725947E-124</v>
      </c>
      <c r="CC79" s="0" t="n">
        <v>0</v>
      </c>
      <c r="CD79" s="0" t="n">
        <v>1</v>
      </c>
      <c r="CE79" s="0" t="n">
        <v>19</v>
      </c>
      <c r="CF79" s="0" t="n">
        <v>0.0900423321575921</v>
      </c>
      <c r="CG79" s="0" t="n">
        <v>12.5396806711916</v>
      </c>
      <c r="CH79" s="0" t="n">
        <v>18353.4430186446</v>
      </c>
      <c r="CI79" s="0" t="n">
        <v>2.15083970265153E-017</v>
      </c>
      <c r="CJ79" s="0" t="n">
        <v>4.25079206216397E-042</v>
      </c>
      <c r="CK79" s="0" t="n">
        <v>0</v>
      </c>
      <c r="CL79" s="0" t="n">
        <v>1</v>
      </c>
      <c r="CM79" s="0" t="n">
        <v>8</v>
      </c>
      <c r="CN79" s="0" t="n">
        <v>0.116184488102573</v>
      </c>
      <c r="CO79" s="0" t="n">
        <v>89.3089850887381</v>
      </c>
      <c r="CP79" s="0" t="n">
        <v>18356.4932536883</v>
      </c>
      <c r="CQ79" s="0" t="n">
        <v>1.89491855205296E-027</v>
      </c>
      <c r="CR79" s="0" t="n">
        <v>6.77723351434174E-062</v>
      </c>
      <c r="CS79" s="0" t="n">
        <v>0</v>
      </c>
      <c r="CT79" s="0" t="n">
        <v>1</v>
      </c>
      <c r="CU79" s="0" t="n">
        <v>17</v>
      </c>
      <c r="CV79" s="26" t="s">
        <v>348</v>
      </c>
      <c r="CW79" s="0" t="n">
        <v>48</v>
      </c>
      <c r="CX79" s="0" t="s">
        <v>349</v>
      </c>
      <c r="CY79" s="0" t="s">
        <v>349</v>
      </c>
      <c r="CZ79" s="0" t="s">
        <v>349</v>
      </c>
      <c r="DA79" s="0" t="s">
        <v>349</v>
      </c>
      <c r="DB79" s="27"/>
      <c r="DC79" s="28" t="n">
        <f aca="false">COUNTBLANK(C79:DA79)</f>
        <v>50</v>
      </c>
      <c r="DD79" s="29" t="n">
        <f aca="false">100-COUNTBLANK(C79:DA79)/COLUMNS(C79:DA79)*100</f>
        <v>51.4563106796116</v>
      </c>
    </row>
    <row r="80" customFormat="false" ht="13.8" hidden="false" customHeight="false" outlineLevel="0" collapsed="false">
      <c r="A80" s="0" t="s">
        <v>624</v>
      </c>
      <c r="B80" s="0" t="s">
        <v>625</v>
      </c>
      <c r="C80" s="0" t="n">
        <v>2280102</v>
      </c>
      <c r="D80" s="14" t="n">
        <v>60.362</v>
      </c>
      <c r="E80" s="14" t="n">
        <v>63.151</v>
      </c>
      <c r="F80" s="14" t="n">
        <v>44.2687450605107</v>
      </c>
      <c r="G80" s="14" t="n">
        <v>53.141274000107</v>
      </c>
      <c r="H80" s="14" t="n">
        <v>225.30652173913</v>
      </c>
      <c r="I80" s="14" t="n">
        <v>7.887</v>
      </c>
      <c r="J80" s="14" t="n">
        <v>5.219</v>
      </c>
      <c r="K80" s="14" t="n">
        <v>38.73</v>
      </c>
      <c r="L80" s="14" t="n">
        <v>38.9907995485091</v>
      </c>
      <c r="M80" s="14" t="n">
        <v>22.4914568604804</v>
      </c>
      <c r="N80" s="14" t="n">
        <v>16.778382653998</v>
      </c>
      <c r="O80" s="14" t="n">
        <v>14.5065208995081</v>
      </c>
      <c r="P80" s="14" t="n">
        <v>-15436</v>
      </c>
      <c r="Q80" s="14" t="n">
        <v>17251</v>
      </c>
      <c r="R80" s="14" t="n">
        <v>53735</v>
      </c>
      <c r="S80" s="14" t="n">
        <v>65252</v>
      </c>
      <c r="T80" s="20" t="n">
        <v>2570</v>
      </c>
      <c r="U80" s="0" t="n">
        <v>1632823198.95828</v>
      </c>
      <c r="V80" s="14"/>
      <c r="W80" s="14"/>
      <c r="X80" s="14"/>
      <c r="Y80" s="14" t="n">
        <v>59.4010009765625</v>
      </c>
      <c r="Z80" s="14" t="n">
        <v>27.121000289917</v>
      </c>
      <c r="AA80" s="14" t="n">
        <v>75.2754152128262</v>
      </c>
      <c r="AB80" s="14"/>
      <c r="AC80" s="14" t="n">
        <v>33.83</v>
      </c>
      <c r="AD80" s="14" t="n">
        <v>1.07343366703322</v>
      </c>
      <c r="AE80" s="14" t="n">
        <v>59.7826086956522</v>
      </c>
      <c r="AF80" s="14" t="n">
        <v>48.3794472434304</v>
      </c>
      <c r="AG80" s="14" t="n">
        <v>4.10736207362125</v>
      </c>
      <c r="AH80" s="14" t="n">
        <v>61.27</v>
      </c>
      <c r="AI80" s="14"/>
      <c r="AJ80" s="20" t="n">
        <v>1482.18268197992</v>
      </c>
      <c r="AK80" s="14" t="n">
        <v>0.253640981758284</v>
      </c>
      <c r="AL80" s="20" t="n">
        <v>100</v>
      </c>
      <c r="AM80" s="14" t="n">
        <v>1.9</v>
      </c>
      <c r="AN80" s="14" t="n">
        <v>20.4</v>
      </c>
      <c r="AO80" s="14" t="n">
        <v>58.4</v>
      </c>
      <c r="AP80" s="21"/>
      <c r="AQ80" s="14"/>
      <c r="AR80" s="14" t="n">
        <v>2.05946</v>
      </c>
      <c r="AS80" s="14" t="n">
        <v>95.23711</v>
      </c>
      <c r="AT80" s="14"/>
      <c r="AU80" s="14"/>
      <c r="AV80" s="14" t="n">
        <v>29.6071430520002</v>
      </c>
      <c r="AW80" s="14" t="n">
        <v>56.2</v>
      </c>
      <c r="AX80" s="14" t="n">
        <v>48.2694865019217</v>
      </c>
      <c r="AY80" s="22" t="n">
        <v>119</v>
      </c>
      <c r="AZ80" s="22" t="n">
        <v>8.7</v>
      </c>
      <c r="BA80" s="24" t="n">
        <v>21</v>
      </c>
      <c r="BB80" s="25" t="n">
        <v>0.596</v>
      </c>
      <c r="BD80" s="0" t="s">
        <v>352</v>
      </c>
      <c r="BE80" s="0" t="s">
        <v>353</v>
      </c>
      <c r="BF80" s="0" t="s">
        <v>362</v>
      </c>
      <c r="BG80" s="0" t="s">
        <v>362</v>
      </c>
      <c r="BH80" s="0" t="s">
        <v>425</v>
      </c>
      <c r="BI80" s="0" t="s">
        <v>364</v>
      </c>
      <c r="BJ80" s="0" t="n">
        <v>-14.3404722688415</v>
      </c>
      <c r="BK80" s="0" t="n">
        <v>13.4427757835001</v>
      </c>
      <c r="BL80" s="0" t="n">
        <v>27.4999938964844</v>
      </c>
      <c r="BM80" s="0" t="n">
        <v>27.5700012207031</v>
      </c>
      <c r="BN80" s="0" t="n">
        <v>31.4399963378906</v>
      </c>
      <c r="BO80" s="0" t="n">
        <v>32.4200073242188</v>
      </c>
      <c r="BP80" s="0" t="n">
        <v>29.7324996948242</v>
      </c>
      <c r="BQ80" s="0" t="n">
        <v>2416664</v>
      </c>
      <c r="BR80" s="0" t="n">
        <v>11</v>
      </c>
      <c r="BS80" s="0" t="n">
        <v>1</v>
      </c>
      <c r="BT80" s="0" t="n">
        <v>8</v>
      </c>
      <c r="BU80" s="0" t="n">
        <v>4.55172916052873</v>
      </c>
      <c r="BV80" s="0" t="n">
        <v>0.413793560048066</v>
      </c>
      <c r="BW80" s="0" t="n">
        <v>3.31034848038453</v>
      </c>
      <c r="BX80" s="0" t="n">
        <v>0.0595334174196897</v>
      </c>
      <c r="BY80" s="0" t="n">
        <v>13.8445384265782</v>
      </c>
      <c r="BZ80" s="0" t="n">
        <v>18356.8613340519</v>
      </c>
      <c r="CA80" s="0" t="n">
        <v>2.29345044768292E-013</v>
      </c>
      <c r="CB80" s="0" t="n">
        <v>1.66781968617414E-021</v>
      </c>
      <c r="CC80" s="0" t="n">
        <v>2.57105238526465E-296</v>
      </c>
      <c r="CD80" s="0" t="n">
        <v>1</v>
      </c>
      <c r="CE80" s="0" t="n">
        <v>29</v>
      </c>
      <c r="CF80" s="0" t="n">
        <v>36.5788424097546</v>
      </c>
      <c r="CG80" s="0" t="n">
        <v>1</v>
      </c>
      <c r="CH80" s="0" t="n">
        <v>18343.0968252834</v>
      </c>
      <c r="CI80" s="0" t="n">
        <v>1.64220252525323E-096</v>
      </c>
      <c r="CJ80" s="0" t="n">
        <v>0</v>
      </c>
      <c r="CK80" s="0" t="n">
        <v>0</v>
      </c>
      <c r="CL80" s="0" t="n">
        <v>1</v>
      </c>
      <c r="CM80" s="0" t="n">
        <v>46</v>
      </c>
      <c r="CN80" s="0" t="n">
        <v>0.00614085904145031</v>
      </c>
      <c r="CO80" s="0" t="n">
        <v>21858652.7926439</v>
      </c>
      <c r="CP80" s="0" t="n">
        <v>18820.376221961</v>
      </c>
      <c r="CQ80" s="0" t="n">
        <v>0.69541519971239</v>
      </c>
      <c r="CR80" s="0" t="n">
        <v>0.980056096776129</v>
      </c>
      <c r="CS80" s="0" t="n">
        <v>4.43261312687321E-021</v>
      </c>
      <c r="CT80" s="0" t="n">
        <v>0</v>
      </c>
      <c r="CU80" s="0" t="n">
        <v>96</v>
      </c>
      <c r="CV80" s="26" t="s">
        <v>475</v>
      </c>
      <c r="CW80" s="0" t="n">
        <v>44</v>
      </c>
      <c r="CX80" s="0" t="s">
        <v>349</v>
      </c>
      <c r="CY80" s="0" t="s">
        <v>349</v>
      </c>
      <c r="CZ80" s="0" t="s">
        <v>349</v>
      </c>
      <c r="DA80" s="0" t="s">
        <v>349</v>
      </c>
      <c r="DB80" s="27"/>
      <c r="DC80" s="28" t="n">
        <f aca="false">COUNTBLANK(C80:DA80)</f>
        <v>10</v>
      </c>
      <c r="DD80" s="29" t="n">
        <f aca="false">100-COUNTBLANK(C80:DA80)/COLUMNS(C80:DA80)*100</f>
        <v>90.2912621359223</v>
      </c>
    </row>
    <row r="81" customFormat="false" ht="13.8" hidden="false" customHeight="false" outlineLevel="0" collapsed="false">
      <c r="A81" s="0" t="s">
        <v>626</v>
      </c>
      <c r="B81" s="0" t="s">
        <v>627</v>
      </c>
      <c r="C81" s="0" t="n">
        <v>1874309</v>
      </c>
      <c r="D81" s="14" t="n">
        <v>55.965</v>
      </c>
      <c r="E81" s="14" t="n">
        <v>59.913</v>
      </c>
      <c r="F81" s="14" t="n">
        <v>42.3391522075139</v>
      </c>
      <c r="G81" s="14" t="n">
        <v>54.8371314563334</v>
      </c>
      <c r="H81" s="14" t="n">
        <v>66.6539473684211</v>
      </c>
      <c r="I81" s="14" t="n">
        <v>9.612</v>
      </c>
      <c r="J81" s="14" t="n">
        <v>4.476</v>
      </c>
      <c r="K81" s="14" t="n">
        <v>56.64</v>
      </c>
      <c r="L81" s="14" t="n">
        <v>33.0730442981032</v>
      </c>
      <c r="M81" s="14" t="n">
        <v>27.7739726207238</v>
      </c>
      <c r="N81" s="14" t="n">
        <v>1.90390323970079</v>
      </c>
      <c r="O81" s="14" t="n">
        <v>10.4642412694482</v>
      </c>
      <c r="P81" s="14" t="n">
        <v>-6996</v>
      </c>
      <c r="Q81" s="14" t="n">
        <v>2049</v>
      </c>
      <c r="T81" s="20" t="n">
        <v>1800</v>
      </c>
      <c r="U81" s="0" t="n">
        <v>1458156026.16376</v>
      </c>
      <c r="V81" s="14"/>
      <c r="W81" s="14"/>
      <c r="X81" s="14"/>
      <c r="Y81" s="14" t="n">
        <v>71.963996887207</v>
      </c>
      <c r="Z81" s="14" t="n">
        <v>68.1380004882813</v>
      </c>
      <c r="AA81" s="14" t="n">
        <v>83.7030999283553</v>
      </c>
      <c r="AB81" s="14"/>
      <c r="AC81" s="14" t="n">
        <v>15.01</v>
      </c>
      <c r="AD81" s="14"/>
      <c r="AE81" s="14" t="n">
        <v>57.9658605974395</v>
      </c>
      <c r="AF81" s="14" t="n">
        <v>69.7724039829303</v>
      </c>
      <c r="AG81" s="14" t="n">
        <v>16.662653555347</v>
      </c>
      <c r="AH81" s="14" t="n">
        <v>43.36</v>
      </c>
      <c r="AI81" s="14"/>
      <c r="AJ81" s="20" t="n">
        <v>9453.81192468384</v>
      </c>
      <c r="AK81" s="14" t="n">
        <v>0.160335468516147</v>
      </c>
      <c r="AL81" s="20" t="n">
        <v>100</v>
      </c>
      <c r="AM81" s="14" t="n">
        <v>2.4</v>
      </c>
      <c r="AN81" s="14" t="n">
        <v>20</v>
      </c>
      <c r="AO81" s="14" t="n">
        <v>81.5</v>
      </c>
      <c r="AP81" s="21"/>
      <c r="AQ81" s="14"/>
      <c r="AR81" s="14"/>
      <c r="AS81" s="14"/>
      <c r="AT81" s="14"/>
      <c r="AU81" s="14"/>
      <c r="AV81" s="14" t="n">
        <v>8.19097717547715</v>
      </c>
      <c r="AW81" s="14" t="n">
        <v>26.0473480224609</v>
      </c>
      <c r="AX81" s="14" t="n">
        <v>5.25980895623503</v>
      </c>
      <c r="AY81" s="22" t="n">
        <v>100</v>
      </c>
      <c r="AZ81" s="22" t="n">
        <v>8.2</v>
      </c>
      <c r="BA81" s="24" t="n">
        <v>20.1</v>
      </c>
      <c r="BD81" s="0" t="s">
        <v>352</v>
      </c>
      <c r="BE81" s="0" t="s">
        <v>353</v>
      </c>
      <c r="BF81" s="0" t="s">
        <v>362</v>
      </c>
      <c r="BG81" s="0" t="s">
        <v>362</v>
      </c>
      <c r="BH81" s="0" t="s">
        <v>425</v>
      </c>
      <c r="BI81" s="0" t="s">
        <v>364</v>
      </c>
      <c r="BJ81" s="0" t="n">
        <v>-14.3541348294056</v>
      </c>
      <c r="BK81" s="0" t="n">
        <v>11.8017845725001</v>
      </c>
      <c r="BL81" s="0" t="n">
        <v>26.9800048828125</v>
      </c>
      <c r="BM81" s="0" t="n">
        <v>27.1299987792969</v>
      </c>
      <c r="BN81" s="0" t="n">
        <v>30.3900085449219</v>
      </c>
      <c r="BO81" s="0" t="n">
        <v>30.7499938964844</v>
      </c>
      <c r="BP81" s="0" t="n">
        <v>28.8125015258789</v>
      </c>
      <c r="BQ81" s="0" t="n">
        <v>1967998</v>
      </c>
      <c r="BR81" s="0" t="n">
        <v>205</v>
      </c>
      <c r="BS81" s="0" t="n">
        <v>1</v>
      </c>
      <c r="BT81" s="0" t="n">
        <v>19</v>
      </c>
      <c r="BU81" s="0" t="n">
        <v>104.166772527208</v>
      </c>
      <c r="BV81" s="0" t="n">
        <v>0.508130597693697</v>
      </c>
      <c r="BW81" s="0" t="n">
        <v>9.65448135618024</v>
      </c>
      <c r="BX81" s="0" t="n">
        <v>0.00629955959144009</v>
      </c>
      <c r="BY81" s="0" t="n">
        <v>1833431146.33296</v>
      </c>
      <c r="BZ81" s="0" t="n">
        <v>18825.4181071978</v>
      </c>
      <c r="CA81" s="0" t="n">
        <v>0.754427372761621</v>
      </c>
      <c r="CB81" s="0" t="n">
        <v>0.985521187776494</v>
      </c>
      <c r="CC81" s="0" t="n">
        <v>6.98719678656265E-016</v>
      </c>
      <c r="CD81" s="0" t="n">
        <v>0</v>
      </c>
      <c r="CE81" s="0" t="n">
        <v>98</v>
      </c>
      <c r="CF81" s="0" t="n">
        <v>37.545950502819</v>
      </c>
      <c r="CG81" s="0" t="n">
        <v>1</v>
      </c>
      <c r="CH81" s="0" t="n">
        <v>18377.0959504498</v>
      </c>
      <c r="CI81" s="0" t="n">
        <v>1.6717882767371E-094</v>
      </c>
      <c r="CJ81" s="0" t="n">
        <v>0</v>
      </c>
      <c r="CK81" s="0" t="n">
        <v>0</v>
      </c>
      <c r="CL81" s="0" t="n">
        <v>1</v>
      </c>
      <c r="CM81" s="0" t="n">
        <v>52</v>
      </c>
      <c r="CN81" s="0" t="n">
        <v>3.85395497922207</v>
      </c>
      <c r="CO81" s="0" t="n">
        <v>18.6812278764003</v>
      </c>
      <c r="CP81" s="0" t="n">
        <v>18378.1565628545</v>
      </c>
      <c r="CQ81" s="0" t="n">
        <v>0.00526958262182663</v>
      </c>
      <c r="CR81" s="0" t="n">
        <v>1.93502412050194E-061</v>
      </c>
      <c r="CS81" s="0" t="n">
        <v>0</v>
      </c>
      <c r="CT81" s="0" t="n">
        <v>1</v>
      </c>
      <c r="CU81" s="0" t="n">
        <v>28</v>
      </c>
      <c r="CV81" s="26" t="s">
        <v>628</v>
      </c>
      <c r="CW81" s="0" t="n">
        <v>36</v>
      </c>
      <c r="CX81" s="0" t="s">
        <v>349</v>
      </c>
      <c r="CY81" s="0" t="s">
        <v>349</v>
      </c>
      <c r="CZ81" s="0" t="s">
        <v>349</v>
      </c>
      <c r="DA81" s="0" t="s">
        <v>349</v>
      </c>
      <c r="DB81" s="27"/>
      <c r="DC81" s="28" t="n">
        <f aca="false">COUNTBLANK(C81:DA81)</f>
        <v>16</v>
      </c>
      <c r="DD81" s="29" t="n">
        <f aca="false">100-COUNTBLANK(C81:DA81)/COLUMNS(C81:DA81)*100</f>
        <v>84.4660194174757</v>
      </c>
    </row>
    <row r="82" customFormat="false" ht="13.8" hidden="false" customHeight="false" outlineLevel="0" collapsed="false">
      <c r="A82" s="0" t="s">
        <v>629</v>
      </c>
      <c r="B82" s="0" t="s">
        <v>630</v>
      </c>
      <c r="C82" s="0" t="n">
        <v>1308974</v>
      </c>
      <c r="D82" s="14" t="n">
        <v>57.41</v>
      </c>
      <c r="E82" s="14" t="n">
        <v>59.587</v>
      </c>
      <c r="F82" s="14" t="n">
        <v>37.1165988655245</v>
      </c>
      <c r="G82" s="14" t="n">
        <v>60.4255237876965</v>
      </c>
      <c r="H82" s="14" t="n">
        <v>46.6657397504456</v>
      </c>
      <c r="I82" s="14" t="n">
        <v>9.323</v>
      </c>
      <c r="J82" s="14" t="n">
        <v>4.513</v>
      </c>
      <c r="K82" s="14" t="n">
        <v>27.857</v>
      </c>
      <c r="L82" s="14" t="n">
        <v>40.194307894691</v>
      </c>
      <c r="M82" s="14" t="n">
        <v>57.4967830827718</v>
      </c>
      <c r="O82" s="14" t="n">
        <v>0.0535369958117577</v>
      </c>
      <c r="P82" s="14" t="n">
        <v>79998</v>
      </c>
      <c r="Q82" s="14" t="n">
        <v>144</v>
      </c>
      <c r="R82" s="14" t="n">
        <v>466435.119298493</v>
      </c>
      <c r="S82" s="14" t="n">
        <v>10497</v>
      </c>
      <c r="T82" s="20" t="n">
        <v>17460</v>
      </c>
      <c r="U82" s="0" t="n">
        <v>13432377049.5402</v>
      </c>
      <c r="V82" s="14"/>
      <c r="W82" s="14"/>
      <c r="X82" s="14"/>
      <c r="Y82" s="14" t="n">
        <v>61.9669990539551</v>
      </c>
      <c r="Z82" s="14" t="n">
        <v>42.3569984436035</v>
      </c>
      <c r="AA82" s="14" t="n">
        <v>81.6647579814437</v>
      </c>
      <c r="AB82" s="14"/>
      <c r="AC82" s="14" t="n">
        <v>2.6</v>
      </c>
      <c r="AD82" s="14"/>
      <c r="AE82" s="14" t="n">
        <v>10.1247771836007</v>
      </c>
      <c r="AF82" s="14" t="n">
        <v>55.4866318864192</v>
      </c>
      <c r="AG82" s="14" t="n">
        <v>19.2667589536442</v>
      </c>
      <c r="AH82" s="14" t="n">
        <v>72.143</v>
      </c>
      <c r="AI82" s="14" t="n">
        <v>29.4155262821333</v>
      </c>
      <c r="AJ82" s="20" t="n">
        <v>23167.2066407907</v>
      </c>
      <c r="AK82" s="14" t="n">
        <v>4.76396715246517</v>
      </c>
      <c r="AL82" s="20" t="n">
        <v>100</v>
      </c>
      <c r="AM82" s="14" t="n">
        <v>6</v>
      </c>
      <c r="AN82" s="14" t="n">
        <v>22</v>
      </c>
      <c r="AO82" s="14" t="n">
        <v>85.3</v>
      </c>
      <c r="AP82" s="21"/>
      <c r="AQ82" s="14"/>
      <c r="AR82" s="14"/>
      <c r="AS82" s="14"/>
      <c r="AT82" s="14"/>
      <c r="AU82" s="14"/>
      <c r="AV82" s="14" t="n">
        <v>57.2515339544344</v>
      </c>
      <c r="AW82" s="14" t="n">
        <v>67.1840972900391</v>
      </c>
      <c r="AX82" s="14"/>
      <c r="AY82" s="22"/>
      <c r="AZ82" s="22" t="n">
        <v>7.4</v>
      </c>
      <c r="BA82" s="24" t="n">
        <v>19.8</v>
      </c>
      <c r="BB82" s="25" t="n">
        <v>0.872</v>
      </c>
      <c r="BC82" s="30" t="s">
        <v>631</v>
      </c>
      <c r="BD82" s="0" t="s">
        <v>352</v>
      </c>
      <c r="BE82" s="0" t="s">
        <v>343</v>
      </c>
      <c r="BF82" s="0" t="s">
        <v>362</v>
      </c>
      <c r="BG82" s="0" t="s">
        <v>362</v>
      </c>
      <c r="BH82" s="0" t="s">
        <v>363</v>
      </c>
      <c r="BI82" s="0" t="s">
        <v>364</v>
      </c>
      <c r="BJ82" s="0" t="n">
        <v>10.4737009972704</v>
      </c>
      <c r="BK82" s="0" t="n">
        <v>1.63060130450006</v>
      </c>
      <c r="BL82" s="0" t="n">
        <v>27.4599853515625</v>
      </c>
      <c r="BM82" s="0" t="n">
        <v>28.2400146484375</v>
      </c>
      <c r="BN82" s="0" t="n">
        <v>28.089990234375</v>
      </c>
      <c r="BO82" s="0" t="n">
        <v>27.8000122070313</v>
      </c>
      <c r="BP82" s="0" t="n">
        <v>27.8975006103516</v>
      </c>
      <c r="BQ82" s="0" t="n">
        <v>1402985</v>
      </c>
      <c r="BR82" s="0" t="n">
        <v>315</v>
      </c>
      <c r="BS82" s="0" t="n">
        <v>1</v>
      </c>
      <c r="BT82" s="0" t="n">
        <v>9</v>
      </c>
      <c r="BU82" s="0" t="n">
        <v>224.521288538366</v>
      </c>
      <c r="BV82" s="0" t="n">
        <v>0.712765995359893</v>
      </c>
      <c r="BW82" s="0" t="n">
        <v>6.41489395823904</v>
      </c>
      <c r="BX82" s="0" t="n">
        <v>0.0387779032033185</v>
      </c>
      <c r="BY82" s="0" t="n">
        <v>5226.61199096345</v>
      </c>
      <c r="BZ82" s="0" t="n">
        <v>18407.5395393941</v>
      </c>
      <c r="CA82" s="0" t="n">
        <v>0.00684601458185217</v>
      </c>
      <c r="CB82" s="0" t="n">
        <v>0.425498077817112</v>
      </c>
      <c r="CC82" s="0" t="n">
        <v>7.1080632169007E-191</v>
      </c>
      <c r="CD82" s="0" t="n">
        <v>1</v>
      </c>
      <c r="CE82" s="0" t="n">
        <v>39</v>
      </c>
      <c r="CF82" s="0" t="n">
        <v>37.6583968509673</v>
      </c>
      <c r="CG82" s="0" t="n">
        <v>1</v>
      </c>
      <c r="CH82" s="0" t="n">
        <v>18373.095386737</v>
      </c>
      <c r="CI82" s="0" t="n">
        <v>4.91614963542665E-111</v>
      </c>
      <c r="CJ82" s="0" t="n">
        <v>0</v>
      </c>
      <c r="CK82" s="0" t="n">
        <v>0</v>
      </c>
      <c r="CL82" s="0" t="n">
        <v>1</v>
      </c>
      <c r="CM82" s="0" t="n">
        <v>51</v>
      </c>
      <c r="CN82" s="0" t="n">
        <v>0.0509963071186433</v>
      </c>
      <c r="CO82" s="0" t="n">
        <v>18.695160347967</v>
      </c>
      <c r="CP82" s="0" t="n">
        <v>18374.9030517163</v>
      </c>
      <c r="CQ82" s="0" t="n">
        <v>1.84710216905851E-011</v>
      </c>
      <c r="CR82" s="0" t="n">
        <v>7.14168317289124E-008</v>
      </c>
      <c r="CS82" s="0" t="n">
        <v>1.06741826722643E-266</v>
      </c>
      <c r="CT82" s="0" t="n">
        <v>1</v>
      </c>
      <c r="CU82" s="0" t="n">
        <v>36</v>
      </c>
      <c r="CV82" s="26" t="s">
        <v>490</v>
      </c>
      <c r="CW82" s="0" t="n">
        <v>46</v>
      </c>
      <c r="CX82" s="0" t="s">
        <v>349</v>
      </c>
      <c r="CY82" s="0" t="s">
        <v>349</v>
      </c>
      <c r="CZ82" s="0" t="s">
        <v>349</v>
      </c>
      <c r="DA82" s="0" t="s">
        <v>349</v>
      </c>
      <c r="DB82" s="27"/>
      <c r="DC82" s="28" t="n">
        <f aca="false">COUNTBLANK(C82:DA82)</f>
        <v>14</v>
      </c>
      <c r="DD82" s="29" t="n">
        <f aca="false">100-COUNTBLANK(C82:DA82)/COLUMNS(C82:DA82)*100</f>
        <v>86.4077669902913</v>
      </c>
    </row>
    <row r="83" customFormat="false" ht="13.8" hidden="false" customHeight="false" outlineLevel="0" collapsed="false">
      <c r="A83" s="0" t="s">
        <v>632</v>
      </c>
      <c r="B83" s="0" t="s">
        <v>633</v>
      </c>
      <c r="C83" s="0" t="n">
        <v>10731726</v>
      </c>
      <c r="D83" s="14" t="n">
        <v>78.8</v>
      </c>
      <c r="E83" s="14" t="n">
        <v>83.9</v>
      </c>
      <c r="F83" s="14" t="n">
        <v>14.0712448654023</v>
      </c>
      <c r="G83" s="14" t="n">
        <v>64.2734830567542</v>
      </c>
      <c r="H83" s="14" t="n">
        <v>83.2247323506594</v>
      </c>
      <c r="I83" s="14" t="n">
        <v>11.2</v>
      </c>
      <c r="J83" s="14" t="n">
        <v>1.35</v>
      </c>
      <c r="K83" s="14" t="n">
        <v>20.942</v>
      </c>
      <c r="L83" s="14" t="n">
        <v>34.0101586285405</v>
      </c>
      <c r="M83" s="14" t="n">
        <v>32.9903963772026</v>
      </c>
      <c r="P83" s="14" t="n">
        <v>-80000</v>
      </c>
      <c r="Q83" s="14" t="n">
        <v>107</v>
      </c>
      <c r="R83" s="14" t="n">
        <v>15125933.5152598</v>
      </c>
      <c r="S83" s="14" t="n">
        <v>5324000</v>
      </c>
      <c r="T83" s="20" t="n">
        <v>29670</v>
      </c>
      <c r="U83" s="0" t="n">
        <v>218031844583.994</v>
      </c>
      <c r="V83" s="14"/>
      <c r="W83" s="14" t="n">
        <v>4.4</v>
      </c>
      <c r="X83" s="14" t="n">
        <v>34.4</v>
      </c>
      <c r="Y83" s="14" t="n">
        <v>51.7669982910156</v>
      </c>
      <c r="Z83" s="14" t="n">
        <v>11.9820003509521</v>
      </c>
      <c r="AA83" s="14" t="n">
        <v>73.885477782558</v>
      </c>
      <c r="AB83" s="14" t="n">
        <v>1.12808</v>
      </c>
      <c r="AC83" s="14" t="n">
        <v>10906.99</v>
      </c>
      <c r="AD83" s="14" t="n">
        <v>2.3852815561237</v>
      </c>
      <c r="AE83" s="14" t="n">
        <v>47.6027928626843</v>
      </c>
      <c r="AF83" s="14" t="n">
        <v>31.6850267740254</v>
      </c>
      <c r="AG83" s="14" t="n">
        <v>35.2163408633262</v>
      </c>
      <c r="AH83" s="14" t="n">
        <v>79.058</v>
      </c>
      <c r="AI83" s="14"/>
      <c r="AJ83" s="20" t="n">
        <v>5324.80727640423</v>
      </c>
      <c r="AK83" s="14" t="n">
        <v>6.18033726778447</v>
      </c>
      <c r="AL83" s="20" t="n">
        <v>99.9999999998588</v>
      </c>
      <c r="AM83" s="14" t="n">
        <v>4.7</v>
      </c>
      <c r="AN83" s="14" t="n">
        <v>12.4</v>
      </c>
      <c r="AO83" s="14" t="n">
        <v>4.5</v>
      </c>
      <c r="AP83" s="21" t="n">
        <v>4.592</v>
      </c>
      <c r="AQ83" s="14"/>
      <c r="AR83" s="14"/>
      <c r="AS83" s="14" t="n">
        <v>99.55348</v>
      </c>
      <c r="AT83" s="14" t="n">
        <v>96.76636</v>
      </c>
      <c r="AU83" s="14" t="n">
        <v>0.97104</v>
      </c>
      <c r="AV83" s="14" t="n">
        <v>98.1447124304267</v>
      </c>
      <c r="AW83" s="14" t="n">
        <v>100</v>
      </c>
      <c r="AX83" s="14" t="n">
        <v>26.3766965912666</v>
      </c>
      <c r="AY83" s="22" t="n">
        <v>134</v>
      </c>
      <c r="AZ83" s="22" t="n">
        <v>27.4</v>
      </c>
      <c r="BA83" s="24" t="n">
        <v>44.5</v>
      </c>
      <c r="BD83" s="0" t="s">
        <v>378</v>
      </c>
      <c r="BE83" s="0" t="s">
        <v>400</v>
      </c>
      <c r="BF83" s="0" t="s">
        <v>372</v>
      </c>
      <c r="BG83" s="0" t="s">
        <v>372</v>
      </c>
      <c r="BH83" s="0" t="s">
        <v>373</v>
      </c>
      <c r="BI83" s="0" t="s">
        <v>374</v>
      </c>
      <c r="BJ83" s="0" t="n">
        <v>21.9526761055872</v>
      </c>
      <c r="BK83" s="0" t="n">
        <v>39.0703189145001</v>
      </c>
      <c r="BL83" s="0" t="n">
        <v>8.83001098632815</v>
      </c>
      <c r="BM83" s="0" t="n">
        <v>5.67000732421877</v>
      </c>
      <c r="BN83" s="0" t="n">
        <v>7.49001464843752</v>
      </c>
      <c r="BO83" s="0" t="n">
        <v>8.67998657226565</v>
      </c>
      <c r="BP83" s="0" t="n">
        <v>7.66750488281252</v>
      </c>
      <c r="BQ83" s="0" t="n">
        <v>10423056</v>
      </c>
      <c r="BR83" s="0" t="n">
        <v>2591</v>
      </c>
      <c r="BS83" s="0" t="n">
        <v>140</v>
      </c>
      <c r="BT83" s="0" t="n">
        <v>1374</v>
      </c>
      <c r="BU83" s="0" t="n">
        <v>248.583524831873</v>
      </c>
      <c r="BV83" s="0" t="n">
        <v>13.4317612799931</v>
      </c>
      <c r="BW83" s="0" t="n">
        <v>131.823142847933</v>
      </c>
      <c r="BX83" s="0" t="n">
        <v>0.0760523790238342</v>
      </c>
      <c r="BY83" s="0" t="n">
        <v>2778.32459386646</v>
      </c>
      <c r="BZ83" s="0" t="n">
        <v>18347.941084407</v>
      </c>
      <c r="CA83" s="0" t="n">
        <v>6.51543094405865E-075</v>
      </c>
      <c r="CB83" s="0" t="n">
        <v>2.39982738241236E-109</v>
      </c>
      <c r="CC83" s="0" t="n">
        <v>0</v>
      </c>
      <c r="CD83" s="0" t="n">
        <v>1</v>
      </c>
      <c r="CE83" s="0" t="n">
        <v>20</v>
      </c>
      <c r="CF83" s="0" t="n">
        <v>0.0769090434878981</v>
      </c>
      <c r="CG83" s="0" t="n">
        <v>154.523901649155</v>
      </c>
      <c r="CH83" s="0" t="n">
        <v>18354.2324739383</v>
      </c>
      <c r="CI83" s="0" t="n">
        <v>4.89733357301849E-067</v>
      </c>
      <c r="CJ83" s="0" t="n">
        <v>5.02611916882304E-094</v>
      </c>
      <c r="CK83" s="0" t="n">
        <v>0</v>
      </c>
      <c r="CL83" s="0" t="n">
        <v>1</v>
      </c>
      <c r="CM83" s="0" t="n">
        <v>6</v>
      </c>
      <c r="CN83" s="0" t="n">
        <v>0.0063451814026321</v>
      </c>
      <c r="CO83" s="0" t="n">
        <v>95046700.0013649</v>
      </c>
      <c r="CP83" s="0" t="n">
        <v>18768.1089968921</v>
      </c>
      <c r="CQ83" s="0" t="n">
        <v>0.566146570680702</v>
      </c>
      <c r="CR83" s="0" t="n">
        <v>0.963328509531616</v>
      </c>
      <c r="CS83" s="0" t="n">
        <v>3.09720650602796E-035</v>
      </c>
      <c r="CT83" s="0" t="n">
        <v>0</v>
      </c>
      <c r="CU83" s="0" t="n">
        <v>97</v>
      </c>
      <c r="CV83" s="26" t="s">
        <v>472</v>
      </c>
      <c r="CW83" s="0" t="n">
        <v>64</v>
      </c>
      <c r="CX83" s="0" t="n">
        <v>78207</v>
      </c>
      <c r="CY83" s="0" t="n">
        <v>7503.26967446016</v>
      </c>
      <c r="CZ83" s="0" t="s">
        <v>390</v>
      </c>
      <c r="DA83" s="26" t="s">
        <v>468</v>
      </c>
      <c r="DB83" s="27"/>
      <c r="DC83" s="28" t="n">
        <f aca="false">COUNTBLANK(C83:DA83)</f>
        <v>8</v>
      </c>
      <c r="DD83" s="29" t="n">
        <f aca="false">100-COUNTBLANK(C83:DA83)/COLUMNS(C83:DA83)*100</f>
        <v>92.2330097087379</v>
      </c>
    </row>
    <row r="84" customFormat="false" ht="13.8" hidden="false" customHeight="false" outlineLevel="0" collapsed="false">
      <c r="A84" s="0" t="s">
        <v>634</v>
      </c>
      <c r="B84" s="0" t="s">
        <v>635</v>
      </c>
      <c r="C84" s="0" t="n">
        <v>111454</v>
      </c>
      <c r="D84" s="14" t="n">
        <v>70.064</v>
      </c>
      <c r="E84" s="14" t="n">
        <v>74.941</v>
      </c>
      <c r="F84" s="14" t="n">
        <v>23.5612898594936</v>
      </c>
      <c r="G84" s="14" t="n">
        <v>66.8168033448777</v>
      </c>
      <c r="H84" s="14" t="n">
        <v>327.805882352941</v>
      </c>
      <c r="I84" s="14" t="n">
        <v>9.576</v>
      </c>
      <c r="J84" s="14" t="n">
        <v>2.063</v>
      </c>
      <c r="K84" s="14" t="n">
        <v>63.728</v>
      </c>
      <c r="L84" s="14" t="n">
        <v>53.1288850634833</v>
      </c>
      <c r="M84" s="14" t="n">
        <v>51.3097066038183</v>
      </c>
      <c r="N84" s="14" t="n">
        <v>9.39503947902919</v>
      </c>
      <c r="O84" s="14" t="n">
        <v>2.85655323449719</v>
      </c>
      <c r="P84" s="14" t="n">
        <v>-1000</v>
      </c>
      <c r="Q84" s="14" t="n">
        <v>97</v>
      </c>
      <c r="S84" s="14" t="n">
        <v>23900</v>
      </c>
      <c r="T84" s="20" t="n">
        <v>14100</v>
      </c>
      <c r="U84" s="0" t="n">
        <v>1185925925.92593</v>
      </c>
      <c r="V84" s="14"/>
      <c r="W84" s="14"/>
      <c r="X84" s="14"/>
      <c r="Y84" s="14"/>
      <c r="Z84" s="14"/>
      <c r="AA84" s="14"/>
      <c r="AB84" s="14"/>
      <c r="AC84" s="14" t="n">
        <v>46.17</v>
      </c>
      <c r="AD84" s="14"/>
      <c r="AE84" s="14" t="n">
        <v>23.5294117647059</v>
      </c>
      <c r="AF84" s="14" t="n">
        <v>49.9705875621124</v>
      </c>
      <c r="AG84" s="14" t="n">
        <v>9.77750817324608</v>
      </c>
      <c r="AH84" s="14" t="n">
        <v>36.272</v>
      </c>
      <c r="AI84" s="14"/>
      <c r="AJ84" s="20" t="n">
        <v>1836.51356265266</v>
      </c>
      <c r="AK84" s="14" t="n">
        <v>2.22238342730161</v>
      </c>
      <c r="AL84" s="20" t="n">
        <v>100</v>
      </c>
      <c r="AM84" s="14" t="n">
        <v>10.7</v>
      </c>
      <c r="AN84" s="14" t="n">
        <v>21.4</v>
      </c>
      <c r="AO84" s="14" t="n">
        <v>15.2</v>
      </c>
      <c r="AP84" s="21" t="n">
        <v>1.4471</v>
      </c>
      <c r="AQ84" s="14" t="n">
        <v>3.7</v>
      </c>
      <c r="AR84" s="14"/>
      <c r="AS84" s="14" t="n">
        <v>111.44773</v>
      </c>
      <c r="AT84" s="14" t="n">
        <v>120.99553</v>
      </c>
      <c r="AU84" s="14" t="n">
        <v>0.98673</v>
      </c>
      <c r="AV84" s="14"/>
      <c r="AW84" s="14" t="n">
        <v>94.695671081543</v>
      </c>
      <c r="AX84" s="14" t="n">
        <v>84.3383121928503</v>
      </c>
      <c r="AY84" s="22" t="n">
        <v>98</v>
      </c>
      <c r="AZ84" s="22" t="n">
        <v>20.2</v>
      </c>
      <c r="BA84" s="24" t="n">
        <v>31.5</v>
      </c>
      <c r="BB84" s="25" t="n">
        <v>0.763</v>
      </c>
      <c r="BD84" s="0" t="s">
        <v>342</v>
      </c>
      <c r="BE84" s="0" t="s">
        <v>361</v>
      </c>
      <c r="BF84" s="0" t="s">
        <v>344</v>
      </c>
      <c r="BG84" s="0" t="s">
        <v>345</v>
      </c>
      <c r="BH84" s="0" t="s">
        <v>346</v>
      </c>
      <c r="BI84" s="0" t="s">
        <v>347</v>
      </c>
      <c r="BJ84" s="0" t="n">
        <v>-61.6774808456991</v>
      </c>
      <c r="BK84" s="0" t="n">
        <v>12.1233177755001</v>
      </c>
      <c r="BL84" s="0" t="n">
        <v>27.0599914550781</v>
      </c>
      <c r="BM84" s="0" t="n">
        <v>26.4500061035156</v>
      </c>
      <c r="BN84" s="0" t="n">
        <v>26.3699890136719</v>
      </c>
      <c r="BO84" s="0" t="n">
        <v>26.3799987792969</v>
      </c>
      <c r="BP84" s="0" t="n">
        <v>26.5649963378906</v>
      </c>
      <c r="BQ84" s="0" t="n">
        <v>112519</v>
      </c>
      <c r="BR84" s="0" t="n">
        <v>20</v>
      </c>
      <c r="BS84" s="0" t="n">
        <v>0</v>
      </c>
      <c r="BT84" s="0" t="n">
        <v>13</v>
      </c>
      <c r="BU84" s="0" t="n">
        <v>177.7477581564</v>
      </c>
      <c r="BV84" s="0" t="n">
        <v>0</v>
      </c>
      <c r="BW84" s="0" t="n">
        <v>115.53604280166</v>
      </c>
      <c r="BX84" s="0" t="n">
        <v>0.125622986936229</v>
      </c>
      <c r="BY84" s="0" t="n">
        <v>16.8208549239171</v>
      </c>
      <c r="BZ84" s="0" t="n">
        <v>18349.1703998451</v>
      </c>
      <c r="CA84" s="0" t="n">
        <v>1.60514176369377E-020</v>
      </c>
      <c r="CB84" s="0" t="n">
        <v>4.80591118909958E-064</v>
      </c>
      <c r="CC84" s="0" t="n">
        <v>0</v>
      </c>
      <c r="CD84" s="0" t="n">
        <v>1</v>
      </c>
      <c r="CE84" s="0" t="n">
        <v>30</v>
      </c>
      <c r="CF84" s="0" t="n">
        <v>0.099999998746877</v>
      </c>
      <c r="CG84" s="0" t="n">
        <v>3.27995050282241E-013</v>
      </c>
      <c r="CH84" s="0" t="n">
        <v>18350.0000000863</v>
      </c>
      <c r="CI84" s="0" t="n">
        <v>0.140571932114336</v>
      </c>
      <c r="CJ84" s="0" t="n">
        <v>6.76590441426051E-005</v>
      </c>
      <c r="CK84" s="0" t="n">
        <v>1.18844362977857E-257</v>
      </c>
      <c r="CL84" s="0" t="n">
        <v>1</v>
      </c>
      <c r="CM84" s="0" t="n">
        <v>2</v>
      </c>
      <c r="CN84" s="0" t="n">
        <v>0.107276722762391</v>
      </c>
      <c r="CO84" s="0" t="n">
        <v>18.1702340506279</v>
      </c>
      <c r="CP84" s="0" t="n">
        <v>18374.8321598716</v>
      </c>
      <c r="CQ84" s="0" t="n">
        <v>5.00910711587045E-005</v>
      </c>
      <c r="CR84" s="0" t="n">
        <v>5.3284369884651E-005</v>
      </c>
      <c r="CS84" s="0" t="n">
        <v>8.49831436709993E-281</v>
      </c>
      <c r="CT84" s="0" t="n">
        <v>1</v>
      </c>
      <c r="CU84" s="0" t="n">
        <v>17</v>
      </c>
      <c r="CV84" s="26" t="s">
        <v>553</v>
      </c>
      <c r="CW84" s="0" t="n">
        <v>39</v>
      </c>
      <c r="CX84" s="0" t="s">
        <v>349</v>
      </c>
      <c r="CY84" s="0" t="s">
        <v>349</v>
      </c>
      <c r="CZ84" s="0" t="s">
        <v>349</v>
      </c>
      <c r="DA84" s="0" t="s">
        <v>349</v>
      </c>
      <c r="DB84" s="27"/>
      <c r="DC84" s="28" t="n">
        <f aca="false">COUNTBLANK(C84:DA84)</f>
        <v>13</v>
      </c>
      <c r="DD84" s="29" t="n">
        <f aca="false">100-COUNTBLANK(C84:DA84)/COLUMNS(C84:DA84)*100</f>
        <v>87.378640776699</v>
      </c>
    </row>
    <row r="85" customFormat="false" ht="13.8" hidden="false" customHeight="false" outlineLevel="0" collapsed="false">
      <c r="A85" s="0" t="s">
        <v>636</v>
      </c>
      <c r="B85" s="0" t="s">
        <v>637</v>
      </c>
      <c r="C85" s="0" t="n">
        <v>56025</v>
      </c>
      <c r="H85" s="14" t="n">
        <v>0.136496528200755</v>
      </c>
      <c r="I85" s="14" t="n">
        <v>8.7</v>
      </c>
      <c r="J85" s="14" t="n">
        <v>2</v>
      </c>
      <c r="K85" s="14" t="n">
        <v>13.184</v>
      </c>
      <c r="L85" s="14" t="n">
        <v>43.9731891706538</v>
      </c>
      <c r="M85" s="14" t="n">
        <v>40.9009810277485</v>
      </c>
      <c r="T85" s="20"/>
      <c r="V85" s="14"/>
      <c r="W85" s="14"/>
      <c r="X85" s="14"/>
      <c r="Y85" s="14"/>
      <c r="Z85" s="14"/>
      <c r="AA85" s="14"/>
      <c r="AB85" s="14"/>
      <c r="AC85" s="14" t="n">
        <v>30</v>
      </c>
      <c r="AD85" s="14"/>
      <c r="AE85" s="14" t="n">
        <v>0.592301134389943</v>
      </c>
      <c r="AF85" s="14" t="n">
        <v>0.000535997073475227</v>
      </c>
      <c r="AG85" s="14" t="n">
        <v>41.1536023513172</v>
      </c>
      <c r="AH85" s="14" t="n">
        <v>86.816</v>
      </c>
      <c r="AI85" s="14" t="n">
        <v>16.5302406271128</v>
      </c>
      <c r="AJ85" s="20"/>
      <c r="AK85" s="14" t="n">
        <v>8.98918198774314</v>
      </c>
      <c r="AL85" s="20" t="n">
        <v>80.0160106688235</v>
      </c>
      <c r="AM85" s="14" t="n">
        <v>2.1</v>
      </c>
      <c r="AN85" s="14"/>
      <c r="AO85" s="14"/>
      <c r="AP85" s="21"/>
      <c r="AQ85" s="14"/>
      <c r="AR85" s="14"/>
      <c r="AS85" s="14"/>
      <c r="AT85" s="14"/>
      <c r="AU85" s="14"/>
      <c r="AV85" s="14" t="n">
        <v>99.5975855130785</v>
      </c>
      <c r="AW85" s="14" t="n">
        <v>100</v>
      </c>
      <c r="AX85" s="14"/>
      <c r="AY85" s="22"/>
      <c r="AZ85" s="23"/>
      <c r="BA85" s="24" t="n">
        <v>33.9</v>
      </c>
      <c r="BD85" s="0" t="s">
        <v>378</v>
      </c>
      <c r="BE85" s="0" t="s">
        <v>343</v>
      </c>
      <c r="BF85" s="0" t="s">
        <v>344</v>
      </c>
      <c r="BG85" s="0" t="s">
        <v>345</v>
      </c>
      <c r="BH85" s="0" t="s">
        <v>461</v>
      </c>
      <c r="BI85" s="0" t="s">
        <v>374</v>
      </c>
      <c r="BJ85" s="0" t="n">
        <v>-40.3334236059301</v>
      </c>
      <c r="BK85" s="0" t="n">
        <v>71.811000881</v>
      </c>
      <c r="BL85" s="0" t="n">
        <v>-26.4800018310547</v>
      </c>
      <c r="BM85" s="0" t="n">
        <v>-29.7200073242187</v>
      </c>
      <c r="BN85" s="0" t="n">
        <v>-26.7300018310547</v>
      </c>
      <c r="BO85" s="0" t="n">
        <v>-28.4700073242187</v>
      </c>
      <c r="BP85" s="0" t="n">
        <v>-27.8500045776367</v>
      </c>
      <c r="BQ85" s="0" t="n">
        <v>56772</v>
      </c>
      <c r="BR85" s="0" t="n">
        <v>11</v>
      </c>
      <c r="BS85" s="0" t="n">
        <v>0</v>
      </c>
      <c r="BT85" s="0" t="n">
        <v>11</v>
      </c>
      <c r="BU85" s="0" t="n">
        <v>193.75748608469</v>
      </c>
      <c r="BV85" s="0" t="n">
        <v>0</v>
      </c>
      <c r="BW85" s="0" t="n">
        <v>193.75748608469</v>
      </c>
      <c r="BX85" s="0" t="n">
        <v>0.258474013192039</v>
      </c>
      <c r="BY85" s="0" t="n">
        <v>11.078553255777</v>
      </c>
      <c r="BZ85" s="0" t="n">
        <v>18343.3846681387</v>
      </c>
      <c r="CA85" s="0" t="n">
        <v>5.03916618113756E-038</v>
      </c>
      <c r="CB85" s="0" t="n">
        <v>8.05271278103943E-116</v>
      </c>
      <c r="CC85" s="0" t="n">
        <v>0</v>
      </c>
      <c r="CD85" s="0" t="n">
        <v>1</v>
      </c>
      <c r="CE85" s="0" t="n">
        <v>22</v>
      </c>
      <c r="CF85" s="0" t="n">
        <v>0.099999998746877</v>
      </c>
      <c r="CG85" s="0" t="n">
        <v>3.27995050282241E-013</v>
      </c>
      <c r="CH85" s="0" t="n">
        <v>18350.0000000863</v>
      </c>
      <c r="CI85" s="0" t="n">
        <v>0.140571932114336</v>
      </c>
      <c r="CJ85" s="0" t="n">
        <v>6.76590441426051E-005</v>
      </c>
      <c r="CK85" s="0" t="n">
        <v>1.18844362977857E-257</v>
      </c>
      <c r="CL85" s="0" t="n">
        <v>1</v>
      </c>
      <c r="CM85" s="0" t="n">
        <v>2</v>
      </c>
      <c r="CN85" s="0" t="n">
        <v>0.489621057196088</v>
      </c>
      <c r="CO85" s="0" t="n">
        <v>11.1658481895398</v>
      </c>
      <c r="CP85" s="0" t="n">
        <v>18356.6072597954</v>
      </c>
      <c r="CQ85" s="0" t="n">
        <v>4.12926273422823E-011</v>
      </c>
      <c r="CR85" s="0" t="n">
        <v>2.51507781720866E-078</v>
      </c>
      <c r="CS85" s="0" t="n">
        <v>0</v>
      </c>
      <c r="CT85" s="0" t="n">
        <v>1</v>
      </c>
      <c r="CU85" s="0" t="n">
        <v>51</v>
      </c>
      <c r="CV85" s="26" t="s">
        <v>426</v>
      </c>
      <c r="CW85" s="0" t="n">
        <v>45</v>
      </c>
      <c r="CX85" s="0" t="s">
        <v>349</v>
      </c>
      <c r="CY85" s="0" t="s">
        <v>349</v>
      </c>
      <c r="CZ85" s="0" t="s">
        <v>349</v>
      </c>
      <c r="DA85" s="0" t="s">
        <v>349</v>
      </c>
      <c r="DB85" s="27"/>
      <c r="DC85" s="28" t="n">
        <f aca="false">COUNTBLANK(C85:DA85)</f>
        <v>34</v>
      </c>
      <c r="DD85" s="29" t="n">
        <f aca="false">100-COUNTBLANK(C85:DA85)/COLUMNS(C85:DA85)*100</f>
        <v>66.9902912621359</v>
      </c>
    </row>
    <row r="86" customFormat="false" ht="13.8" hidden="false" customHeight="false" outlineLevel="0" collapsed="false">
      <c r="A86" s="0" t="s">
        <v>638</v>
      </c>
      <c r="B86" s="0" t="s">
        <v>639</v>
      </c>
      <c r="C86" s="0" t="n">
        <v>17247807</v>
      </c>
      <c r="D86" s="14" t="n">
        <v>71.119</v>
      </c>
      <c r="E86" s="14" t="n">
        <v>76.937</v>
      </c>
      <c r="F86" s="14" t="n">
        <v>34.4353953933618</v>
      </c>
      <c r="G86" s="14" t="n">
        <v>60.7525320983504</v>
      </c>
      <c r="H86" s="14" t="n">
        <v>160.953779395297</v>
      </c>
      <c r="I86" s="14" t="n">
        <v>4.738</v>
      </c>
      <c r="J86" s="14" t="n">
        <v>2.87</v>
      </c>
      <c r="K86" s="14" t="n">
        <v>48.946</v>
      </c>
      <c r="L86" s="14" t="n">
        <v>26.861229611222</v>
      </c>
      <c r="M86" s="14" t="n">
        <v>18.7960092778028</v>
      </c>
      <c r="N86" s="14" t="n">
        <v>28.6055963571331</v>
      </c>
      <c r="O86" s="14" t="n">
        <v>0.51065937190591</v>
      </c>
      <c r="P86" s="14" t="n">
        <v>-46073</v>
      </c>
      <c r="Q86" s="14" t="n">
        <v>19132</v>
      </c>
      <c r="R86" s="14" t="n">
        <v>145795</v>
      </c>
      <c r="S86" s="14" t="n">
        <v>1530600</v>
      </c>
      <c r="T86" s="20" t="n">
        <v>8310</v>
      </c>
      <c r="U86" s="0" t="n">
        <v>78460447919.9915</v>
      </c>
      <c r="V86" s="14"/>
      <c r="W86" s="14"/>
      <c r="X86" s="14"/>
      <c r="Y86" s="14" t="n">
        <v>62.3499984741211</v>
      </c>
      <c r="Z86" s="14" t="n">
        <v>31.4899997711182</v>
      </c>
      <c r="AA86" s="14" t="n">
        <v>46.2261866935657</v>
      </c>
      <c r="AB86" s="14" t="n">
        <v>0.028</v>
      </c>
      <c r="AC86" s="14" t="n">
        <v>99.89</v>
      </c>
      <c r="AD86" s="14" t="n">
        <v>0.352941134242593</v>
      </c>
      <c r="AE86" s="14" t="n">
        <v>35.9835759611795</v>
      </c>
      <c r="AF86" s="14" t="n">
        <v>32.6950363723054</v>
      </c>
      <c r="AG86" s="14" t="n">
        <v>20.0478790782543</v>
      </c>
      <c r="AH86" s="14" t="n">
        <v>51.054</v>
      </c>
      <c r="AI86" s="14"/>
      <c r="AJ86" s="20" t="n">
        <v>6857.8994869324</v>
      </c>
      <c r="AK86" s="14" t="n">
        <v>1.1510008356966</v>
      </c>
      <c r="AL86" s="20" t="n">
        <v>100</v>
      </c>
      <c r="AM86" s="14" t="n">
        <v>10</v>
      </c>
      <c r="AN86" s="14" t="n">
        <v>14.9</v>
      </c>
      <c r="AO86" s="14" t="n">
        <v>26.2</v>
      </c>
      <c r="AP86" s="21" t="n">
        <v>0.355</v>
      </c>
      <c r="AQ86" s="14"/>
      <c r="AR86" s="14" t="n">
        <v>2.83281</v>
      </c>
      <c r="AS86" s="14" t="n">
        <v>101.19489</v>
      </c>
      <c r="AT86" s="14" t="n">
        <v>79.94133</v>
      </c>
      <c r="AU86" s="14" t="n">
        <v>0.96256</v>
      </c>
      <c r="AV86" s="14" t="n">
        <v>50.5073959069051</v>
      </c>
      <c r="AW86" s="14" t="n">
        <v>93.2880935668945</v>
      </c>
      <c r="AX86" s="14" t="n">
        <v>11.1311802061383</v>
      </c>
      <c r="AY86" s="22" t="n">
        <v>116</v>
      </c>
      <c r="AZ86" s="22" t="n">
        <v>18.8</v>
      </c>
      <c r="BA86" s="24" t="n">
        <v>22.1</v>
      </c>
      <c r="BB86" s="25" t="n">
        <v>0.651</v>
      </c>
      <c r="BC86" s="30" t="s">
        <v>640</v>
      </c>
      <c r="BD86" s="0" t="s">
        <v>342</v>
      </c>
      <c r="BE86" s="0" t="s">
        <v>371</v>
      </c>
      <c r="BF86" s="0" t="s">
        <v>344</v>
      </c>
      <c r="BG86" s="0" t="s">
        <v>345</v>
      </c>
      <c r="BH86" s="0" t="s">
        <v>456</v>
      </c>
      <c r="BI86" s="0" t="s">
        <v>347</v>
      </c>
      <c r="BJ86" s="0" t="n">
        <v>-90.2868304692596</v>
      </c>
      <c r="BK86" s="0" t="n">
        <v>15.773891506</v>
      </c>
      <c r="BL86" s="0" t="n">
        <v>22.1700073242188</v>
      </c>
      <c r="BM86" s="0" t="n">
        <v>22.5200134277344</v>
      </c>
      <c r="BN86" s="0" t="n">
        <v>23.360009765625</v>
      </c>
      <c r="BO86" s="0" t="n">
        <v>24.6400085449219</v>
      </c>
      <c r="BP86" s="0" t="n">
        <v>23.172509765625</v>
      </c>
      <c r="BQ86" s="0" t="n">
        <v>17915567</v>
      </c>
      <c r="BR86" s="0" t="n">
        <v>599</v>
      </c>
      <c r="BS86" s="0" t="n">
        <v>16</v>
      </c>
      <c r="BT86" s="0" t="n">
        <v>66</v>
      </c>
      <c r="BU86" s="0" t="n">
        <v>33.434610247055</v>
      </c>
      <c r="BV86" s="0" t="n">
        <v>0.893078070038196</v>
      </c>
      <c r="BW86" s="0" t="n">
        <v>3.68394703890756</v>
      </c>
      <c r="BX86" s="0" t="n">
        <v>0.0210615537688879</v>
      </c>
      <c r="BY86" s="0" t="n">
        <v>15487.3382237006</v>
      </c>
      <c r="BZ86" s="0" t="n">
        <v>18437.4711661203</v>
      </c>
      <c r="CA86" s="0" t="n">
        <v>7.91906441880994E-013</v>
      </c>
      <c r="CB86" s="0" t="n">
        <v>0.0425903764816056</v>
      </c>
      <c r="CC86" s="0" t="n">
        <v>1.251183240246E-208</v>
      </c>
      <c r="CD86" s="0" t="n">
        <v>1</v>
      </c>
      <c r="CE86" s="0" t="n">
        <v>43</v>
      </c>
      <c r="CF86" s="0" t="n">
        <v>0.00785108273194931</v>
      </c>
      <c r="CG86" s="0" t="n">
        <v>264136.047449883</v>
      </c>
      <c r="CH86" s="0" t="n">
        <v>18670.3722325127</v>
      </c>
      <c r="CI86" s="0" t="n">
        <v>0.0575033542007862</v>
      </c>
      <c r="CJ86" s="0" t="n">
        <v>0.855281663368576</v>
      </c>
      <c r="CK86" s="0" t="n">
        <v>2.08883625313775E-092</v>
      </c>
      <c r="CL86" s="0" t="n">
        <v>1</v>
      </c>
      <c r="CM86" s="0" t="n">
        <v>82</v>
      </c>
      <c r="CN86" s="0" t="n">
        <v>0.00522350111403924</v>
      </c>
      <c r="CO86" s="0" t="n">
        <v>24180395.9565862</v>
      </c>
      <c r="CP86" s="0" t="n">
        <v>18872.0798088407</v>
      </c>
      <c r="CQ86" s="0" t="n">
        <v>0.409421018330984</v>
      </c>
      <c r="CR86" s="0" t="n">
        <v>0.952405784379962</v>
      </c>
      <c r="CS86" s="0" t="n">
        <v>2.74365428511403E-040</v>
      </c>
      <c r="CT86" s="0" t="n">
        <v>0</v>
      </c>
      <c r="CU86" s="0" t="n">
        <v>96</v>
      </c>
      <c r="CV86" s="26" t="s">
        <v>536</v>
      </c>
      <c r="CW86" s="0" t="n">
        <v>47</v>
      </c>
      <c r="CX86" s="0" t="s">
        <v>349</v>
      </c>
      <c r="CY86" s="0" t="s">
        <v>349</v>
      </c>
      <c r="CZ86" s="0" t="s">
        <v>349</v>
      </c>
      <c r="DA86" s="0" t="s">
        <v>349</v>
      </c>
      <c r="DB86" s="27"/>
      <c r="DC86" s="28" t="n">
        <f aca="false">COUNTBLANK(C86:DA86)</f>
        <v>5</v>
      </c>
      <c r="DD86" s="29" t="n">
        <f aca="false">100-COUNTBLANK(C86:DA86)/COLUMNS(C86:DA86)*100</f>
        <v>95.1456310679612</v>
      </c>
    </row>
    <row r="87" customFormat="false" ht="13.8" hidden="false" customHeight="false" outlineLevel="0" collapsed="false">
      <c r="A87" s="0" t="s">
        <v>641</v>
      </c>
      <c r="B87" s="0" t="s">
        <v>642</v>
      </c>
      <c r="T87" s="20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20"/>
      <c r="AK87" s="14"/>
      <c r="AL87" s="20"/>
      <c r="AM87" s="14"/>
      <c r="AN87" s="14"/>
      <c r="AO87" s="14"/>
      <c r="AP87" s="21"/>
      <c r="AQ87" s="14"/>
      <c r="AR87" s="14"/>
      <c r="AS87" s="14"/>
      <c r="AT87" s="14"/>
      <c r="AU87" s="14"/>
      <c r="AV87" s="14"/>
      <c r="AW87" s="14"/>
      <c r="AX87" s="14"/>
      <c r="AY87" s="22"/>
      <c r="AZ87" s="23"/>
      <c r="BA87" s="24"/>
      <c r="BB87" s="25" t="n">
        <v>0.466</v>
      </c>
      <c r="BD87" s="0" t="s">
        <v>349</v>
      </c>
      <c r="BE87" s="0" t="s">
        <v>349</v>
      </c>
      <c r="BF87" s="0" t="s">
        <v>349</v>
      </c>
      <c r="BG87" s="0" t="s">
        <v>349</v>
      </c>
      <c r="BH87" s="0" t="s">
        <v>349</v>
      </c>
      <c r="BI87" s="0" t="s">
        <v>349</v>
      </c>
      <c r="BJ87" s="0" t="n">
        <v>-53.09714</v>
      </c>
      <c r="BK87" s="0" t="n">
        <v>4.097024</v>
      </c>
      <c r="BL87" s="0" t="n">
        <v>26.1700073242188</v>
      </c>
      <c r="BM87" s="0" t="n">
        <v>25.860009765625</v>
      </c>
      <c r="BN87" s="0" t="n">
        <v>25.589990234375</v>
      </c>
      <c r="BO87" s="0" t="n">
        <v>26.2600036621094</v>
      </c>
      <c r="BP87" s="0" t="n">
        <v>25.9700027465821</v>
      </c>
      <c r="BQ87" s="0" t="n">
        <v>298682</v>
      </c>
      <c r="BR87" s="0" t="n">
        <v>126</v>
      </c>
      <c r="BS87" s="0" t="n">
        <v>1</v>
      </c>
      <c r="BT87" s="0" t="n">
        <v>94</v>
      </c>
      <c r="BU87" s="0" t="n">
        <v>421.853342350728</v>
      </c>
      <c r="BV87" s="0" t="n">
        <v>3.34804239960895</v>
      </c>
      <c r="BW87" s="0" t="n">
        <v>314.715985563241</v>
      </c>
      <c r="BX87" s="0" t="n">
        <v>0.0616033574829773</v>
      </c>
      <c r="BY87" s="0" t="n">
        <v>143.198924824777</v>
      </c>
      <c r="BZ87" s="0" t="n">
        <v>18354.3216089155</v>
      </c>
      <c r="CA87" s="0" t="n">
        <v>4.8400969327864E-038</v>
      </c>
      <c r="CB87" s="0" t="n">
        <v>2.33333679729358E-055</v>
      </c>
      <c r="CC87" s="0" t="n">
        <v>0</v>
      </c>
      <c r="CD87" s="0" t="n">
        <v>1</v>
      </c>
      <c r="CE87" s="0" t="n">
        <v>25</v>
      </c>
      <c r="CF87" s="0" t="n">
        <v>0.0233307924025087</v>
      </c>
      <c r="CG87" s="0" t="n">
        <v>0.239393640383474</v>
      </c>
      <c r="CH87" s="0" t="n">
        <v>18300.5979852998</v>
      </c>
      <c r="CI87" s="0" t="n">
        <v>0.694564936207799</v>
      </c>
      <c r="CJ87" s="0" t="n">
        <v>0.404434831556103</v>
      </c>
      <c r="CK87" s="0" t="n">
        <v>1.14739439815375E-150</v>
      </c>
      <c r="CL87" s="0" t="n">
        <v>0</v>
      </c>
      <c r="CM87" s="0" t="n">
        <v>98</v>
      </c>
      <c r="CN87" s="0" t="n">
        <v>0.0684498477216506</v>
      </c>
      <c r="CO87" s="0" t="n">
        <v>129.16706692536</v>
      </c>
      <c r="CP87" s="0" t="n">
        <v>18364.2791163889</v>
      </c>
      <c r="CQ87" s="0" t="n">
        <v>6.99927364371056E-034</v>
      </c>
      <c r="CR87" s="0" t="n">
        <v>8.6309847821338E-042</v>
      </c>
      <c r="CS87" s="0" t="n">
        <v>0</v>
      </c>
      <c r="CT87" s="0" t="n">
        <v>1</v>
      </c>
      <c r="CU87" s="0" t="n">
        <v>26</v>
      </c>
      <c r="CV87" s="26" t="s">
        <v>643</v>
      </c>
      <c r="CW87" s="0" t="n">
        <v>54</v>
      </c>
      <c r="CX87" s="0" t="s">
        <v>349</v>
      </c>
      <c r="CY87" s="0" t="s">
        <v>349</v>
      </c>
      <c r="CZ87" s="0" t="s">
        <v>349</v>
      </c>
      <c r="DA87" s="0" t="s">
        <v>349</v>
      </c>
      <c r="DB87" s="27"/>
      <c r="DC87" s="28" t="n">
        <f aca="false">COUNTBLANK(C87:DA87)</f>
        <v>52</v>
      </c>
      <c r="DD87" s="29" t="n">
        <f aca="false">100-COUNTBLANK(C87:DA87)/COLUMNS(C87:DA87)*100</f>
        <v>49.5145631067961</v>
      </c>
    </row>
    <row r="88" customFormat="false" ht="13.8" hidden="false" customHeight="false" outlineLevel="0" collapsed="false">
      <c r="A88" s="0" t="s">
        <v>644</v>
      </c>
      <c r="B88" s="0" t="s">
        <v>645</v>
      </c>
      <c r="C88" s="0" t="n">
        <v>779004</v>
      </c>
      <c r="D88" s="14" t="n">
        <v>66.783</v>
      </c>
      <c r="E88" s="14" t="n">
        <v>72.972</v>
      </c>
      <c r="F88" s="14" t="n">
        <v>28.214545202476</v>
      </c>
      <c r="G88" s="14" t="n">
        <v>65.335183554427</v>
      </c>
      <c r="H88" s="14" t="n">
        <v>3.95734823469647</v>
      </c>
      <c r="I88" s="14" t="n">
        <v>7.456</v>
      </c>
      <c r="J88" s="14" t="n">
        <v>2.462</v>
      </c>
      <c r="K88" s="14" t="n">
        <v>73.394</v>
      </c>
      <c r="L88" s="14" t="n">
        <v>46.2412313559899</v>
      </c>
      <c r="M88" s="14" t="n">
        <v>40.428876932507</v>
      </c>
      <c r="O88" s="14" t="n">
        <v>2.710270043291</v>
      </c>
      <c r="P88" s="14" t="n">
        <v>-30001</v>
      </c>
      <c r="Q88" s="14" t="n">
        <v>283</v>
      </c>
      <c r="R88" s="14" t="n">
        <v>26069</v>
      </c>
      <c r="S88" s="14" t="n">
        <v>122480</v>
      </c>
      <c r="T88" s="20" t="n">
        <v>8420</v>
      </c>
      <c r="U88" s="0" t="n">
        <v>3878662620.77146</v>
      </c>
      <c r="V88" s="14"/>
      <c r="W88" s="14"/>
      <c r="X88" s="14"/>
      <c r="Y88" s="14" t="n">
        <v>56.1829986572266</v>
      </c>
      <c r="Z88" s="14" t="n">
        <v>17.136999130249</v>
      </c>
      <c r="AA88" s="14" t="n">
        <v>64.1728519848838</v>
      </c>
      <c r="AB88" s="14"/>
      <c r="AC88" s="14" t="n">
        <v>13.7</v>
      </c>
      <c r="AD88" s="14" t="n">
        <v>1.69325864572266</v>
      </c>
      <c r="AE88" s="14" t="n">
        <v>8.63601727203454</v>
      </c>
      <c r="AF88" s="14" t="n">
        <v>83.9014478028956</v>
      </c>
      <c r="AG88" s="14" t="n">
        <v>8.73748680882895</v>
      </c>
      <c r="AH88" s="14" t="n">
        <v>26.606</v>
      </c>
      <c r="AI88" s="14"/>
      <c r="AJ88" s="20" t="n">
        <v>315701.223505987</v>
      </c>
      <c r="AK88" s="14" t="n">
        <v>2.63239277948073</v>
      </c>
      <c r="AL88" s="20" t="n">
        <v>99.9881773200384</v>
      </c>
      <c r="AM88" s="14" t="n">
        <v>11.6</v>
      </c>
      <c r="AN88" s="14" t="n">
        <v>30.5</v>
      </c>
      <c r="AO88" s="14" t="n">
        <v>30.1</v>
      </c>
      <c r="AP88" s="21" t="n">
        <v>0.799</v>
      </c>
      <c r="AQ88" s="14"/>
      <c r="AR88" s="14" t="n">
        <v>6.061</v>
      </c>
      <c r="AS88" s="14"/>
      <c r="AT88" s="14"/>
      <c r="AU88" s="14"/>
      <c r="AV88" s="14" t="n">
        <v>83.6867718765235</v>
      </c>
      <c r="AW88" s="14" t="n">
        <v>90.864875793457</v>
      </c>
      <c r="AX88" s="14" t="n">
        <v>1.75306045052141</v>
      </c>
      <c r="AY88" s="22" t="n">
        <v>119</v>
      </c>
      <c r="AZ88" s="22" t="n">
        <v>19.2</v>
      </c>
      <c r="BA88" s="24" t="n">
        <v>26.2</v>
      </c>
      <c r="BB88" s="25" t="n">
        <v>0.461</v>
      </c>
      <c r="BD88" s="0" t="s">
        <v>342</v>
      </c>
      <c r="BE88" s="0" t="s">
        <v>371</v>
      </c>
      <c r="BF88" s="0" t="s">
        <v>388</v>
      </c>
      <c r="BG88" s="0" t="s">
        <v>345</v>
      </c>
      <c r="BH88" s="0" t="s">
        <v>388</v>
      </c>
      <c r="BI88" s="0" t="s">
        <v>347</v>
      </c>
      <c r="BJ88" s="0" t="n">
        <v>-58.9562561356274</v>
      </c>
      <c r="BK88" s="0" t="n">
        <v>4.86249501550009</v>
      </c>
      <c r="BL88" s="0" t="n">
        <v>27.1899963378906</v>
      </c>
      <c r="BM88" s="0" t="n">
        <v>27.0200134277344</v>
      </c>
      <c r="BN88" s="0" t="n">
        <v>27.4800048828125</v>
      </c>
      <c r="BO88" s="0" t="n">
        <v>28.4200073242188</v>
      </c>
      <c r="BP88" s="0" t="n">
        <v>27.5275054931641</v>
      </c>
      <c r="BQ88" s="0" t="n">
        <v>786559</v>
      </c>
      <c r="BR88" s="0" t="n">
        <v>82</v>
      </c>
      <c r="BS88" s="0" t="n">
        <v>9</v>
      </c>
      <c r="BT88" s="0" t="n">
        <v>22</v>
      </c>
      <c r="BU88" s="0" t="n">
        <v>104.251556463024</v>
      </c>
      <c r="BV88" s="0" t="n">
        <v>11.4422440020393</v>
      </c>
      <c r="BW88" s="0" t="n">
        <v>27.9699297827626</v>
      </c>
      <c r="BX88" s="0" t="n">
        <v>0.0604284659030512</v>
      </c>
      <c r="BY88" s="0" t="n">
        <v>111.031174551339</v>
      </c>
      <c r="BZ88" s="0" t="n">
        <v>18362.4638370189</v>
      </c>
      <c r="CA88" s="0" t="n">
        <v>2.1802088510946E-021</v>
      </c>
      <c r="CB88" s="0" t="n">
        <v>3.2283750059868E-027</v>
      </c>
      <c r="CC88" s="0" t="n">
        <v>1.4438213111014E-307</v>
      </c>
      <c r="CD88" s="0" t="n">
        <v>1</v>
      </c>
      <c r="CE88" s="0" t="n">
        <v>37</v>
      </c>
      <c r="CF88" s="0" t="n">
        <v>0.081156712454082</v>
      </c>
      <c r="CG88" s="0" t="n">
        <v>8.96722789393926</v>
      </c>
      <c r="CH88" s="0" t="n">
        <v>18354.4932226646</v>
      </c>
      <c r="CI88" s="0" t="n">
        <v>4.88294570380868E-018</v>
      </c>
      <c r="CJ88" s="0" t="n">
        <v>1.53273068328029E-038</v>
      </c>
      <c r="CK88" s="0" t="n">
        <v>0</v>
      </c>
      <c r="CL88" s="0" t="n">
        <v>1</v>
      </c>
      <c r="CM88" s="0" t="n">
        <v>20</v>
      </c>
      <c r="CN88" s="0" t="n">
        <v>0.0442837374033409</v>
      </c>
      <c r="CO88" s="0" t="n">
        <v>38.0059290180661</v>
      </c>
      <c r="CP88" s="0" t="n">
        <v>18377.6201812756</v>
      </c>
      <c r="CQ88" s="0" t="n">
        <v>0.000853690929159272</v>
      </c>
      <c r="CR88" s="0" t="n">
        <v>0.0199575334633107</v>
      </c>
      <c r="CS88" s="0" t="n">
        <v>1.76896840950609E-224</v>
      </c>
      <c r="CT88" s="0" t="n">
        <v>1</v>
      </c>
      <c r="CU88" s="0" t="n">
        <v>35</v>
      </c>
      <c r="CV88" s="26" t="s">
        <v>533</v>
      </c>
      <c r="CW88" s="0" t="n">
        <v>49</v>
      </c>
      <c r="CX88" s="0" t="s">
        <v>349</v>
      </c>
      <c r="CY88" s="0" t="s">
        <v>349</v>
      </c>
      <c r="CZ88" s="0" t="s">
        <v>349</v>
      </c>
      <c r="DA88" s="0" t="s">
        <v>349</v>
      </c>
      <c r="DB88" s="27"/>
      <c r="DC88" s="28" t="n">
        <f aca="false">COUNTBLANK(C88:DA88)</f>
        <v>11</v>
      </c>
      <c r="DD88" s="29" t="n">
        <f aca="false">100-COUNTBLANK(C88:DA88)/COLUMNS(C88:DA88)*100</f>
        <v>89.3203883495146</v>
      </c>
    </row>
    <row r="89" customFormat="false" ht="13.8" hidden="false" customHeight="false" outlineLevel="0" collapsed="false">
      <c r="A89" s="0" t="s">
        <v>646</v>
      </c>
      <c r="B89" s="0" t="s">
        <v>647</v>
      </c>
      <c r="C89" s="0" t="n">
        <v>9587522</v>
      </c>
      <c r="D89" s="14" t="n">
        <v>72.771</v>
      </c>
      <c r="E89" s="14" t="n">
        <v>77.378</v>
      </c>
      <c r="F89" s="14" t="n">
        <v>31.7408815333097</v>
      </c>
      <c r="G89" s="14" t="n">
        <v>63.5685008076122</v>
      </c>
      <c r="H89" s="14" t="n">
        <v>85.6870319063366</v>
      </c>
      <c r="I89" s="14" t="n">
        <v>4.437</v>
      </c>
      <c r="J89" s="14" t="n">
        <v>2.46</v>
      </c>
      <c r="K89" s="14" t="n">
        <v>42.904</v>
      </c>
      <c r="L89" s="14" t="n">
        <v>57.9494317411075</v>
      </c>
      <c r="M89" s="14" t="n">
        <v>43.3877791899878</v>
      </c>
      <c r="N89" s="14" t="n">
        <v>23.9992136039434</v>
      </c>
      <c r="O89" s="14" t="n">
        <v>2.95157286042083</v>
      </c>
      <c r="P89" s="14" t="n">
        <v>-34000</v>
      </c>
      <c r="Q89" s="14" t="n">
        <v>18860</v>
      </c>
      <c r="R89" s="14" t="n">
        <v>411989</v>
      </c>
      <c r="S89" s="14" t="n">
        <v>976200</v>
      </c>
      <c r="T89" s="20" t="n">
        <v>4790</v>
      </c>
      <c r="U89" s="0" t="n">
        <v>23969890430.7882</v>
      </c>
      <c r="V89" s="14" t="n">
        <v>48.3</v>
      </c>
      <c r="W89" s="14" t="n">
        <v>52.6</v>
      </c>
      <c r="X89" s="14" t="n">
        <v>50.5</v>
      </c>
      <c r="Y89" s="14" t="n">
        <v>68.7710037231445</v>
      </c>
      <c r="Z89" s="14" t="n">
        <v>30.2600002288818</v>
      </c>
      <c r="AA89" s="14" t="n">
        <v>60.501353858568</v>
      </c>
      <c r="AB89" s="14" t="n">
        <v>0.04</v>
      </c>
      <c r="AC89" s="14" t="n">
        <v>45.1</v>
      </c>
      <c r="AD89" s="14" t="n">
        <v>1.71258931304159</v>
      </c>
      <c r="AE89" s="14" t="n">
        <v>28.9123246045223</v>
      </c>
      <c r="AF89" s="14" t="n">
        <v>39.967825542944</v>
      </c>
      <c r="AG89" s="14" t="n">
        <v>23.8855522578119</v>
      </c>
      <c r="AH89" s="14" t="n">
        <v>57.096</v>
      </c>
      <c r="AI89" s="14" t="n">
        <v>14.1460676232578</v>
      </c>
      <c r="AJ89" s="20" t="n">
        <v>10123.2872567064</v>
      </c>
      <c r="AK89" s="14" t="n">
        <v>1.05764802292736</v>
      </c>
      <c r="AL89" s="20" t="n">
        <v>99.9835217097179</v>
      </c>
      <c r="AM89" s="14" t="n">
        <v>7.3</v>
      </c>
      <c r="AN89" s="14" t="n">
        <v>14</v>
      </c>
      <c r="AO89" s="14" t="n">
        <v>17.6</v>
      </c>
      <c r="AP89" s="21" t="n">
        <v>0.6086</v>
      </c>
      <c r="AQ89" s="14" t="n">
        <v>0.7</v>
      </c>
      <c r="AR89" s="14"/>
      <c r="AS89" s="14" t="n">
        <v>91.53496</v>
      </c>
      <c r="AT89" s="14" t="n">
        <v>81.62433</v>
      </c>
      <c r="AU89" s="14" t="n">
        <v>1.05166</v>
      </c>
      <c r="AV89" s="14" t="n">
        <v>76.0391944073856</v>
      </c>
      <c r="AW89" s="14" t="n">
        <v>86.5</v>
      </c>
      <c r="AX89" s="14" t="n">
        <v>10.2277038951877</v>
      </c>
      <c r="AY89" s="22" t="n">
        <v>119</v>
      </c>
      <c r="AZ89" s="22" t="n">
        <v>19.4</v>
      </c>
      <c r="BA89" s="24" t="n">
        <v>23</v>
      </c>
      <c r="BB89" s="25" t="n">
        <v>0.67</v>
      </c>
      <c r="BD89" s="0" t="s">
        <v>342</v>
      </c>
      <c r="BE89" s="0" t="s">
        <v>371</v>
      </c>
      <c r="BF89" s="0" t="s">
        <v>344</v>
      </c>
      <c r="BG89" s="0" t="s">
        <v>345</v>
      </c>
      <c r="BH89" s="0" t="s">
        <v>456</v>
      </c>
      <c r="BI89" s="0" t="s">
        <v>347</v>
      </c>
      <c r="BJ89" s="0" t="n">
        <v>-87.2304544066036</v>
      </c>
      <c r="BK89" s="0" t="n">
        <v>14.5046584065</v>
      </c>
      <c r="BL89" s="0" t="n">
        <v>20.7199951171875</v>
      </c>
      <c r="BM89" s="0" t="n">
        <v>20.4200073242188</v>
      </c>
      <c r="BN89" s="0" t="n">
        <v>21.1499877929688</v>
      </c>
      <c r="BO89" s="0" t="n">
        <v>21.3999877929688</v>
      </c>
      <c r="BP89" s="0" t="n">
        <v>20.922494506836</v>
      </c>
      <c r="BQ89" s="0" t="n">
        <v>9904608</v>
      </c>
      <c r="BR89" s="0" t="n">
        <v>771</v>
      </c>
      <c r="BS89" s="0" t="n">
        <v>71</v>
      </c>
      <c r="BT89" s="0" t="n">
        <v>79</v>
      </c>
      <c r="BU89" s="0" t="n">
        <v>77.8425557074041</v>
      </c>
      <c r="BV89" s="0" t="n">
        <v>7.16838061637573</v>
      </c>
      <c r="BW89" s="0" t="n">
        <v>7.97608547455891</v>
      </c>
      <c r="BX89" s="0" t="n">
        <v>0.0528003299281474</v>
      </c>
      <c r="BY89" s="0" t="n">
        <v>1035.6758207325</v>
      </c>
      <c r="BZ89" s="0" t="n">
        <v>18364.4355917017</v>
      </c>
      <c r="CA89" s="0" t="n">
        <v>1.2486726192085E-023</v>
      </c>
      <c r="CB89" s="0" t="n">
        <v>1.25524472468676E-025</v>
      </c>
      <c r="CC89" s="0" t="n">
        <v>2.72294600517665E-301</v>
      </c>
      <c r="CD89" s="0" t="n">
        <v>1</v>
      </c>
      <c r="CE89" s="0" t="n">
        <v>28</v>
      </c>
      <c r="CF89" s="0" t="n">
        <v>0.0490483665821129</v>
      </c>
      <c r="CG89" s="0" t="n">
        <v>128.222072737238</v>
      </c>
      <c r="CH89" s="0" t="n">
        <v>18372.7588311874</v>
      </c>
      <c r="CI89" s="0" t="n">
        <v>3.64680014819785E-019</v>
      </c>
      <c r="CJ89" s="0" t="n">
        <v>1.25826714543369E-014</v>
      </c>
      <c r="CK89" s="0" t="n">
        <v>7.11636680533682E-283</v>
      </c>
      <c r="CL89" s="0" t="n">
        <v>1</v>
      </c>
      <c r="CM89" s="0" t="n">
        <v>9</v>
      </c>
      <c r="CN89" s="0" t="n">
        <v>0.161588747152362</v>
      </c>
      <c r="CO89" s="0" t="n">
        <v>115.609322774114</v>
      </c>
      <c r="CP89" s="0" t="n">
        <v>18374.8215546117</v>
      </c>
      <c r="CQ89" s="0" t="n">
        <v>4.30142949879705E-011</v>
      </c>
      <c r="CR89" s="0" t="n">
        <v>4.43451315033723E-015</v>
      </c>
      <c r="CS89" s="0" t="n">
        <v>0</v>
      </c>
      <c r="CT89" s="0" t="n">
        <v>1</v>
      </c>
      <c r="CU89" s="0" t="n">
        <v>49</v>
      </c>
      <c r="CV89" s="26" t="s">
        <v>466</v>
      </c>
      <c r="CW89" s="0" t="n">
        <v>50</v>
      </c>
      <c r="CX89" s="0" t="s">
        <v>349</v>
      </c>
      <c r="CY89" s="0" t="s">
        <v>349</v>
      </c>
      <c r="CZ89" s="0" t="s">
        <v>349</v>
      </c>
      <c r="DA89" s="0" t="s">
        <v>349</v>
      </c>
      <c r="DB89" s="27"/>
      <c r="DC89" s="28" t="n">
        <f aca="false">COUNTBLANK(C89:DA89)</f>
        <v>2</v>
      </c>
      <c r="DD89" s="29" t="n">
        <f aca="false">100-COUNTBLANK(C89:DA89)/COLUMNS(C89:DA89)*100</f>
        <v>98.0582524271845</v>
      </c>
    </row>
    <row r="90" customFormat="false" ht="13.8" hidden="false" customHeight="false" outlineLevel="0" collapsed="false">
      <c r="A90" s="0" t="s">
        <v>648</v>
      </c>
      <c r="B90" s="0" t="s">
        <v>649</v>
      </c>
      <c r="C90" s="0" t="n">
        <v>4087843</v>
      </c>
      <c r="D90" s="14" t="n">
        <v>74.9</v>
      </c>
      <c r="E90" s="14" t="n">
        <v>81.4</v>
      </c>
      <c r="F90" s="14" t="n">
        <v>14.5119400058464</v>
      </c>
      <c r="G90" s="14" t="n">
        <v>65.0426269817306</v>
      </c>
      <c r="H90" s="14" t="n">
        <v>73.0771979985704</v>
      </c>
      <c r="I90" s="14" t="n">
        <v>12.9</v>
      </c>
      <c r="J90" s="14" t="n">
        <v>1.47</v>
      </c>
      <c r="K90" s="14" t="n">
        <v>43.053</v>
      </c>
      <c r="L90" s="14" t="n">
        <v>49.4091168724062</v>
      </c>
      <c r="M90" s="14" t="n">
        <v>50.0289962969341</v>
      </c>
      <c r="P90" s="14" t="n">
        <v>-40004</v>
      </c>
      <c r="Q90" s="14" t="n">
        <v>24107</v>
      </c>
      <c r="R90" s="14" t="n">
        <v>2093577</v>
      </c>
      <c r="S90" s="14" t="n">
        <v>264500</v>
      </c>
      <c r="T90" s="20" t="n">
        <v>27180</v>
      </c>
      <c r="U90" s="0" t="n">
        <v>60971699315.1776</v>
      </c>
      <c r="V90" s="14"/>
      <c r="W90" s="14" t="n">
        <v>3.8</v>
      </c>
      <c r="X90" s="14" t="n">
        <v>30.4</v>
      </c>
      <c r="Y90" s="14" t="n">
        <v>51.181999206543</v>
      </c>
      <c r="Z90" s="14" t="n">
        <v>5.96299982070923</v>
      </c>
      <c r="AA90" s="14" t="n">
        <v>79.0502658178385</v>
      </c>
      <c r="AB90" s="14" t="n">
        <v>0.8645</v>
      </c>
      <c r="AC90" s="14" t="n">
        <v>4276.9</v>
      </c>
      <c r="AD90" s="14" t="n">
        <v>1.46505417870661</v>
      </c>
      <c r="AE90" s="14" t="n">
        <v>27.5911365260901</v>
      </c>
      <c r="AF90" s="14" t="n">
        <v>34.3531098001083</v>
      </c>
      <c r="AG90" s="14" t="n">
        <v>38.2536302140039</v>
      </c>
      <c r="AH90" s="14" t="n">
        <v>56.947</v>
      </c>
      <c r="AI90" s="14" t="n">
        <v>23.7051270248713</v>
      </c>
      <c r="AJ90" s="20" t="n">
        <v>8894.88907223948</v>
      </c>
      <c r="AK90" s="14" t="n">
        <v>3.97380490559031</v>
      </c>
      <c r="AL90" s="20" t="n">
        <v>99.7796052732656</v>
      </c>
      <c r="AM90" s="14" t="n">
        <v>5.4</v>
      </c>
      <c r="AN90" s="14" t="n">
        <v>16.7</v>
      </c>
      <c r="AO90" s="14" t="n">
        <v>4.7</v>
      </c>
      <c r="AP90" s="21" t="n">
        <v>2.9962</v>
      </c>
      <c r="AQ90" s="14" t="n">
        <v>5.9</v>
      </c>
      <c r="AR90" s="14"/>
      <c r="AS90" s="14" t="n">
        <v>96.47103</v>
      </c>
      <c r="AT90" s="14" t="n">
        <v>95.54716</v>
      </c>
      <c r="AU90" s="14" t="n">
        <v>1.03299</v>
      </c>
      <c r="AV90" s="14" t="n">
        <v>94.8248450863068</v>
      </c>
      <c r="AW90" s="14" t="n">
        <v>100</v>
      </c>
      <c r="AX90" s="14" t="n">
        <v>38.5868735951335</v>
      </c>
      <c r="AY90" s="22" t="n">
        <v>125</v>
      </c>
      <c r="AZ90" s="22" t="n">
        <v>27.1</v>
      </c>
      <c r="BA90" s="24" t="n">
        <v>43</v>
      </c>
      <c r="BB90" s="25" t="n">
        <v>0.503</v>
      </c>
      <c r="BD90" s="0" t="s">
        <v>378</v>
      </c>
      <c r="BE90" s="0" t="s">
        <v>343</v>
      </c>
      <c r="BF90" s="0" t="s">
        <v>372</v>
      </c>
      <c r="BG90" s="0" t="s">
        <v>372</v>
      </c>
      <c r="BH90" s="0" t="s">
        <v>373</v>
      </c>
      <c r="BI90" s="0" t="s">
        <v>374</v>
      </c>
      <c r="BJ90" s="0" t="n">
        <v>15.3215802577481</v>
      </c>
      <c r="BK90" s="0" t="n">
        <v>44.7451242095</v>
      </c>
      <c r="BL90" s="0" t="n">
        <v>5.98000488281252</v>
      </c>
      <c r="BM90" s="0" t="n">
        <v>4.54000244140627</v>
      </c>
      <c r="BN90" s="0" t="n">
        <v>6.27999267578127</v>
      </c>
      <c r="BO90" s="0" t="n">
        <v>5.5200134277344</v>
      </c>
      <c r="BP90" s="0" t="n">
        <v>5.58000335693362</v>
      </c>
      <c r="BQ90" s="0" t="n">
        <v>4105268</v>
      </c>
      <c r="BR90" s="0" t="n">
        <v>2076</v>
      </c>
      <c r="BS90" s="0" t="n">
        <v>69</v>
      </c>
      <c r="BT90" s="0" t="n">
        <v>1348</v>
      </c>
      <c r="BU90" s="0" t="n">
        <v>505.691711235418</v>
      </c>
      <c r="BV90" s="0" t="n">
        <v>16.8076724832581</v>
      </c>
      <c r="BW90" s="0" t="n">
        <v>328.358587064231</v>
      </c>
      <c r="BX90" s="0" t="n">
        <v>0.0882326848500274</v>
      </c>
      <c r="BY90" s="0" t="n">
        <v>2233.69228530161</v>
      </c>
      <c r="BZ90" s="0" t="n">
        <v>18351.6286010134</v>
      </c>
      <c r="CA90" s="0" t="n">
        <v>1.50573736084677E-098</v>
      </c>
      <c r="CB90" s="0" t="n">
        <v>9.52747182949992E-135</v>
      </c>
      <c r="CC90" s="0" t="n">
        <v>0</v>
      </c>
      <c r="CD90" s="0" t="n">
        <v>1</v>
      </c>
      <c r="CE90" s="0" t="n">
        <v>25</v>
      </c>
      <c r="CF90" s="0" t="n">
        <v>0.052249197313623</v>
      </c>
      <c r="CG90" s="0" t="n">
        <v>124.208246818865</v>
      </c>
      <c r="CH90" s="0" t="n">
        <v>18372.7177334459</v>
      </c>
      <c r="CI90" s="0" t="n">
        <v>4.4793490223263E-035</v>
      </c>
      <c r="CJ90" s="0" t="n">
        <v>5.0077967482822E-029</v>
      </c>
      <c r="CK90" s="26" t="s">
        <v>650</v>
      </c>
      <c r="CL90" s="0" t="n">
        <v>1</v>
      </c>
      <c r="CM90" s="0" t="n">
        <v>10</v>
      </c>
      <c r="CN90" s="0" t="n">
        <v>0.0512648549168789</v>
      </c>
      <c r="CO90" s="0" t="n">
        <v>3312.86687353293</v>
      </c>
      <c r="CP90" s="0" t="n">
        <v>18379.8639947909</v>
      </c>
      <c r="CQ90" s="0" t="n">
        <v>1.21308493560824E-053</v>
      </c>
      <c r="CR90" s="0" t="n">
        <v>6.91737062232134E-038</v>
      </c>
      <c r="CS90" s="26" t="s">
        <v>651</v>
      </c>
      <c r="CT90" s="0" t="n">
        <v>1</v>
      </c>
      <c r="CU90" s="0" t="n">
        <v>30</v>
      </c>
      <c r="CV90" s="26" t="s">
        <v>409</v>
      </c>
      <c r="CW90" s="0" t="n">
        <v>65</v>
      </c>
      <c r="CX90" s="0" t="n">
        <v>38084</v>
      </c>
      <c r="CY90" s="0" t="n">
        <v>9276.86085293335</v>
      </c>
      <c r="CZ90" s="0" t="s">
        <v>422</v>
      </c>
      <c r="DA90" s="26" t="s">
        <v>410</v>
      </c>
      <c r="DB90" s="27"/>
      <c r="DC90" s="28" t="n">
        <f aca="false">COUNTBLANK(C90:DA90)</f>
        <v>5</v>
      </c>
      <c r="DD90" s="29" t="n">
        <f aca="false">100-COUNTBLANK(C90:DA90)/COLUMNS(C90:DA90)*100</f>
        <v>95.1456310679612</v>
      </c>
    </row>
    <row r="91" customFormat="false" ht="13.8" hidden="false" customHeight="false" outlineLevel="0" collapsed="false">
      <c r="A91" s="0" t="s">
        <v>652</v>
      </c>
      <c r="B91" s="0" t="s">
        <v>653</v>
      </c>
      <c r="C91" s="0" t="n">
        <v>11123176</v>
      </c>
      <c r="D91" s="14" t="n">
        <v>61.5</v>
      </c>
      <c r="E91" s="14" t="n">
        <v>65.832</v>
      </c>
      <c r="F91" s="14" t="n">
        <v>33.242244257891</v>
      </c>
      <c r="G91" s="14" t="n">
        <v>61.8083518936764</v>
      </c>
      <c r="H91" s="14" t="n">
        <v>403.59854862119</v>
      </c>
      <c r="I91" s="14" t="n">
        <v>8.534</v>
      </c>
      <c r="J91" s="14" t="n">
        <v>2.935</v>
      </c>
      <c r="K91" s="14" t="n">
        <v>44.722</v>
      </c>
      <c r="L91" s="14" t="n">
        <v>56.4808121871552</v>
      </c>
      <c r="M91" s="14" t="n">
        <v>18.8354520272975</v>
      </c>
      <c r="N91" s="14" t="n">
        <v>1.24838373554419</v>
      </c>
      <c r="O91" s="14" t="n">
        <v>10.2160620032103</v>
      </c>
      <c r="P91" s="14" t="n">
        <v>-175000</v>
      </c>
      <c r="Q91" s="14" t="n">
        <v>27531</v>
      </c>
      <c r="S91" s="14" t="n">
        <v>196135</v>
      </c>
      <c r="T91" s="20" t="n">
        <v>1880</v>
      </c>
      <c r="U91" s="0" t="n">
        <v>9658721168.86849</v>
      </c>
      <c r="V91" s="14"/>
      <c r="W91" s="14"/>
      <c r="X91" s="14"/>
      <c r="Y91" s="14" t="n">
        <v>67.1839981079102</v>
      </c>
      <c r="Z91" s="14" t="n">
        <v>28.6590003967285</v>
      </c>
      <c r="AA91" s="14" t="n">
        <v>84.9940980607495</v>
      </c>
      <c r="AB91" s="14"/>
      <c r="AC91" s="14" t="n">
        <v>29.18</v>
      </c>
      <c r="AD91" s="14" t="n">
        <v>0.000840337405567425</v>
      </c>
      <c r="AE91" s="14" t="n">
        <v>66.7634252539913</v>
      </c>
      <c r="AF91" s="14" t="n">
        <v>3.49056592700443</v>
      </c>
      <c r="AG91" s="14" t="n">
        <v>1.9498829806779</v>
      </c>
      <c r="AH91" s="14" t="n">
        <v>55.278</v>
      </c>
      <c r="AI91" s="14" t="n">
        <v>18.0114210723237</v>
      </c>
      <c r="AJ91" s="20" t="n">
        <v>1233.2913199042</v>
      </c>
      <c r="AK91" s="14" t="n">
        <v>0.271140186830838</v>
      </c>
      <c r="AL91" s="20" t="n">
        <v>100</v>
      </c>
      <c r="AM91" s="14" t="n">
        <v>6.7</v>
      </c>
      <c r="AN91" s="14" t="n">
        <v>26.5</v>
      </c>
      <c r="AO91" s="14" t="n">
        <v>64.8</v>
      </c>
      <c r="AP91" s="21" t="n">
        <v>0.2345</v>
      </c>
      <c r="AQ91" s="14" t="n">
        <v>0.7</v>
      </c>
      <c r="AR91" s="14" t="n">
        <v>2.44959</v>
      </c>
      <c r="AS91" s="14"/>
      <c r="AT91" s="14"/>
      <c r="AU91" s="14"/>
      <c r="AV91" s="14" t="n">
        <v>23.8985167421656</v>
      </c>
      <c r="AW91" s="14" t="n">
        <v>43.7525634765625</v>
      </c>
      <c r="AX91" s="14" t="n">
        <v>34.8631710747482</v>
      </c>
      <c r="AY91" s="22" t="n">
        <v>91</v>
      </c>
      <c r="AZ91" s="22" t="n">
        <v>20.5</v>
      </c>
      <c r="BA91" s="24" t="n">
        <v>23</v>
      </c>
      <c r="BB91" s="25" t="n">
        <v>0.623</v>
      </c>
      <c r="BD91" s="0" t="s">
        <v>352</v>
      </c>
      <c r="BE91" s="0" t="s">
        <v>353</v>
      </c>
      <c r="BF91" s="0" t="s">
        <v>344</v>
      </c>
      <c r="BG91" s="0" t="s">
        <v>345</v>
      </c>
      <c r="BH91" s="0" t="s">
        <v>346</v>
      </c>
      <c r="BI91" s="0" t="s">
        <v>347</v>
      </c>
      <c r="BJ91" s="0" t="n">
        <v>-72.2834233883898</v>
      </c>
      <c r="BK91" s="0" t="n">
        <v>18.9820466110001</v>
      </c>
      <c r="BL91" s="0" t="n">
        <v>25.4999938964844</v>
      </c>
      <c r="BM91" s="0" t="n">
        <v>24.6700073242188</v>
      </c>
      <c r="BN91" s="0" t="n">
        <v>25.589990234375</v>
      </c>
      <c r="BO91" s="0" t="n">
        <v>25.1199890136719</v>
      </c>
      <c r="BP91" s="0" t="n">
        <v>25.2199951171875</v>
      </c>
      <c r="BQ91" s="0" t="n">
        <v>11402533</v>
      </c>
      <c r="BR91" s="0" t="n">
        <v>81</v>
      </c>
      <c r="BS91" s="0" t="n">
        <v>8</v>
      </c>
      <c r="BT91" s="0" t="n">
        <v>8</v>
      </c>
      <c r="BU91" s="0" t="n">
        <v>7.10368476898949</v>
      </c>
      <c r="BV91" s="0" t="n">
        <v>0.701598495702665</v>
      </c>
      <c r="BW91" s="0" t="n">
        <v>0.701598495702665</v>
      </c>
      <c r="BX91" s="0" t="n">
        <v>0.0374958863653181</v>
      </c>
      <c r="BY91" s="0" t="n">
        <v>201.178145743673</v>
      </c>
      <c r="BZ91" s="0" t="n">
        <v>18378.7756355868</v>
      </c>
      <c r="CA91" s="0" t="n">
        <v>4.80656100221693E-023</v>
      </c>
      <c r="CB91" s="0" t="n">
        <v>2.04978900278145E-013</v>
      </c>
      <c r="CC91" s="0" t="n">
        <v>2.7449842748583E-272</v>
      </c>
      <c r="CD91" s="0" t="n">
        <v>1</v>
      </c>
      <c r="CE91" s="0" t="n">
        <v>23</v>
      </c>
      <c r="CF91" s="0" t="n">
        <v>0.0471908818073187</v>
      </c>
      <c r="CG91" s="0" t="n">
        <v>18.1826404979151</v>
      </c>
      <c r="CH91" s="0" t="n">
        <v>18381.1638571053</v>
      </c>
      <c r="CI91" s="0" t="n">
        <v>3.54140877958215E-007</v>
      </c>
      <c r="CJ91" s="0" t="n">
        <v>0.00099154813054206</v>
      </c>
      <c r="CK91" s="0" t="n">
        <v>4.26432452083719E-244</v>
      </c>
      <c r="CL91" s="0" t="n">
        <v>1</v>
      </c>
      <c r="CM91" s="0" t="n">
        <v>13</v>
      </c>
      <c r="CN91" s="0" t="n">
        <v>0.549120693846705</v>
      </c>
      <c r="CO91" s="0" t="n">
        <v>8.72687894873922</v>
      </c>
      <c r="CP91" s="0" t="n">
        <v>18375.7157666152</v>
      </c>
      <c r="CQ91" s="0" t="n">
        <v>4.04981837401201E-011</v>
      </c>
      <c r="CR91" s="0" t="n">
        <v>3.84577330667025E-042</v>
      </c>
      <c r="CS91" s="0" t="n">
        <v>0</v>
      </c>
      <c r="CT91" s="0" t="n">
        <v>1</v>
      </c>
      <c r="CU91" s="0" t="n">
        <v>29</v>
      </c>
      <c r="CV91" s="26" t="s">
        <v>365</v>
      </c>
      <c r="CW91" s="0" t="n">
        <v>41</v>
      </c>
      <c r="CX91" s="0" t="s">
        <v>349</v>
      </c>
      <c r="CY91" s="0" t="s">
        <v>349</v>
      </c>
      <c r="CZ91" s="0" t="s">
        <v>349</v>
      </c>
      <c r="DA91" s="0" t="s">
        <v>349</v>
      </c>
      <c r="DB91" s="27"/>
      <c r="DC91" s="28" t="n">
        <f aca="false">COUNTBLANK(C91:DA91)</f>
        <v>9</v>
      </c>
      <c r="DD91" s="29" t="n">
        <f aca="false">100-COUNTBLANK(C91:DA91)/COLUMNS(C91:DA91)*100</f>
        <v>91.2621359223301</v>
      </c>
    </row>
    <row r="92" customFormat="false" ht="13.8" hidden="false" customHeight="false" outlineLevel="0" collapsed="false">
      <c r="A92" s="0" t="s">
        <v>654</v>
      </c>
      <c r="B92" s="0" t="s">
        <v>655</v>
      </c>
      <c r="C92" s="0" t="n">
        <v>9775564</v>
      </c>
      <c r="D92" s="14" t="n">
        <v>72.5</v>
      </c>
      <c r="E92" s="14" t="n">
        <v>79.3</v>
      </c>
      <c r="F92" s="14" t="n">
        <v>14.4119922134424</v>
      </c>
      <c r="G92" s="14" t="n">
        <v>66.4302824033255</v>
      </c>
      <c r="H92" s="14" t="n">
        <v>107.906605545123</v>
      </c>
      <c r="I92" s="14" t="n">
        <v>13.4</v>
      </c>
      <c r="J92" s="14" t="n">
        <v>1.54</v>
      </c>
      <c r="K92" s="14" t="n">
        <v>28.649</v>
      </c>
      <c r="L92" s="14" t="n">
        <v>79.8541973019801</v>
      </c>
      <c r="M92" s="14" t="n">
        <v>87.143096211555</v>
      </c>
      <c r="P92" s="14" t="n">
        <v>29999</v>
      </c>
      <c r="Q92" s="14" t="n">
        <v>3927</v>
      </c>
      <c r="R92" s="14" t="n">
        <v>31226848</v>
      </c>
      <c r="T92" s="20" t="n">
        <v>29860</v>
      </c>
      <c r="U92" s="0" t="n">
        <v>157882912778.254</v>
      </c>
      <c r="V92" s="14"/>
      <c r="W92" s="14" t="n">
        <v>3</v>
      </c>
      <c r="X92" s="14" t="n">
        <v>30.6</v>
      </c>
      <c r="Y92" s="14" t="n">
        <v>56.4679985046387</v>
      </c>
      <c r="Z92" s="14" t="n">
        <v>4.69999980926514</v>
      </c>
      <c r="AA92" s="14" t="n">
        <v>73.9950887584095</v>
      </c>
      <c r="AB92" s="14" t="n">
        <v>1.3486</v>
      </c>
      <c r="AC92" s="14" t="n">
        <v>6700.92</v>
      </c>
      <c r="AD92" s="14" t="n">
        <v>1.08207729001535</v>
      </c>
      <c r="AE92" s="14" t="n">
        <v>58.3563459626643</v>
      </c>
      <c r="AF92" s="14" t="n">
        <v>22.9051154054595</v>
      </c>
      <c r="AG92" s="14" t="n">
        <v>22.5975581595624</v>
      </c>
      <c r="AH92" s="14" t="n">
        <v>71.351</v>
      </c>
      <c r="AI92" s="14" t="n">
        <v>23.4237967417865</v>
      </c>
      <c r="AJ92" s="20" t="n">
        <v>608.120352693588</v>
      </c>
      <c r="AK92" s="14" t="n">
        <v>4.2655749757664</v>
      </c>
      <c r="AL92" s="20" t="n">
        <v>100</v>
      </c>
      <c r="AM92" s="14" t="n">
        <v>6.9</v>
      </c>
      <c r="AN92" s="14" t="n">
        <v>23</v>
      </c>
      <c r="AO92" s="14" t="n">
        <v>4.3</v>
      </c>
      <c r="AP92" s="21" t="n">
        <v>3.2312</v>
      </c>
      <c r="AQ92" s="14" t="n">
        <v>7</v>
      </c>
      <c r="AR92" s="14" t="n">
        <v>4.71078</v>
      </c>
      <c r="AS92" s="14" t="n">
        <v>100.80547</v>
      </c>
      <c r="AT92" s="14" t="n">
        <v>105.05003</v>
      </c>
      <c r="AU92" s="14" t="n">
        <v>0.99905</v>
      </c>
      <c r="AV92" s="14" t="n">
        <v>98.5698569856986</v>
      </c>
      <c r="AW92" s="14" t="n">
        <v>100</v>
      </c>
      <c r="AX92" s="14" t="n">
        <v>7.15034979440386</v>
      </c>
      <c r="AY92" s="22" t="n">
        <v>126</v>
      </c>
      <c r="AZ92" s="22" t="n">
        <v>28.6</v>
      </c>
      <c r="BA92" s="24" t="n">
        <v>42.3</v>
      </c>
      <c r="BB92" s="25" t="n">
        <v>0.845</v>
      </c>
      <c r="BC92" s="30" t="s">
        <v>656</v>
      </c>
      <c r="BD92" s="0" t="s">
        <v>378</v>
      </c>
      <c r="BE92" s="0" t="s">
        <v>400</v>
      </c>
      <c r="BF92" s="0" t="s">
        <v>372</v>
      </c>
      <c r="BG92" s="0" t="s">
        <v>372</v>
      </c>
      <c r="BH92" s="0" t="s">
        <v>438</v>
      </c>
      <c r="BI92" s="0" t="s">
        <v>374</v>
      </c>
      <c r="BJ92" s="0" t="n">
        <v>19.1191922893949</v>
      </c>
      <c r="BK92" s="0" t="n">
        <v>47.1579882815001</v>
      </c>
      <c r="BL92" s="0" t="n">
        <v>4.14998779296877</v>
      </c>
      <c r="BM92" s="0" t="n">
        <v>0.350000000000023</v>
      </c>
      <c r="BN92" s="0" t="n">
        <v>6.6199890136719</v>
      </c>
      <c r="BO92" s="0" t="n">
        <v>7.79000244140627</v>
      </c>
      <c r="BP92" s="0" t="n">
        <v>4.72749481201174</v>
      </c>
      <c r="BQ92" s="0" t="n">
        <v>9660350</v>
      </c>
      <c r="BR92" s="0" t="n">
        <v>2775</v>
      </c>
      <c r="BS92" s="0" t="n">
        <v>312</v>
      </c>
      <c r="BT92" s="0" t="n">
        <v>581</v>
      </c>
      <c r="BU92" s="0" t="n">
        <v>287.256672894874</v>
      </c>
      <c r="BV92" s="0" t="n">
        <v>32.2969664660183</v>
      </c>
      <c r="BW92" s="0" t="n">
        <v>60.1427484511431</v>
      </c>
      <c r="BX92" s="0" t="n">
        <v>0.049559156563859</v>
      </c>
      <c r="BY92" s="0" t="n">
        <v>4775.12714591634</v>
      </c>
      <c r="BZ92" s="0" t="n">
        <v>18369.0944874432</v>
      </c>
      <c r="CA92" s="0" t="n">
        <v>2.66564023709285E-058</v>
      </c>
      <c r="CB92" s="0" t="n">
        <v>1.39787417628314E-054</v>
      </c>
      <c r="CC92" s="0" t="n">
        <v>0</v>
      </c>
      <c r="CD92" s="0" t="n">
        <v>1</v>
      </c>
      <c r="CE92" s="0" t="n">
        <v>36</v>
      </c>
      <c r="CF92" s="0" t="n">
        <v>0.0683080048255971</v>
      </c>
      <c r="CG92" s="0" t="n">
        <v>508.639003475181</v>
      </c>
      <c r="CH92" s="0" t="n">
        <v>18371.1735492888</v>
      </c>
      <c r="CI92" s="0" t="n">
        <v>6.43587711360697E-058</v>
      </c>
      <c r="CJ92" s="0" t="n">
        <v>1.09060448516254E-056</v>
      </c>
      <c r="CK92" s="0" t="n">
        <v>0</v>
      </c>
      <c r="CL92" s="0" t="n">
        <v>1</v>
      </c>
      <c r="CM92" s="0" t="n">
        <v>13</v>
      </c>
      <c r="CN92" s="0" t="n">
        <v>0.0244653089755562</v>
      </c>
      <c r="CO92" s="0" t="n">
        <v>9379.35445056119</v>
      </c>
      <c r="CP92" s="0" t="n">
        <v>18423.2557856244</v>
      </c>
      <c r="CQ92" s="0" t="n">
        <v>3.40962343742643E-009</v>
      </c>
      <c r="CR92" s="0" t="n">
        <v>0.0679558240700744</v>
      </c>
      <c r="CS92" s="0" t="n">
        <v>3.36420461125869E-207</v>
      </c>
      <c r="CT92" s="0" t="n">
        <v>1</v>
      </c>
      <c r="CU92" s="0" t="n">
        <v>35</v>
      </c>
      <c r="CV92" s="26" t="s">
        <v>450</v>
      </c>
      <c r="CW92" s="0" t="n">
        <v>57</v>
      </c>
      <c r="CX92" s="0" t="n">
        <v>82010</v>
      </c>
      <c r="CY92" s="0" t="n">
        <v>8489.34044832744</v>
      </c>
      <c r="CZ92" s="0" t="s">
        <v>390</v>
      </c>
      <c r="DA92" s="26" t="s">
        <v>410</v>
      </c>
      <c r="DB92" s="27"/>
      <c r="DC92" s="28" t="n">
        <f aca="false">COUNTBLANK(C92:DA92)</f>
        <v>4</v>
      </c>
      <c r="DD92" s="29" t="n">
        <f aca="false">100-COUNTBLANK(C92:DA92)/COLUMNS(C92:DA92)*100</f>
        <v>96.1165048543689</v>
      </c>
    </row>
    <row r="93" customFormat="false" ht="13.8" hidden="false" customHeight="false" outlineLevel="0" collapsed="false">
      <c r="A93" s="0" t="s">
        <v>657</v>
      </c>
      <c r="B93" s="0" t="s">
        <v>658</v>
      </c>
      <c r="C93" s="0" t="n">
        <v>267663435</v>
      </c>
      <c r="D93" s="14" t="n">
        <v>69.375</v>
      </c>
      <c r="E93" s="14" t="n">
        <v>73.748</v>
      </c>
      <c r="F93" s="14" t="n">
        <v>26.5511973052634</v>
      </c>
      <c r="G93" s="14" t="n">
        <v>67.5916370820079</v>
      </c>
      <c r="H93" s="14" t="n">
        <v>147.75219008926</v>
      </c>
      <c r="I93" s="14" t="n">
        <v>6.465</v>
      </c>
      <c r="J93" s="14" t="n">
        <v>2.311</v>
      </c>
      <c r="K93" s="14" t="n">
        <v>44.675</v>
      </c>
      <c r="L93" s="14" t="n">
        <v>19.174186233024</v>
      </c>
      <c r="M93" s="14" t="n">
        <v>20.1885592572328</v>
      </c>
      <c r="N93" s="14" t="n">
        <v>29.4394975269147</v>
      </c>
      <c r="O93" s="14" t="n">
        <v>0.0939255832672457</v>
      </c>
      <c r="P93" s="14" t="n">
        <v>-494777</v>
      </c>
      <c r="Q93" s="14" t="n">
        <v>12157</v>
      </c>
      <c r="R93" s="14" t="n">
        <v>115154100.909</v>
      </c>
      <c r="S93" s="14" t="n">
        <v>12853000</v>
      </c>
      <c r="T93" s="20" t="n">
        <v>12670</v>
      </c>
      <c r="U93" s="0" t="n">
        <v>1042173300625.55</v>
      </c>
      <c r="V93" s="14" t="n">
        <v>9.8</v>
      </c>
      <c r="W93" s="14" t="n">
        <v>58.7</v>
      </c>
      <c r="X93" s="14" t="n">
        <v>39.4</v>
      </c>
      <c r="Y93" s="14" t="n">
        <v>67.4960021972656</v>
      </c>
      <c r="Z93" s="14" t="n">
        <v>28.6350002288818</v>
      </c>
      <c r="AA93" s="14" t="n">
        <v>64.8226176299617</v>
      </c>
      <c r="AB93" s="14" t="n">
        <v>0.2381</v>
      </c>
      <c r="AC93" s="14" t="n">
        <v>26947.57</v>
      </c>
      <c r="AD93" s="14" t="n">
        <v>0.716442832780161</v>
      </c>
      <c r="AE93" s="14" t="n">
        <v>31.4644203646561</v>
      </c>
      <c r="AF93" s="14" t="n">
        <v>49.8603981974199</v>
      </c>
      <c r="AG93" s="14" t="n">
        <v>12.1656963637972</v>
      </c>
      <c r="AH93" s="14" t="n">
        <v>55.325</v>
      </c>
      <c r="AI93" s="14" t="n">
        <v>13.1548896706187</v>
      </c>
      <c r="AJ93" s="20" t="n">
        <v>7913.64356206243</v>
      </c>
      <c r="AK93" s="14" t="n">
        <v>1.81937838004494</v>
      </c>
      <c r="AL93" s="20" t="n">
        <v>95.5671472610627</v>
      </c>
      <c r="AM93" s="14" t="n">
        <v>6.3</v>
      </c>
      <c r="AN93" s="14" t="n">
        <v>26.4</v>
      </c>
      <c r="AO93" s="14" t="n">
        <v>25</v>
      </c>
      <c r="AP93" s="21" t="n">
        <v>0.3777</v>
      </c>
      <c r="AQ93" s="14"/>
      <c r="AR93" s="14"/>
      <c r="AS93" s="14" t="n">
        <v>105.91143</v>
      </c>
      <c r="AT93" s="14" t="n">
        <v>100.82592</v>
      </c>
      <c r="AU93" s="14" t="n">
        <v>0.99365</v>
      </c>
      <c r="AV93" s="14" t="n">
        <v>64.5410145761707</v>
      </c>
      <c r="AW93" s="14" t="n">
        <v>98.14</v>
      </c>
      <c r="AX93" s="14" t="n">
        <v>7.47385870702564</v>
      </c>
      <c r="AY93" s="22" t="n">
        <v>126</v>
      </c>
      <c r="AZ93" s="22" t="n">
        <v>6.9</v>
      </c>
      <c r="BA93" s="24" t="n">
        <v>30.2</v>
      </c>
      <c r="BB93" s="25" t="n">
        <v>0.938</v>
      </c>
      <c r="BD93" s="0" t="s">
        <v>659</v>
      </c>
      <c r="BE93" s="0" t="s">
        <v>371</v>
      </c>
      <c r="BF93" s="0" t="s">
        <v>354</v>
      </c>
      <c r="BG93" s="0" t="s">
        <v>354</v>
      </c>
      <c r="BH93" s="0" t="s">
        <v>479</v>
      </c>
      <c r="BI93" s="0" t="s">
        <v>403</v>
      </c>
      <c r="BJ93" s="0" t="n">
        <v>113.325229758336</v>
      </c>
      <c r="BK93" s="0" t="n">
        <v>0.104905503000055</v>
      </c>
      <c r="BL93" s="0" t="n">
        <v>23.339990234375</v>
      </c>
      <c r="BM93" s="0" t="n">
        <v>23.35</v>
      </c>
      <c r="BN93" s="0" t="n">
        <v>23.4299865722656</v>
      </c>
      <c r="BO93" s="0" t="n">
        <v>23.6199890136719</v>
      </c>
      <c r="BP93" s="0" t="n">
        <v>23.4349914550781</v>
      </c>
      <c r="BQ93" s="0" t="n">
        <v>273523621</v>
      </c>
      <c r="BR93" s="0" t="n">
        <v>10118</v>
      </c>
      <c r="BS93" s="0" t="n">
        <v>792</v>
      </c>
      <c r="BT93" s="0" t="n">
        <v>1522</v>
      </c>
      <c r="BU93" s="0" t="n">
        <v>36.9913207605569</v>
      </c>
      <c r="BV93" s="0" t="n">
        <v>2.89554517121576</v>
      </c>
      <c r="BW93" s="0" t="n">
        <v>5.56441887700807</v>
      </c>
      <c r="BX93" s="0" t="n">
        <v>0.0393133352480208</v>
      </c>
      <c r="BY93" s="0" t="n">
        <v>24123.3457039685</v>
      </c>
      <c r="BZ93" s="0" t="n">
        <v>18378.1233149145</v>
      </c>
      <c r="CA93" s="0" t="n">
        <v>4.70535051773416E-069</v>
      </c>
      <c r="CB93" s="0" t="n">
        <v>4.30915679235526E-053</v>
      </c>
      <c r="CC93" s="0" t="n">
        <v>0</v>
      </c>
      <c r="CD93" s="0" t="n">
        <v>1</v>
      </c>
      <c r="CE93" s="0" t="n">
        <v>30</v>
      </c>
      <c r="CF93" s="0" t="n">
        <v>0.0494753067170846</v>
      </c>
      <c r="CG93" s="0" t="n">
        <v>1423.07056382229</v>
      </c>
      <c r="CH93" s="0" t="n">
        <v>18369.7726615652</v>
      </c>
      <c r="CI93" s="0" t="n">
        <v>7.88061297688314E-046</v>
      </c>
      <c r="CJ93" s="0" t="n">
        <v>1.32639320367594E-041</v>
      </c>
      <c r="CK93" s="26" t="s">
        <v>660</v>
      </c>
      <c r="CL93" s="0" t="n">
        <v>1</v>
      </c>
      <c r="CM93" s="0" t="n">
        <v>10</v>
      </c>
      <c r="CN93" s="0" t="n">
        <v>0.0308644123748846</v>
      </c>
      <c r="CO93" s="0" t="n">
        <v>9663.3297958319</v>
      </c>
      <c r="CP93" s="0" t="n">
        <v>18402.5832647604</v>
      </c>
      <c r="CQ93" s="0" t="n">
        <v>3.92785065506001E-030</v>
      </c>
      <c r="CR93" s="0" t="n">
        <v>7.54430541132346E-009</v>
      </c>
      <c r="CS93" s="0" t="n">
        <v>4.20981873974731E-262</v>
      </c>
      <c r="CT93" s="0" t="n">
        <v>1</v>
      </c>
      <c r="CU93" s="0" t="n">
        <v>36</v>
      </c>
      <c r="CV93" s="26" t="s">
        <v>379</v>
      </c>
      <c r="CW93" s="0" t="n">
        <v>59</v>
      </c>
      <c r="CX93" s="0" t="n">
        <v>83012</v>
      </c>
      <c r="CY93" s="0" t="n">
        <v>303.491156253741</v>
      </c>
      <c r="CZ93" s="0" t="s">
        <v>494</v>
      </c>
      <c r="DA93" s="26" t="s">
        <v>410</v>
      </c>
      <c r="DB93" s="27"/>
      <c r="DC93" s="28" t="n">
        <f aca="false">COUNTBLANK(C93:DA93)</f>
        <v>3</v>
      </c>
      <c r="DD93" s="29" t="n">
        <f aca="false">100-COUNTBLANK(C93:DA93)/COLUMNS(C93:DA93)*100</f>
        <v>97.0873786407767</v>
      </c>
    </row>
    <row r="94" customFormat="false" ht="13.8" hidden="false" customHeight="false" outlineLevel="0" collapsed="false">
      <c r="A94" s="0" t="s">
        <v>661</v>
      </c>
      <c r="B94" s="0" t="s">
        <v>662</v>
      </c>
      <c r="C94" s="0" t="n">
        <v>84077</v>
      </c>
      <c r="H94" s="14" t="n">
        <v>147.50350877193</v>
      </c>
      <c r="K94" s="14" t="n">
        <v>47.412</v>
      </c>
      <c r="T94" s="20"/>
      <c r="V94" s="14"/>
      <c r="W94" s="14"/>
      <c r="X94" s="14"/>
      <c r="Y94" s="14"/>
      <c r="Z94" s="14"/>
      <c r="AA94" s="14"/>
      <c r="AB94" s="14"/>
      <c r="AC94" s="14"/>
      <c r="AD94" s="14"/>
      <c r="AE94" s="14" t="n">
        <v>69.8245600650184</v>
      </c>
      <c r="AF94" s="14" t="n">
        <v>6.070175505521</v>
      </c>
      <c r="AG94" s="14" t="n">
        <v>3.72176999077853</v>
      </c>
      <c r="AH94" s="14" t="n">
        <v>52.588</v>
      </c>
      <c r="AI94" s="14" t="n">
        <v>15.4350806157941</v>
      </c>
      <c r="AJ94" s="20"/>
      <c r="AK94" s="14"/>
      <c r="AL94" s="20"/>
      <c r="AM94" s="14"/>
      <c r="AN94" s="14"/>
      <c r="AO94" s="14"/>
      <c r="AP94" s="21"/>
      <c r="AQ94" s="14"/>
      <c r="AR94" s="14"/>
      <c r="AS94" s="14"/>
      <c r="AT94" s="14"/>
      <c r="AU94" s="14"/>
      <c r="AV94" s="14"/>
      <c r="AW94" s="14" t="n">
        <v>100</v>
      </c>
      <c r="AX94" s="14"/>
      <c r="AY94" s="22"/>
      <c r="AZ94" s="23"/>
      <c r="BA94" s="24" t="n">
        <v>44.2</v>
      </c>
      <c r="BB94" s="25" t="n">
        <v>0.647</v>
      </c>
      <c r="BC94" s="32" t="s">
        <v>663</v>
      </c>
      <c r="BD94" s="0" t="s">
        <v>378</v>
      </c>
      <c r="BE94" s="0" t="s">
        <v>343</v>
      </c>
      <c r="BF94" s="0" t="s">
        <v>372</v>
      </c>
      <c r="BG94" s="0" t="s">
        <v>372</v>
      </c>
      <c r="BH94" s="0" t="s">
        <v>556</v>
      </c>
      <c r="BI94" s="0" t="s">
        <v>374</v>
      </c>
      <c r="BJ94" s="0" t="n">
        <v>-4.50997061731032</v>
      </c>
      <c r="BK94" s="0" t="n">
        <v>54.2386538760001</v>
      </c>
      <c r="BL94" s="0" t="n">
        <v>7.17000732421877</v>
      </c>
      <c r="BM94" s="0" t="n">
        <v>7.30999145507815</v>
      </c>
      <c r="BN94" s="0" t="n">
        <v>6.42000732421877</v>
      </c>
      <c r="BO94" s="0" t="n">
        <v>6.52999267578127</v>
      </c>
      <c r="BP94" s="0" t="n">
        <v>6.85749969482424</v>
      </c>
      <c r="BQ94" s="0" t="n">
        <v>85032</v>
      </c>
      <c r="BR94" s="0" t="n">
        <v>315</v>
      </c>
      <c r="BS94" s="0" t="n">
        <v>21</v>
      </c>
      <c r="BT94" s="0" t="n">
        <v>260</v>
      </c>
      <c r="BU94" s="0" t="n">
        <v>3704.48772226926</v>
      </c>
      <c r="BV94" s="0" t="n">
        <v>246.965848151284</v>
      </c>
      <c r="BW94" s="0" t="n">
        <v>3057.67240568257</v>
      </c>
      <c r="BX94" s="0" t="n">
        <v>0.1227894165319</v>
      </c>
      <c r="BY94" s="0" t="n">
        <v>338.039103201032</v>
      </c>
      <c r="BZ94" s="0" t="n">
        <v>18356.2616380667</v>
      </c>
      <c r="CA94" s="0" t="n">
        <v>7.44135412807313E-056</v>
      </c>
      <c r="CB94" s="0" t="n">
        <v>1.76749115543252E-097</v>
      </c>
      <c r="CC94" s="0" t="n">
        <v>0</v>
      </c>
      <c r="CD94" s="0" t="n">
        <v>1</v>
      </c>
      <c r="CE94" s="0" t="n">
        <v>29</v>
      </c>
      <c r="CF94" s="0" t="n">
        <v>0.163787740329198</v>
      </c>
      <c r="CG94" s="0" t="n">
        <v>27.2093256223741</v>
      </c>
      <c r="CH94" s="0" t="n">
        <v>18372.1432880837</v>
      </c>
      <c r="CI94" s="0" t="n">
        <v>2.37745612369087E-020</v>
      </c>
      <c r="CJ94" s="0" t="n">
        <v>2.05510195452271E-033</v>
      </c>
      <c r="CK94" s="0" t="n">
        <v>0</v>
      </c>
      <c r="CL94" s="0" t="n">
        <v>1</v>
      </c>
      <c r="CM94" s="0" t="n">
        <v>17</v>
      </c>
      <c r="CN94" s="0" t="n">
        <v>0.129734912245007</v>
      </c>
      <c r="CO94" s="0" t="n">
        <v>278.363153826813</v>
      </c>
      <c r="CP94" s="0" t="n">
        <v>18362.9556644858</v>
      </c>
      <c r="CQ94" s="0" t="n">
        <v>9.80182222979373E-038</v>
      </c>
      <c r="CR94" s="0" t="n">
        <v>4.92027585625066E-068</v>
      </c>
      <c r="CS94" s="0" t="n">
        <v>0</v>
      </c>
      <c r="CT94" s="0" t="n">
        <v>1</v>
      </c>
      <c r="CU94" s="0" t="n">
        <v>20</v>
      </c>
      <c r="CV94" s="26" t="s">
        <v>365</v>
      </c>
      <c r="CW94" s="0" t="n">
        <v>41</v>
      </c>
      <c r="CX94" s="0" t="s">
        <v>349</v>
      </c>
      <c r="CY94" s="0" t="s">
        <v>349</v>
      </c>
      <c r="CZ94" s="0" t="s">
        <v>349</v>
      </c>
      <c r="DA94" s="0" t="s">
        <v>349</v>
      </c>
      <c r="DB94" s="27"/>
      <c r="DC94" s="28" t="n">
        <f aca="false">COUNTBLANK(C94:DA94)</f>
        <v>41</v>
      </c>
      <c r="DD94" s="29" t="n">
        <f aca="false">100-COUNTBLANK(C94:DA94)/COLUMNS(C94:DA94)*100</f>
        <v>60.1941747572816</v>
      </c>
    </row>
    <row r="95" customFormat="false" ht="13.8" hidden="false" customHeight="false" outlineLevel="0" collapsed="false">
      <c r="A95" s="0" t="s">
        <v>664</v>
      </c>
      <c r="B95" s="0" t="s">
        <v>665</v>
      </c>
      <c r="C95" s="0" t="n">
        <v>1352617328</v>
      </c>
      <c r="D95" s="14" t="n">
        <v>68.239</v>
      </c>
      <c r="E95" s="14" t="n">
        <v>70.692</v>
      </c>
      <c r="F95" s="14" t="n">
        <v>27.0533018530221</v>
      </c>
      <c r="G95" s="14" t="n">
        <v>66.7667424975064</v>
      </c>
      <c r="H95" s="14" t="n">
        <v>454.938072575247</v>
      </c>
      <c r="I95" s="14" t="n">
        <v>7.234</v>
      </c>
      <c r="J95" s="14" t="n">
        <v>2.222</v>
      </c>
      <c r="K95" s="14" t="n">
        <v>65.97</v>
      </c>
      <c r="L95" s="14" t="n">
        <v>21.9860681936875</v>
      </c>
      <c r="M95" s="14" t="n">
        <v>18.7806122639953</v>
      </c>
      <c r="N95" s="14" t="n">
        <v>10.0849864854544</v>
      </c>
      <c r="O95" s="14" t="n">
        <v>0.0911907365507947</v>
      </c>
      <c r="P95" s="14" t="n">
        <v>-2663434</v>
      </c>
      <c r="Q95" s="14" t="n">
        <v>9602</v>
      </c>
      <c r="R95" s="14" t="n">
        <v>164035637.545</v>
      </c>
      <c r="S95" s="14" t="n">
        <v>16382600</v>
      </c>
      <c r="T95" s="20" t="n">
        <v>7680</v>
      </c>
      <c r="U95" s="0" t="n">
        <v>2718732231257.57</v>
      </c>
      <c r="V95" s="14"/>
      <c r="W95" s="14"/>
      <c r="X95" s="14"/>
      <c r="Y95" s="14" t="n">
        <v>49.2929992675781</v>
      </c>
      <c r="Z95" s="14" t="n">
        <v>42.3849983215332</v>
      </c>
      <c r="AA95" s="14" t="n">
        <v>26.976511641643</v>
      </c>
      <c r="AB95" s="14"/>
      <c r="AC95" s="14" t="n">
        <v>135787.79</v>
      </c>
      <c r="AD95" s="14" t="n">
        <v>2.41903434166523</v>
      </c>
      <c r="AE95" s="14" t="n">
        <v>60.4471964455686</v>
      </c>
      <c r="AF95" s="14" t="n">
        <v>23.833121474746</v>
      </c>
      <c r="AG95" s="14" t="n">
        <v>5.96651940171319</v>
      </c>
      <c r="AH95" s="14" t="n">
        <v>34.03</v>
      </c>
      <c r="AI95" s="14"/>
      <c r="AJ95" s="20" t="n">
        <v>1116.08160722025</v>
      </c>
      <c r="AK95" s="14" t="n">
        <v>1.72767050665838</v>
      </c>
      <c r="AL95" s="20" t="n">
        <v>100</v>
      </c>
      <c r="AM95" s="14" t="n">
        <v>10.4</v>
      </c>
      <c r="AN95" s="14" t="n">
        <v>23.3</v>
      </c>
      <c r="AO95" s="14" t="n">
        <v>36.6</v>
      </c>
      <c r="AP95" s="21" t="n">
        <v>0.7592</v>
      </c>
      <c r="AQ95" s="14"/>
      <c r="AR95" s="14"/>
      <c r="AS95" s="14" t="n">
        <v>112.95786</v>
      </c>
      <c r="AT95" s="14" t="n">
        <v>94.37375</v>
      </c>
      <c r="AU95" s="14" t="n">
        <v>1.08402</v>
      </c>
      <c r="AV95" s="14" t="n">
        <v>53.2339431541859</v>
      </c>
      <c r="AW95" s="14" t="n">
        <v>92.6186599731445</v>
      </c>
      <c r="AX95" s="14" t="n">
        <v>5.42657307048889</v>
      </c>
      <c r="AY95" s="22" t="n">
        <v>109</v>
      </c>
      <c r="AZ95" s="22" t="n">
        <v>3.8</v>
      </c>
      <c r="BA95" s="24" t="n">
        <v>28.1</v>
      </c>
      <c r="BB95" s="25" t="n">
        <v>0.707</v>
      </c>
      <c r="BC95" s="30" t="s">
        <v>666</v>
      </c>
      <c r="BD95" s="0" t="s">
        <v>471</v>
      </c>
      <c r="BE95" s="0" t="s">
        <v>371</v>
      </c>
      <c r="BF95" s="0" t="s">
        <v>354</v>
      </c>
      <c r="BG95" s="0" t="s">
        <v>354</v>
      </c>
      <c r="BH95" s="0" t="s">
        <v>355</v>
      </c>
      <c r="BI95" s="0" t="s">
        <v>356</v>
      </c>
      <c r="BJ95" s="0" t="n">
        <v>80.2265066120594</v>
      </c>
      <c r="BK95" s="0" t="n">
        <v>21.7867495790001</v>
      </c>
      <c r="BL95" s="0" t="n">
        <v>20.3699890136719</v>
      </c>
      <c r="BM95" s="0" t="n">
        <v>19.9200073242188</v>
      </c>
      <c r="BN95" s="0" t="n">
        <v>21.7000061035156</v>
      </c>
      <c r="BO95" s="0" t="n">
        <v>26.339990234375</v>
      </c>
      <c r="BP95" s="0" t="n">
        <v>22.0824981689453</v>
      </c>
      <c r="BQ95" s="0" t="n">
        <v>1380004385</v>
      </c>
      <c r="BR95" s="0" t="n">
        <v>34863</v>
      </c>
      <c r="BS95" s="0" t="n">
        <v>1154</v>
      </c>
      <c r="BT95" s="0" t="n">
        <v>9068</v>
      </c>
      <c r="BU95" s="0" t="n">
        <v>25.26296320428</v>
      </c>
      <c r="BV95" s="0" t="n">
        <v>0.836229226909304</v>
      </c>
      <c r="BW95" s="0" t="n">
        <v>6.57099361318334</v>
      </c>
      <c r="BX95" s="0" t="n">
        <v>0.0409266781475663</v>
      </c>
      <c r="BY95" s="0" t="n">
        <v>118070.374516965</v>
      </c>
      <c r="BZ95" s="0" t="n">
        <v>18386.947498424</v>
      </c>
      <c r="CA95" s="0" t="n">
        <v>8.32738018233994E-078</v>
      </c>
      <c r="CB95" s="0" t="n">
        <v>4.4130270659574E-052</v>
      </c>
      <c r="CC95" s="0" t="n">
        <v>0</v>
      </c>
      <c r="CD95" s="0" t="n">
        <v>1</v>
      </c>
      <c r="CE95" s="0" t="n">
        <v>20</v>
      </c>
      <c r="CF95" s="0" t="n">
        <v>0.0435626142727254</v>
      </c>
      <c r="CG95" s="0" t="n">
        <v>3402.92829189612</v>
      </c>
      <c r="CH95" s="0" t="n">
        <v>18384.5360883658</v>
      </c>
      <c r="CI95" s="0" t="n">
        <v>5.87788740460868E-042</v>
      </c>
      <c r="CJ95" s="0" t="n">
        <v>2.10061845530301E-023</v>
      </c>
      <c r="CK95" s="0" t="n">
        <v>8.45122305511931E-300</v>
      </c>
      <c r="CL95" s="0" t="n">
        <v>1</v>
      </c>
      <c r="CM95" s="0" t="n">
        <v>12</v>
      </c>
      <c r="CN95" s="0" t="n">
        <v>0.0475213892954389</v>
      </c>
      <c r="CO95" s="0" t="n">
        <v>47252.1359727632</v>
      </c>
      <c r="CP95" s="0" t="n">
        <v>18392.4130846137</v>
      </c>
      <c r="CQ95" s="0" t="n">
        <v>3.76555739252964E-041</v>
      </c>
      <c r="CR95" s="0" t="n">
        <v>3.31705846000429E-016</v>
      </c>
      <c r="CS95" s="0" t="n">
        <v>2.2920511509322E-296</v>
      </c>
      <c r="CT95" s="0" t="n">
        <v>1</v>
      </c>
      <c r="CU95" s="0" t="n">
        <v>32</v>
      </c>
      <c r="CV95" s="26" t="s">
        <v>667</v>
      </c>
      <c r="CW95" s="0" t="n">
        <v>91</v>
      </c>
      <c r="CX95" s="0" t="n">
        <v>1046450</v>
      </c>
      <c r="CY95" s="0" t="n">
        <v>758.294691940417</v>
      </c>
      <c r="CZ95" s="0" t="s">
        <v>435</v>
      </c>
      <c r="DA95" s="26" t="s">
        <v>410</v>
      </c>
      <c r="DB95" s="27"/>
      <c r="DC95" s="28" t="n">
        <f aca="false">COUNTBLANK(C95:DA95)</f>
        <v>7</v>
      </c>
      <c r="DD95" s="29" t="n">
        <f aca="false">100-COUNTBLANK(C95:DA95)/COLUMNS(C95:DA95)*100</f>
        <v>93.2038834951456</v>
      </c>
    </row>
    <row r="96" customFormat="false" ht="13.8" hidden="false" customHeight="false" outlineLevel="0" collapsed="false">
      <c r="A96" s="0" t="s">
        <v>668</v>
      </c>
      <c r="B96" s="0" t="s">
        <v>669</v>
      </c>
      <c r="C96" s="0" t="n">
        <v>4867309</v>
      </c>
      <c r="D96" s="14" t="n">
        <v>80.9</v>
      </c>
      <c r="E96" s="14" t="n">
        <v>84.4</v>
      </c>
      <c r="F96" s="14" t="n">
        <v>21.4064195870662</v>
      </c>
      <c r="G96" s="14" t="n">
        <v>64.7277787116415</v>
      </c>
      <c r="H96" s="14" t="n">
        <v>70.452983016403</v>
      </c>
      <c r="I96" s="14" t="n">
        <v>6.4</v>
      </c>
      <c r="J96" s="14" t="n">
        <v>1.77</v>
      </c>
      <c r="K96" s="14" t="n">
        <v>36.83</v>
      </c>
      <c r="L96" s="14" t="n">
        <v>98.9557600863141</v>
      </c>
      <c r="M96" s="14" t="n">
        <v>121.042588526693</v>
      </c>
      <c r="P96" s="14" t="n">
        <v>118020</v>
      </c>
      <c r="Q96" s="14" t="n">
        <v>4</v>
      </c>
      <c r="R96" s="14" t="n">
        <v>167598633</v>
      </c>
      <c r="S96" s="14" t="n">
        <v>988000</v>
      </c>
      <c r="T96" s="20" t="n">
        <v>67050</v>
      </c>
      <c r="U96" s="0" t="n">
        <v>382487490532.479</v>
      </c>
      <c r="V96" s="14"/>
      <c r="W96" s="14"/>
      <c r="X96" s="14"/>
      <c r="Y96" s="14" t="n">
        <v>62.0670013427734</v>
      </c>
      <c r="Z96" s="14" t="n">
        <v>4.61899995803833</v>
      </c>
      <c r="AA96" s="14" t="n">
        <v>81.8737677492376</v>
      </c>
      <c r="AB96" s="14" t="n">
        <v>1.04038</v>
      </c>
      <c r="AC96" s="14" t="n">
        <v>7174.11</v>
      </c>
      <c r="AD96" s="14" t="n">
        <v>0.330585082043917</v>
      </c>
      <c r="AE96" s="14" t="n">
        <v>64.5376687472783</v>
      </c>
      <c r="AF96" s="14" t="n">
        <v>11.0277255364644</v>
      </c>
      <c r="AG96" s="14" t="n">
        <v>14.4412618535015</v>
      </c>
      <c r="AH96" s="14" t="n">
        <v>63.17</v>
      </c>
      <c r="AI96" s="14" t="n">
        <v>25.9887213818331</v>
      </c>
      <c r="AJ96" s="20" t="n">
        <v>10520.123493368</v>
      </c>
      <c r="AK96" s="14" t="n">
        <v>7.31393980771791</v>
      </c>
      <c r="AL96" s="20" t="n">
        <v>0.274091678859734</v>
      </c>
      <c r="AM96" s="14" t="n">
        <v>3.2</v>
      </c>
      <c r="AN96" s="14" t="n">
        <v>10.3</v>
      </c>
      <c r="AO96" s="14" t="n">
        <v>3.7</v>
      </c>
      <c r="AP96" s="21" t="n">
        <v>2.9536</v>
      </c>
      <c r="AQ96" s="14" t="n">
        <v>2.8</v>
      </c>
      <c r="AR96" s="14" t="n">
        <v>3.71973</v>
      </c>
      <c r="AS96" s="14" t="n">
        <v>100.85278</v>
      </c>
      <c r="AT96" s="14"/>
      <c r="AU96" s="14" t="n">
        <v>0.99192</v>
      </c>
      <c r="AV96" s="14" t="n">
        <v>94.2962600685473</v>
      </c>
      <c r="AW96" s="14" t="n">
        <v>100</v>
      </c>
      <c r="AX96" s="14" t="n">
        <v>3.13566641130987</v>
      </c>
      <c r="AY96" s="22" t="n">
        <v>147</v>
      </c>
      <c r="AZ96" s="22" t="n">
        <v>26.9</v>
      </c>
      <c r="BA96" s="24" t="n">
        <v>36.8</v>
      </c>
      <c r="BB96" s="25" t="n">
        <v>0.797</v>
      </c>
      <c r="BC96" s="30" t="s">
        <v>670</v>
      </c>
      <c r="BD96" s="0" t="s">
        <v>378</v>
      </c>
      <c r="BE96" s="0" t="s">
        <v>400</v>
      </c>
      <c r="BF96" s="0" t="s">
        <v>372</v>
      </c>
      <c r="BG96" s="0" t="s">
        <v>372</v>
      </c>
      <c r="BH96" s="0" t="s">
        <v>556</v>
      </c>
      <c r="BI96" s="0" t="s">
        <v>374</v>
      </c>
      <c r="BJ96" s="0" t="n">
        <v>-7.95824197237397</v>
      </c>
      <c r="BK96" s="0" t="n">
        <v>53.4160627300001</v>
      </c>
      <c r="BL96" s="0" t="n">
        <v>6.08999023437502</v>
      </c>
      <c r="BM96" s="0" t="n">
        <v>6.14998779296877</v>
      </c>
      <c r="BN96" s="0" t="n">
        <v>5.71999511718752</v>
      </c>
      <c r="BO96" s="0" t="n">
        <v>6.42000732421877</v>
      </c>
      <c r="BP96" s="0" t="n">
        <v>6.09499511718752</v>
      </c>
      <c r="BQ96" s="0" t="n">
        <v>4937796</v>
      </c>
      <c r="BR96" s="0" t="n">
        <v>20612</v>
      </c>
      <c r="BS96" s="0" t="n">
        <v>1232</v>
      </c>
      <c r="BT96" s="0" t="n">
        <v>13386</v>
      </c>
      <c r="BU96" s="0" t="n">
        <v>4174.3320299178</v>
      </c>
      <c r="BV96" s="0" t="n">
        <v>249.504029733104</v>
      </c>
      <c r="BW96" s="0" t="n">
        <v>2710.92608929166</v>
      </c>
      <c r="BX96" s="0" t="n">
        <v>0.0581603681030645</v>
      </c>
      <c r="BY96" s="0" t="n">
        <v>32302.3270451719</v>
      </c>
      <c r="BZ96" s="0" t="n">
        <v>18366.930755938</v>
      </c>
      <c r="CA96" s="0" t="n">
        <v>3.5385886613209E-045</v>
      </c>
      <c r="CB96" s="0" t="n">
        <v>8.24825876507054E-047</v>
      </c>
      <c r="CC96" s="0" t="n">
        <v>0</v>
      </c>
      <c r="CD96" s="0" t="n">
        <v>1</v>
      </c>
      <c r="CE96" s="0" t="n">
        <v>21</v>
      </c>
      <c r="CF96" s="0" t="n">
        <v>0.0411571041321319</v>
      </c>
      <c r="CG96" s="0" t="n">
        <v>4279.48725940838</v>
      </c>
      <c r="CH96" s="0" t="n">
        <v>18386.5354631632</v>
      </c>
      <c r="CI96" s="0" t="n">
        <v>1.23351385108336E-027</v>
      </c>
      <c r="CJ96" s="0" t="n">
        <v>1.43230615775007E-012</v>
      </c>
      <c r="CK96" s="0" t="n">
        <v>5.86974104928319E-278</v>
      </c>
      <c r="CL96" s="0" t="n">
        <v>1</v>
      </c>
      <c r="CM96" s="0" t="n">
        <v>11</v>
      </c>
      <c r="CN96" s="0" t="n">
        <v>3.78365310878808</v>
      </c>
      <c r="CO96" s="0" t="n">
        <v>10163.4633360715</v>
      </c>
      <c r="CP96" s="0" t="n">
        <v>18372.394428456</v>
      </c>
      <c r="CQ96" s="0" t="n">
        <v>0.00150617263711209</v>
      </c>
      <c r="CR96" s="0" t="n">
        <v>7.31420275214214E-077</v>
      </c>
      <c r="CS96" s="0" t="n">
        <v>0</v>
      </c>
      <c r="CT96" s="0" t="n">
        <v>1</v>
      </c>
      <c r="CU96" s="0" t="n">
        <v>23</v>
      </c>
      <c r="CV96" s="26" t="s">
        <v>671</v>
      </c>
      <c r="CW96" s="0" t="n">
        <v>61</v>
      </c>
      <c r="CX96" s="0" t="n">
        <v>153054</v>
      </c>
      <c r="CY96" s="0" t="n">
        <v>30996.4202652357</v>
      </c>
      <c r="CZ96" s="0" t="s">
        <v>422</v>
      </c>
      <c r="DA96" s="26" t="s">
        <v>600</v>
      </c>
      <c r="DB96" s="27"/>
      <c r="DC96" s="28" t="n">
        <f aca="false">COUNTBLANK(C96:DA96)</f>
        <v>6</v>
      </c>
      <c r="DD96" s="29" t="n">
        <f aca="false">100-COUNTBLANK(C96:DA96)/COLUMNS(C96:DA96)*100</f>
        <v>94.1747572815534</v>
      </c>
    </row>
    <row r="97" customFormat="false" ht="13.8" hidden="false" customHeight="false" outlineLevel="0" collapsed="false">
      <c r="A97" s="0" t="s">
        <v>672</v>
      </c>
      <c r="B97" s="0" t="s">
        <v>673</v>
      </c>
      <c r="C97" s="0" t="n">
        <v>81800269</v>
      </c>
      <c r="D97" s="14" t="n">
        <v>75.409</v>
      </c>
      <c r="E97" s="14" t="n">
        <v>77.668</v>
      </c>
      <c r="F97" s="14" t="n">
        <v>24.4765586602319</v>
      </c>
      <c r="G97" s="14" t="n">
        <v>69.3388675341431</v>
      </c>
      <c r="H97" s="14" t="n">
        <v>50.222420123284</v>
      </c>
      <c r="I97" s="14" t="n">
        <v>4.843</v>
      </c>
      <c r="J97" s="14" t="n">
        <v>2.137</v>
      </c>
      <c r="K97" s="14" t="n">
        <v>25.102</v>
      </c>
      <c r="L97" s="14" t="n">
        <v>23.8384608001943</v>
      </c>
      <c r="M97" s="14" t="n">
        <v>24.9421768507619</v>
      </c>
      <c r="N97" s="14" t="n">
        <v>0.445773562138878</v>
      </c>
      <c r="P97" s="14" t="n">
        <v>-274998</v>
      </c>
      <c r="Q97" s="14" t="n">
        <v>129940</v>
      </c>
      <c r="R97" s="14" t="n">
        <v>25604871.412779</v>
      </c>
      <c r="S97" s="14" t="n">
        <v>2378600</v>
      </c>
      <c r="T97" s="20"/>
      <c r="V97" s="14"/>
      <c r="W97" s="14" t="n">
        <v>10.9</v>
      </c>
      <c r="X97" s="14" t="n">
        <v>40.8</v>
      </c>
      <c r="Y97" s="14" t="n">
        <v>44.6650009155273</v>
      </c>
      <c r="Z97" s="14" t="n">
        <v>17.9489994049072</v>
      </c>
      <c r="AA97" s="14" t="n">
        <v>24.5297790592124</v>
      </c>
      <c r="AB97" s="14" t="n">
        <v>0.83027</v>
      </c>
      <c r="AC97" s="14" t="n">
        <v>48305.64</v>
      </c>
      <c r="AD97" s="14" t="n">
        <v>2.66751206072691</v>
      </c>
      <c r="AE97" s="14" t="n">
        <v>28.2141015250866</v>
      </c>
      <c r="AF97" s="14" t="n">
        <v>6.56449106605639</v>
      </c>
      <c r="AG97" s="14" t="n">
        <v>8.61413274206963</v>
      </c>
      <c r="AH97" s="14" t="n">
        <v>74.898</v>
      </c>
      <c r="AI97" s="14" t="n">
        <v>25.0774660713542</v>
      </c>
      <c r="AJ97" s="20" t="n">
        <v>1658.79753340809</v>
      </c>
      <c r="AK97" s="14" t="n">
        <v>8.38410110077933</v>
      </c>
      <c r="AL97" s="20" t="n">
        <v>100</v>
      </c>
      <c r="AM97" s="14" t="n">
        <v>9.6</v>
      </c>
      <c r="AN97" s="14" t="n">
        <v>14.8</v>
      </c>
      <c r="AO97" s="14" t="n">
        <v>14.4</v>
      </c>
      <c r="AP97" s="21"/>
      <c r="AQ97" s="14" t="n">
        <v>1.5</v>
      </c>
      <c r="AR97" s="14" t="n">
        <v>3.36576</v>
      </c>
      <c r="AS97" s="14" t="n">
        <v>110.70754</v>
      </c>
      <c r="AT97" s="14" t="n">
        <v>99.43879</v>
      </c>
      <c r="AU97" s="14" t="n">
        <v>1.01711</v>
      </c>
      <c r="AV97" s="14" t="n">
        <v>78.7816265826613</v>
      </c>
      <c r="AW97" s="14" t="n">
        <v>100</v>
      </c>
      <c r="AX97" s="14"/>
      <c r="AY97" s="22" t="n">
        <v>131</v>
      </c>
      <c r="AZ97" s="22" t="n">
        <v>25.5</v>
      </c>
      <c r="BA97" s="24" t="n">
        <v>30.3</v>
      </c>
      <c r="BB97" s="25" t="n">
        <v>0.689</v>
      </c>
      <c r="BD97" s="0" t="s">
        <v>387</v>
      </c>
      <c r="BE97" s="0" t="s">
        <v>361</v>
      </c>
      <c r="BF97" s="0" t="s">
        <v>354</v>
      </c>
      <c r="BG97" s="0" t="s">
        <v>354</v>
      </c>
      <c r="BH97" s="0" t="s">
        <v>355</v>
      </c>
      <c r="BI97" s="0" t="s">
        <v>383</v>
      </c>
      <c r="BJ97" s="0" t="n">
        <v>54.0755796301338</v>
      </c>
      <c r="BK97" s="0" t="n">
        <v>32.4216655480001</v>
      </c>
      <c r="BL97" s="0" t="n">
        <v>8.3699890136719</v>
      </c>
      <c r="BM97" s="0" t="n">
        <v>5.14998779296877</v>
      </c>
      <c r="BN97" s="0" t="n">
        <v>10.0299926757813</v>
      </c>
      <c r="BO97" s="0" t="n">
        <v>12.4900146484375</v>
      </c>
      <c r="BP97" s="0" t="n">
        <v>9.00999603271487</v>
      </c>
      <c r="BQ97" s="0" t="n">
        <v>83992953</v>
      </c>
      <c r="BR97" s="0" t="n">
        <v>94640</v>
      </c>
      <c r="BS97" s="0" t="n">
        <v>6028</v>
      </c>
      <c r="BT97" s="0" t="n">
        <v>75103</v>
      </c>
      <c r="BU97" s="0" t="n">
        <v>1126.76119388254</v>
      </c>
      <c r="BV97" s="0" t="n">
        <v>71.7679255782327</v>
      </c>
      <c r="BW97" s="0" t="n">
        <v>894.158346831787</v>
      </c>
      <c r="BX97" s="0" t="n">
        <v>0.0550750728035167</v>
      </c>
      <c r="BY97" s="0" t="n">
        <v>114153.069672088</v>
      </c>
      <c r="BZ97" s="0" t="n">
        <v>18350.7805235542</v>
      </c>
      <c r="CA97" s="0" t="n">
        <v>2.7381702077272E-063</v>
      </c>
      <c r="CB97" s="0" t="n">
        <v>1.61407239887214E-082</v>
      </c>
      <c r="CC97" s="0" t="n">
        <v>0</v>
      </c>
      <c r="CD97" s="0" t="n">
        <v>1</v>
      </c>
      <c r="CE97" s="0" t="n">
        <v>12</v>
      </c>
      <c r="CF97" s="0" t="n">
        <v>0.0579225788252032</v>
      </c>
      <c r="CG97" s="0" t="n">
        <v>6904.84836362312</v>
      </c>
      <c r="CH97" s="0" t="n">
        <v>18349.5051543843</v>
      </c>
      <c r="CI97" s="0" t="n">
        <v>9.64492644256525E-099</v>
      </c>
      <c r="CJ97" s="0" t="n">
        <v>1.26164352656977E-121</v>
      </c>
      <c r="CK97" s="0" t="n">
        <v>0</v>
      </c>
      <c r="CL97" s="0" t="n">
        <v>1</v>
      </c>
      <c r="CM97" s="0" t="n">
        <v>6</v>
      </c>
      <c r="CN97" s="0" t="n">
        <v>0.0489582668699449</v>
      </c>
      <c r="CO97" s="0" t="n">
        <v>122976.452752733</v>
      </c>
      <c r="CP97" s="0" t="n">
        <v>18366.1339980418</v>
      </c>
      <c r="CQ97" s="0" t="n">
        <v>9.36706451475302E-032</v>
      </c>
      <c r="CR97" s="0" t="n">
        <v>2.87103735872192E-031</v>
      </c>
      <c r="CS97" s="0" t="n">
        <v>4.72719743957548E-307</v>
      </c>
      <c r="CT97" s="0" t="n">
        <v>1</v>
      </c>
      <c r="CU97" s="0" t="n">
        <v>16</v>
      </c>
      <c r="CV97" s="26" t="s">
        <v>674</v>
      </c>
      <c r="CW97" s="0" t="n">
        <v>71</v>
      </c>
      <c r="CX97" s="0" t="s">
        <v>349</v>
      </c>
      <c r="CY97" s="0" t="s">
        <v>349</v>
      </c>
      <c r="CZ97" s="0" t="s">
        <v>349</v>
      </c>
      <c r="DA97" s="0" t="s">
        <v>349</v>
      </c>
      <c r="DB97" s="27"/>
      <c r="DC97" s="28" t="n">
        <f aca="false">COUNTBLANK(C97:DA97)</f>
        <v>7</v>
      </c>
      <c r="DD97" s="29" t="n">
        <f aca="false">100-COUNTBLANK(C97:DA97)/COLUMNS(C97:DA97)*100</f>
        <v>93.2038834951456</v>
      </c>
    </row>
    <row r="98" customFormat="false" ht="13.8" hidden="false" customHeight="false" outlineLevel="0" collapsed="false">
      <c r="A98" s="0" t="s">
        <v>675</v>
      </c>
      <c r="B98" s="0" t="s">
        <v>676</v>
      </c>
      <c r="C98" s="0" t="n">
        <v>38433600</v>
      </c>
      <c r="D98" s="14" t="n">
        <v>68.429</v>
      </c>
      <c r="E98" s="14" t="n">
        <v>72.486</v>
      </c>
      <c r="F98" s="14" t="n">
        <v>38.3865654011074</v>
      </c>
      <c r="G98" s="14" t="n">
        <v>58.2898349360976</v>
      </c>
      <c r="H98" s="14" t="n">
        <v>88.5305700354617</v>
      </c>
      <c r="I98" s="14" t="n">
        <v>4.776</v>
      </c>
      <c r="J98" s="14" t="n">
        <v>3.672</v>
      </c>
      <c r="K98" s="14" t="n">
        <v>29.527</v>
      </c>
      <c r="L98" s="14" t="n">
        <v>35.6371495455557</v>
      </c>
      <c r="M98" s="14" t="n">
        <v>38.0620611475302</v>
      </c>
      <c r="O98" s="14" t="n">
        <v>1.03912293442734</v>
      </c>
      <c r="P98" s="14" t="n">
        <v>39171</v>
      </c>
      <c r="Q98" s="14" t="n">
        <v>372342</v>
      </c>
      <c r="R98" s="14" t="n">
        <v>2075065.8</v>
      </c>
      <c r="T98" s="20" t="n">
        <v>17210</v>
      </c>
      <c r="U98" s="0" t="n">
        <v>224228010477.889</v>
      </c>
      <c r="V98" s="14"/>
      <c r="W98" s="14"/>
      <c r="X98" s="14"/>
      <c r="Y98" s="14" t="n">
        <v>42.9970016479492</v>
      </c>
      <c r="Z98" s="14" t="n">
        <v>18.0990009307861</v>
      </c>
      <c r="AA98" s="14" t="n">
        <v>15.6531240659573</v>
      </c>
      <c r="AB98" s="14" t="n">
        <v>0.04455</v>
      </c>
      <c r="AC98" s="14" t="n">
        <v>6073.39</v>
      </c>
      <c r="AD98" s="14" t="n">
        <v>2.72652780753896</v>
      </c>
      <c r="AE98" s="14" t="n">
        <v>21.4222529591242</v>
      </c>
      <c r="AF98" s="14" t="n">
        <v>1.90036114959972</v>
      </c>
      <c r="AG98" s="14" t="n">
        <v>1.53341211794309</v>
      </c>
      <c r="AH98" s="14" t="n">
        <v>70.473</v>
      </c>
      <c r="AI98" s="14"/>
      <c r="AJ98" s="20" t="n">
        <v>1022.9004452552</v>
      </c>
      <c r="AK98" s="14" t="n">
        <v>4.89491703042353</v>
      </c>
      <c r="AL98" s="20" t="n">
        <v>100</v>
      </c>
      <c r="AM98" s="14" t="n">
        <v>8.8</v>
      </c>
      <c r="AN98" s="14" t="n">
        <v>21.3</v>
      </c>
      <c r="AO98" s="14" t="n">
        <v>26.7</v>
      </c>
      <c r="AP98" s="21" t="n">
        <v>0.84</v>
      </c>
      <c r="AQ98" s="14" t="n">
        <v>1.3</v>
      </c>
      <c r="AR98" s="14"/>
      <c r="AS98" s="14"/>
      <c r="AT98" s="14"/>
      <c r="AU98" s="14"/>
      <c r="AV98" s="14" t="n">
        <v>88.0486932605416</v>
      </c>
      <c r="AW98" s="14" t="n">
        <v>100</v>
      </c>
      <c r="AX98" s="14" t="n">
        <v>2.16032293890942</v>
      </c>
      <c r="AY98" s="22" t="n">
        <v>109</v>
      </c>
      <c r="AZ98" s="22" t="n">
        <v>27.4</v>
      </c>
      <c r="BA98" s="24" t="n">
        <v>20</v>
      </c>
      <c r="BB98" s="25" t="n">
        <v>0.942</v>
      </c>
      <c r="BC98" s="30" t="s">
        <v>677</v>
      </c>
      <c r="BD98" s="0" t="s">
        <v>342</v>
      </c>
      <c r="BE98" s="0" t="s">
        <v>371</v>
      </c>
      <c r="BF98" s="0" t="s">
        <v>354</v>
      </c>
      <c r="BG98" s="0" t="s">
        <v>354</v>
      </c>
      <c r="BH98" s="0" t="s">
        <v>382</v>
      </c>
      <c r="BI98" s="0" t="s">
        <v>383</v>
      </c>
      <c r="BJ98" s="0" t="n">
        <v>42.4921070519463</v>
      </c>
      <c r="BK98" s="0" t="n">
        <v>33.2214487715001</v>
      </c>
      <c r="BL98" s="0" t="n">
        <v>12.6799865722656</v>
      </c>
      <c r="BM98" s="0" t="n">
        <v>10.2099853515625</v>
      </c>
      <c r="BN98" s="0" t="n">
        <v>12.360009765625</v>
      </c>
      <c r="BO98" s="0" t="n">
        <v>17.7099853515625</v>
      </c>
      <c r="BP98" s="0" t="n">
        <v>13.2399917602539</v>
      </c>
      <c r="BQ98" s="0" t="n">
        <v>40222503</v>
      </c>
      <c r="BR98" s="0" t="n">
        <v>2085</v>
      </c>
      <c r="BS98" s="0" t="n">
        <v>93</v>
      </c>
      <c r="BT98" s="0" t="n">
        <v>1375</v>
      </c>
      <c r="BU98" s="0" t="n">
        <v>51.8366547203688</v>
      </c>
      <c r="BV98" s="0" t="n">
        <v>2.31213855587257</v>
      </c>
      <c r="BW98" s="0" t="n">
        <v>34.1848442400514</v>
      </c>
      <c r="BX98" s="0" t="n">
        <v>0.0602324693524736</v>
      </c>
      <c r="BY98" s="0" t="n">
        <v>2379.77546848774</v>
      </c>
      <c r="BZ98" s="0" t="n">
        <v>18355.6981735777</v>
      </c>
      <c r="CA98" s="0" t="n">
        <v>9.95093472581929E-049</v>
      </c>
      <c r="CB98" s="0" t="n">
        <v>9.28833886519094E-065</v>
      </c>
      <c r="CC98" s="0" t="n">
        <v>0</v>
      </c>
      <c r="CD98" s="0" t="n">
        <v>1</v>
      </c>
      <c r="CE98" s="0" t="n">
        <v>18</v>
      </c>
      <c r="CF98" s="0" t="n">
        <v>0.0777639221211339</v>
      </c>
      <c r="CG98" s="0" t="n">
        <v>96.9696513474954</v>
      </c>
      <c r="CH98" s="0" t="n">
        <v>18347.4216724329</v>
      </c>
      <c r="CI98" s="0" t="n">
        <v>1.1270990768917E-059</v>
      </c>
      <c r="CJ98" s="0" t="n">
        <v>5.62326860134964E-095</v>
      </c>
      <c r="CK98" s="0" t="n">
        <v>0</v>
      </c>
      <c r="CL98" s="0" t="n">
        <v>1</v>
      </c>
      <c r="CM98" s="0" t="n">
        <v>8</v>
      </c>
      <c r="CN98" s="0" t="n">
        <v>0.0677529877414018</v>
      </c>
      <c r="CO98" s="0" t="n">
        <v>1932.0511195118</v>
      </c>
      <c r="CP98" s="0" t="n">
        <v>18365.2303967896</v>
      </c>
      <c r="CQ98" s="0" t="n">
        <v>2.2429534887631E-050</v>
      </c>
      <c r="CR98" s="0" t="n">
        <v>1.17748615326314E-057</v>
      </c>
      <c r="CS98" s="0" t="n">
        <v>0</v>
      </c>
      <c r="CT98" s="0" t="n">
        <v>1</v>
      </c>
      <c r="CU98" s="0" t="n">
        <v>33</v>
      </c>
      <c r="CV98" s="26" t="s">
        <v>358</v>
      </c>
      <c r="CW98" s="0" t="n">
        <v>66</v>
      </c>
      <c r="CX98" s="0" t="s">
        <v>349</v>
      </c>
      <c r="CY98" s="0" t="s">
        <v>349</v>
      </c>
      <c r="CZ98" s="0" t="s">
        <v>349</v>
      </c>
      <c r="DA98" s="0" t="s">
        <v>349</v>
      </c>
      <c r="DB98" s="27"/>
      <c r="DC98" s="28" t="n">
        <f aca="false">COUNTBLANK(C98:DA98)</f>
        <v>10</v>
      </c>
      <c r="DD98" s="29" t="n">
        <f aca="false">100-COUNTBLANK(C98:DA98)/COLUMNS(C98:DA98)*100</f>
        <v>90.2912621359223</v>
      </c>
    </row>
    <row r="99" customFormat="false" ht="13.8" hidden="false" customHeight="false" outlineLevel="0" collapsed="false">
      <c r="A99" s="0" t="s">
        <v>678</v>
      </c>
      <c r="B99" s="0" t="s">
        <v>679</v>
      </c>
      <c r="C99" s="0" t="n">
        <v>352721</v>
      </c>
      <c r="D99" s="14" t="n">
        <v>81.1</v>
      </c>
      <c r="E99" s="14" t="n">
        <v>84.3</v>
      </c>
      <c r="F99" s="14" t="n">
        <v>19.8323201064408</v>
      </c>
      <c r="G99" s="14" t="n">
        <v>65.3725873369903</v>
      </c>
      <c r="H99" s="14" t="n">
        <v>3.52692269326683</v>
      </c>
      <c r="I99" s="14" t="n">
        <v>6.4</v>
      </c>
      <c r="J99" s="14" t="n">
        <v>1.71</v>
      </c>
      <c r="K99" s="14" t="n">
        <v>6.187</v>
      </c>
      <c r="L99" s="14" t="n">
        <v>42.0219387130716</v>
      </c>
      <c r="M99" s="14" t="n">
        <v>46.1041878279973</v>
      </c>
      <c r="P99" s="14" t="n">
        <v>1900</v>
      </c>
      <c r="Q99" s="14" t="n">
        <v>4</v>
      </c>
      <c r="R99" s="14" t="n">
        <v>7819740.55998243</v>
      </c>
      <c r="S99" s="14" t="n">
        <v>352300</v>
      </c>
      <c r="T99" s="20" t="n">
        <v>55190</v>
      </c>
      <c r="U99" s="0" t="n">
        <v>25878475760.1131</v>
      </c>
      <c r="V99" s="14"/>
      <c r="W99" s="14"/>
      <c r="X99" s="14"/>
      <c r="Y99" s="14" t="n">
        <v>75.0329971313477</v>
      </c>
      <c r="Z99" s="14" t="n">
        <v>3.93799996376038</v>
      </c>
      <c r="AA99" s="14" t="n">
        <v>89.4237955643869</v>
      </c>
      <c r="AB99" s="14" t="n">
        <v>2.12724</v>
      </c>
      <c r="AC99" s="14" t="n">
        <v>680.89</v>
      </c>
      <c r="AD99" s="14"/>
      <c r="AE99" s="14" t="n">
        <v>18.6733167082294</v>
      </c>
      <c r="AF99" s="14" t="n">
        <v>0.503740648379052</v>
      </c>
      <c r="AG99" s="14" t="n">
        <v>18.15153229479</v>
      </c>
      <c r="AH99" s="14" t="n">
        <v>93.813</v>
      </c>
      <c r="AI99" s="14" t="n">
        <v>57.9236362817713</v>
      </c>
      <c r="AJ99" s="20" t="n">
        <v>519264.721154845</v>
      </c>
      <c r="AK99" s="14" t="n">
        <v>6.05965740746397</v>
      </c>
      <c r="AL99" s="20" t="n">
        <v>10.2852157949761</v>
      </c>
      <c r="AM99" s="14" t="n">
        <v>5.8</v>
      </c>
      <c r="AN99" s="14" t="n">
        <v>9.1</v>
      </c>
      <c r="AO99" s="14" t="n">
        <v>2</v>
      </c>
      <c r="AP99" s="21" t="n">
        <v>3.8857</v>
      </c>
      <c r="AQ99" s="14" t="n">
        <v>3.2</v>
      </c>
      <c r="AR99" s="14" t="n">
        <v>7.45988</v>
      </c>
      <c r="AS99" s="14" t="n">
        <v>100.35144</v>
      </c>
      <c r="AT99" s="14"/>
      <c r="AU99" s="14" t="n">
        <v>0.99555</v>
      </c>
      <c r="AV99" s="14" t="n">
        <v>100</v>
      </c>
      <c r="AW99" s="14" t="n">
        <v>100</v>
      </c>
      <c r="AX99" s="14" t="n">
        <v>25.5502920869964</v>
      </c>
      <c r="AY99" s="22" t="n">
        <v>137</v>
      </c>
      <c r="AZ99" s="22" t="n">
        <v>23.1</v>
      </c>
      <c r="BA99" s="24" t="n">
        <v>36.5</v>
      </c>
      <c r="BC99" s="30"/>
      <c r="BD99" s="0" t="s">
        <v>378</v>
      </c>
      <c r="BE99" s="0" t="s">
        <v>400</v>
      </c>
      <c r="BF99" s="0" t="s">
        <v>372</v>
      </c>
      <c r="BG99" s="0" t="s">
        <v>372</v>
      </c>
      <c r="BH99" s="0" t="s">
        <v>556</v>
      </c>
      <c r="BI99" s="0" t="s">
        <v>374</v>
      </c>
      <c r="BJ99" s="0" t="n">
        <v>-18.4676482726456</v>
      </c>
      <c r="BK99" s="0" t="n">
        <v>64.9647077495</v>
      </c>
      <c r="BL99" s="0" t="n">
        <v>-2.63999023437498</v>
      </c>
      <c r="BM99" s="0" t="n">
        <v>-2.64999999999998</v>
      </c>
      <c r="BN99" s="0" t="n">
        <v>-2.91000976562498</v>
      </c>
      <c r="BO99" s="0" t="n">
        <v>-2.47000732421873</v>
      </c>
      <c r="BP99" s="0" t="n">
        <v>-2.66750183105466</v>
      </c>
      <c r="BQ99" s="0" t="n">
        <v>341250</v>
      </c>
      <c r="BR99" s="0" t="n">
        <v>1797</v>
      </c>
      <c r="BS99" s="0" t="n">
        <v>10</v>
      </c>
      <c r="BT99" s="0" t="n">
        <v>1670</v>
      </c>
      <c r="BU99" s="0" t="n">
        <v>5265.93406593407</v>
      </c>
      <c r="BV99" s="0" t="n">
        <v>29.3040293040293</v>
      </c>
      <c r="BW99" s="0" t="n">
        <v>4893.77289377289</v>
      </c>
      <c r="BX99" s="0" t="n">
        <v>0.113120243562041</v>
      </c>
      <c r="BY99" s="0" t="n">
        <v>1866.01784012501</v>
      </c>
      <c r="BZ99" s="0" t="n">
        <v>18344.8951451786</v>
      </c>
      <c r="CA99" s="0" t="n">
        <v>7.09538850834192E-070</v>
      </c>
      <c r="CB99" s="0" t="n">
        <v>4.28720390235992E-123</v>
      </c>
      <c r="CC99" s="0" t="n">
        <v>0</v>
      </c>
      <c r="CD99" s="0" t="n">
        <v>1</v>
      </c>
      <c r="CE99" s="0" t="n">
        <v>19</v>
      </c>
      <c r="CF99" s="0" t="n">
        <v>0.0824393798309345</v>
      </c>
      <c r="CG99" s="0" t="n">
        <v>11.9354365357212</v>
      </c>
      <c r="CH99" s="0" t="n">
        <v>18355.4366574553</v>
      </c>
      <c r="CI99" s="0" t="n">
        <v>8.85258475278958E-017</v>
      </c>
      <c r="CJ99" s="0" t="n">
        <v>4.94067826024223E-036</v>
      </c>
      <c r="CK99" s="0" t="n">
        <v>0</v>
      </c>
      <c r="CL99" s="0" t="n">
        <v>1</v>
      </c>
      <c r="CM99" s="0" t="n">
        <v>14</v>
      </c>
      <c r="CN99" s="0" t="n">
        <v>0.088672467629955</v>
      </c>
      <c r="CO99" s="0" t="n">
        <v>2017.86059564855</v>
      </c>
      <c r="CP99" s="0" t="n">
        <v>18361.6918750429</v>
      </c>
      <c r="CQ99" s="0" t="n">
        <v>2.64797420451931E-081</v>
      </c>
      <c r="CR99" s="0" t="n">
        <v>8.80115523161622E-103</v>
      </c>
      <c r="CS99" s="0" t="n">
        <v>0</v>
      </c>
      <c r="CT99" s="0" t="n">
        <v>1</v>
      </c>
      <c r="CU99" s="0" t="n">
        <v>30</v>
      </c>
      <c r="CV99" s="26" t="s">
        <v>453</v>
      </c>
      <c r="CW99" s="0" t="n">
        <v>62</v>
      </c>
      <c r="CX99" s="0" t="n">
        <v>50365</v>
      </c>
      <c r="CY99" s="0" t="n">
        <v>147589.743589744</v>
      </c>
      <c r="CZ99" s="0" t="s">
        <v>680</v>
      </c>
      <c r="DA99" s="26" t="s">
        <v>468</v>
      </c>
      <c r="DB99" s="27"/>
      <c r="DC99" s="28" t="n">
        <f aca="false">COUNTBLANK(C99:DA99)</f>
        <v>9</v>
      </c>
      <c r="DD99" s="29" t="n">
        <f aca="false">100-COUNTBLANK(C99:DA99)/COLUMNS(C99:DA99)*100</f>
        <v>91.2621359223301</v>
      </c>
    </row>
    <row r="100" customFormat="false" ht="13.8" hidden="false" customHeight="false" outlineLevel="0" collapsed="false">
      <c r="A100" s="0" t="s">
        <v>681</v>
      </c>
      <c r="B100" s="0" t="s">
        <v>682</v>
      </c>
      <c r="C100" s="0" t="n">
        <v>8882800</v>
      </c>
      <c r="D100" s="14" t="n">
        <v>80.9</v>
      </c>
      <c r="E100" s="14" t="n">
        <v>84.8</v>
      </c>
      <c r="F100" s="14" t="n">
        <v>27.9252464589938</v>
      </c>
      <c r="G100" s="14" t="n">
        <v>60.0977675160436</v>
      </c>
      <c r="H100" s="14" t="n">
        <v>410.526802218115</v>
      </c>
      <c r="I100" s="14" t="n">
        <v>5</v>
      </c>
      <c r="J100" s="14" t="n">
        <v>3.09</v>
      </c>
      <c r="K100" s="14" t="n">
        <v>7.58199999999999</v>
      </c>
      <c r="L100" s="14" t="n">
        <v>27.5215154198101</v>
      </c>
      <c r="M100" s="14" t="n">
        <v>28.6843215718239</v>
      </c>
      <c r="P100" s="14" t="n">
        <v>50002</v>
      </c>
      <c r="Q100" s="14" t="n">
        <v>502</v>
      </c>
      <c r="R100" s="14" t="n">
        <v>7404373</v>
      </c>
      <c r="S100" s="14" t="n">
        <v>2946000</v>
      </c>
      <c r="T100" s="20" t="n">
        <v>39940</v>
      </c>
      <c r="U100" s="0" t="n">
        <v>370587977153.583</v>
      </c>
      <c r="V100" s="14"/>
      <c r="W100" s="14"/>
      <c r="X100" s="14"/>
      <c r="Y100" s="14" t="n">
        <v>64.0419998168945</v>
      </c>
      <c r="Z100" s="14" t="n">
        <v>0.924000024795532</v>
      </c>
      <c r="AA100" s="14" t="n">
        <v>87.0833199771341</v>
      </c>
      <c r="AB100" s="14" t="n">
        <v>4.54474</v>
      </c>
      <c r="AC100" s="14" t="n">
        <v>12234.69</v>
      </c>
      <c r="AD100" s="14" t="n">
        <v>4.34810126356225</v>
      </c>
      <c r="AE100" s="14" t="n">
        <v>24.5841035120148</v>
      </c>
      <c r="AF100" s="14" t="n">
        <v>7.72643239132357</v>
      </c>
      <c r="AG100" s="14" t="n">
        <v>19.9465990771498</v>
      </c>
      <c r="AH100" s="14" t="n">
        <v>92.418</v>
      </c>
      <c r="AI100" s="14" t="n">
        <v>18.7412006460296</v>
      </c>
      <c r="AJ100" s="20" t="n">
        <v>91.2886303053909</v>
      </c>
      <c r="AK100" s="14" t="n">
        <v>7.86318134790706</v>
      </c>
      <c r="AL100" s="20" t="n">
        <v>100</v>
      </c>
      <c r="AM100" s="14" t="n">
        <v>9.7</v>
      </c>
      <c r="AN100" s="14" t="n">
        <v>9.6</v>
      </c>
      <c r="AO100" s="14" t="n">
        <v>3.7</v>
      </c>
      <c r="AP100" s="21" t="n">
        <v>3.2176</v>
      </c>
      <c r="AQ100" s="14" t="n">
        <v>3.1</v>
      </c>
      <c r="AR100" s="14" t="n">
        <v>5.8493</v>
      </c>
      <c r="AS100" s="14" t="n">
        <v>104.90112</v>
      </c>
      <c r="AT100" s="14" t="n">
        <v>105.55797</v>
      </c>
      <c r="AU100" s="14" t="n">
        <v>1.01277</v>
      </c>
      <c r="AV100" s="14" t="n">
        <v>100</v>
      </c>
      <c r="AW100" s="14" t="n">
        <v>100</v>
      </c>
      <c r="AX100" s="14" t="n">
        <v>7.42192635441192</v>
      </c>
      <c r="AY100" s="22" t="n">
        <v>160</v>
      </c>
      <c r="AZ100" s="22" t="n">
        <v>26.7</v>
      </c>
      <c r="BA100" s="24" t="n">
        <v>29.9</v>
      </c>
      <c r="BB100" s="25" t="n">
        <v>0.906</v>
      </c>
      <c r="BC100" s="30" t="s">
        <v>683</v>
      </c>
      <c r="BD100" s="0" t="s">
        <v>378</v>
      </c>
      <c r="BE100" s="0" t="s">
        <v>400</v>
      </c>
      <c r="BF100" s="0" t="s">
        <v>354</v>
      </c>
      <c r="BG100" s="0" t="s">
        <v>354</v>
      </c>
      <c r="BH100" s="0" t="s">
        <v>382</v>
      </c>
      <c r="BI100" s="0" t="s">
        <v>383</v>
      </c>
      <c r="BJ100" s="0" t="n">
        <v>34.6627193143303</v>
      </c>
      <c r="BK100" s="0" t="n">
        <v>31.4461644085</v>
      </c>
      <c r="BL100" s="0" t="n">
        <v>16.089990234375</v>
      </c>
      <c r="BM100" s="0" t="n">
        <v>12.9299865722656</v>
      </c>
      <c r="BN100" s="0" t="n">
        <v>14.4599853515625</v>
      </c>
      <c r="BO100" s="0" t="n">
        <v>17.6899963378906</v>
      </c>
      <c r="BP100" s="0" t="n">
        <v>15.2924896240235</v>
      </c>
      <c r="BQ100" s="0" t="n">
        <v>8655541</v>
      </c>
      <c r="BR100" s="0" t="n">
        <v>15946</v>
      </c>
      <c r="BS100" s="0" t="n">
        <v>222</v>
      </c>
      <c r="BT100" s="0" t="n">
        <v>8561</v>
      </c>
      <c r="BU100" s="0" t="n">
        <v>1842.28807881564</v>
      </c>
      <c r="BV100" s="0" t="n">
        <v>25.6483101402905</v>
      </c>
      <c r="BW100" s="0" t="n">
        <v>989.077401401022</v>
      </c>
      <c r="BX100" s="0" t="n">
        <v>0.0901746097710014</v>
      </c>
      <c r="BY100" s="0" t="n">
        <v>17044.9956079857</v>
      </c>
      <c r="BZ100" s="0" t="n">
        <v>18353.8133900556</v>
      </c>
      <c r="CA100" s="0" t="n">
        <v>3.78640219631597E-077</v>
      </c>
      <c r="CB100" s="0" t="n">
        <v>5.15614493318853E-111</v>
      </c>
      <c r="CC100" s="0" t="n">
        <v>0</v>
      </c>
      <c r="CD100" s="0" t="n">
        <v>1</v>
      </c>
      <c r="CE100" s="0" t="n">
        <v>20</v>
      </c>
      <c r="CF100" s="0" t="n">
        <v>0.0890458799308936</v>
      </c>
      <c r="CG100" s="0" t="n">
        <v>263.110632088042</v>
      </c>
      <c r="CH100" s="0" t="n">
        <v>18362.4594105255</v>
      </c>
      <c r="CI100" s="0" t="n">
        <v>6.0363075671801E-071</v>
      </c>
      <c r="CJ100" s="0" t="n">
        <v>4.2906977977074E-091</v>
      </c>
      <c r="CK100" s="0" t="n">
        <v>0</v>
      </c>
      <c r="CL100" s="0" t="n">
        <v>1</v>
      </c>
      <c r="CM100" s="0" t="n">
        <v>9</v>
      </c>
      <c r="CN100" s="0" t="n">
        <v>0.0543783331344139</v>
      </c>
      <c r="CO100" s="0" t="n">
        <v>23394.721490034</v>
      </c>
      <c r="CP100" s="0" t="n">
        <v>18381.8875461071</v>
      </c>
      <c r="CQ100" s="0" t="n">
        <v>2.91725247335434E-064</v>
      </c>
      <c r="CR100" s="0" t="n">
        <v>4.24295889283694E-045</v>
      </c>
      <c r="CS100" s="0" t="n">
        <v>0</v>
      </c>
      <c r="CT100" s="0" t="n">
        <v>1</v>
      </c>
      <c r="CU100" s="0" t="n">
        <v>34</v>
      </c>
      <c r="CV100" s="26" t="s">
        <v>684</v>
      </c>
      <c r="CW100" s="0" t="n">
        <v>69</v>
      </c>
      <c r="CX100" s="0" t="n">
        <v>392660</v>
      </c>
      <c r="CY100" s="0" t="n">
        <v>45365.1597283174</v>
      </c>
      <c r="CZ100" s="0" t="s">
        <v>390</v>
      </c>
      <c r="DA100" s="26" t="s">
        <v>468</v>
      </c>
      <c r="DB100" s="27"/>
      <c r="DC100" s="28" t="n">
        <f aca="false">COUNTBLANK(C100:DA100)</f>
        <v>5</v>
      </c>
      <c r="DD100" s="29" t="n">
        <f aca="false">100-COUNTBLANK(C100:DA100)/COLUMNS(C100:DA100)*100</f>
        <v>95.1456310679612</v>
      </c>
    </row>
    <row r="101" customFormat="false" ht="13.8" hidden="false" customHeight="false" outlineLevel="0" collapsed="false">
      <c r="A101" s="0" t="s">
        <v>685</v>
      </c>
      <c r="B101" s="0" t="s">
        <v>686</v>
      </c>
      <c r="C101" s="0" t="n">
        <v>60421760</v>
      </c>
      <c r="D101" s="14" t="n">
        <v>80.8</v>
      </c>
      <c r="E101" s="14" t="n">
        <v>85.2</v>
      </c>
      <c r="F101" s="14" t="n">
        <v>13.3291160906398</v>
      </c>
      <c r="G101" s="14" t="n">
        <v>63.9192043068525</v>
      </c>
      <c r="H101" s="14" t="n">
        <v>205.450747943156</v>
      </c>
      <c r="I101" s="14" t="n">
        <v>10.5</v>
      </c>
      <c r="J101" s="14" t="n">
        <v>1.32</v>
      </c>
      <c r="K101" s="14" t="n">
        <v>29.562</v>
      </c>
      <c r="L101" s="14" t="n">
        <v>27.8619485480206</v>
      </c>
      <c r="M101" s="14" t="n">
        <v>30.8424072807019</v>
      </c>
      <c r="P101" s="14" t="n">
        <v>744713</v>
      </c>
      <c r="Q101" s="14" t="n">
        <v>69</v>
      </c>
      <c r="R101" s="14" t="n">
        <v>27630435.6</v>
      </c>
      <c r="S101" s="14" t="n">
        <v>10547112</v>
      </c>
      <c r="T101" s="20" t="n">
        <v>42290</v>
      </c>
      <c r="U101" s="0" t="n">
        <v>2083864259622.65</v>
      </c>
      <c r="V101" s="14"/>
      <c r="W101" s="14" t="n">
        <v>3.2</v>
      </c>
      <c r="X101" s="14" t="n">
        <v>35.9</v>
      </c>
      <c r="Y101" s="14" t="n">
        <v>49.5550003051758</v>
      </c>
      <c r="Z101" s="14" t="n">
        <v>3.68400001525879</v>
      </c>
      <c r="AA101" s="14" t="n">
        <v>69.0865598798891</v>
      </c>
      <c r="AB101" s="14" t="n">
        <v>1.35206</v>
      </c>
      <c r="AC101" s="14" t="n">
        <v>71240.28</v>
      </c>
      <c r="AD101" s="14" t="n">
        <v>1.3327023072539</v>
      </c>
      <c r="AE101" s="14" t="n">
        <v>43.2345141769226</v>
      </c>
      <c r="AF101" s="14" t="n">
        <v>31.7903032728888</v>
      </c>
      <c r="AG101" s="14" t="n">
        <v>21.5390596088817</v>
      </c>
      <c r="AH101" s="14" t="n">
        <v>70.438</v>
      </c>
      <c r="AI101" s="14"/>
      <c r="AJ101" s="20" t="n">
        <v>3002.18098166877</v>
      </c>
      <c r="AK101" s="14" t="n">
        <v>5.27086678640297</v>
      </c>
      <c r="AL101" s="20" t="n">
        <v>94.7772139982593</v>
      </c>
      <c r="AM101" s="14" t="n">
        <v>5</v>
      </c>
      <c r="AN101" s="14" t="n">
        <v>9.5</v>
      </c>
      <c r="AO101" s="14" t="n">
        <v>3</v>
      </c>
      <c r="AP101" s="21" t="n">
        <v>4.0323</v>
      </c>
      <c r="AQ101" s="14"/>
      <c r="AR101" s="14" t="n">
        <v>3.82926</v>
      </c>
      <c r="AS101" s="14" t="n">
        <v>101.87936</v>
      </c>
      <c r="AT101" s="14" t="n">
        <v>98.81698</v>
      </c>
      <c r="AU101" s="14" t="n">
        <v>0.98404</v>
      </c>
      <c r="AV101" s="14" t="n">
        <v>98.6407638190955</v>
      </c>
      <c r="AW101" s="14" t="n">
        <v>100</v>
      </c>
      <c r="AX101" s="14" t="n">
        <v>7.86744626582275</v>
      </c>
      <c r="AY101" s="22" t="n">
        <v>144</v>
      </c>
      <c r="AZ101" s="22" t="n">
        <v>22.9</v>
      </c>
      <c r="BA101" s="24" t="n">
        <v>45.5</v>
      </c>
      <c r="BB101" s="25" t="n">
        <v>0.883</v>
      </c>
      <c r="BC101" s="30" t="s">
        <v>687</v>
      </c>
      <c r="BD101" s="0" t="s">
        <v>493</v>
      </c>
      <c r="BE101" s="0" t="s">
        <v>400</v>
      </c>
      <c r="BF101" s="0" t="s">
        <v>372</v>
      </c>
      <c r="BG101" s="0" t="s">
        <v>372</v>
      </c>
      <c r="BH101" s="0" t="s">
        <v>373</v>
      </c>
      <c r="BI101" s="0" t="s">
        <v>374</v>
      </c>
      <c r="BJ101" s="0" t="n">
        <v>12.6920345894384</v>
      </c>
      <c r="BK101" s="0" t="n">
        <v>42.4924867885001</v>
      </c>
      <c r="BL101" s="0" t="n">
        <v>9.4999938964844</v>
      </c>
      <c r="BM101" s="0" t="n">
        <v>7.70000610351565</v>
      </c>
      <c r="BN101" s="0" t="n">
        <v>9.05001220703127</v>
      </c>
      <c r="BO101" s="0" t="n">
        <v>8.5200134277344</v>
      </c>
      <c r="BP101" s="0" t="n">
        <v>8.69250640869143</v>
      </c>
      <c r="BQ101" s="0" t="n">
        <v>60461828</v>
      </c>
      <c r="BR101" s="0" t="n">
        <v>205463</v>
      </c>
      <c r="BS101" s="0" t="n">
        <v>27967</v>
      </c>
      <c r="BT101" s="0" t="n">
        <v>75945</v>
      </c>
      <c r="BU101" s="0" t="n">
        <v>3398.22672910253</v>
      </c>
      <c r="BV101" s="0" t="n">
        <v>462.556309081492</v>
      </c>
      <c r="BW101" s="0" t="n">
        <v>1256.08177113004</v>
      </c>
      <c r="BX101" s="0" t="n">
        <v>0.0634328838548921</v>
      </c>
      <c r="BY101" s="0" t="n">
        <v>227456.221198537</v>
      </c>
      <c r="BZ101" s="0" t="n">
        <v>18348.1092135207</v>
      </c>
      <c r="CA101" s="0" t="n">
        <v>1.45126668891878E-093</v>
      </c>
      <c r="CB101" s="0" t="n">
        <v>3.46462147181605E-121</v>
      </c>
      <c r="CC101" s="0" t="n">
        <v>0</v>
      </c>
      <c r="CD101" s="0" t="n">
        <v>1</v>
      </c>
      <c r="CE101" s="0" t="n">
        <v>10</v>
      </c>
      <c r="CF101" s="0" t="n">
        <v>0.065655856221382</v>
      </c>
      <c r="CG101" s="0" t="n">
        <v>31579.6366101677</v>
      </c>
      <c r="CH101" s="0" t="n">
        <v>18351.5141755103</v>
      </c>
      <c r="CI101" s="0" t="n">
        <v>6.38279906272269E-096</v>
      </c>
      <c r="CJ101" s="0" t="n">
        <v>5.23254704022873E-121</v>
      </c>
      <c r="CK101" s="0" t="n">
        <v>0</v>
      </c>
      <c r="CL101" s="0" t="n">
        <v>1</v>
      </c>
      <c r="CM101" s="0" t="n">
        <v>6</v>
      </c>
      <c r="CN101" s="0" t="n">
        <v>0.0281780483048444</v>
      </c>
      <c r="CO101" s="0" t="n">
        <v>248765.446768575</v>
      </c>
      <c r="CP101" s="0" t="n">
        <v>18388.684195645</v>
      </c>
      <c r="CQ101" s="0" t="n">
        <v>6.18125431365025E-058</v>
      </c>
      <c r="CR101" s="0" t="n">
        <v>1.79681377159588E-034</v>
      </c>
      <c r="CS101" s="0" t="n">
        <v>6.87913877568572E-298</v>
      </c>
      <c r="CT101" s="0" t="n">
        <v>1</v>
      </c>
      <c r="CU101" s="0" t="n">
        <v>18</v>
      </c>
      <c r="CV101" s="26" t="s">
        <v>609</v>
      </c>
      <c r="CW101" s="0" t="n">
        <v>90</v>
      </c>
      <c r="CX101" s="0" t="n">
        <v>2108837</v>
      </c>
      <c r="CY101" s="0" t="n">
        <v>34878.8164327417</v>
      </c>
      <c r="CZ101" s="0" t="s">
        <v>390</v>
      </c>
      <c r="DA101" s="26" t="s">
        <v>468</v>
      </c>
      <c r="DB101" s="27"/>
      <c r="DC101" s="28" t="n">
        <f aca="false">COUNTBLANK(C101:DA101)</f>
        <v>5</v>
      </c>
      <c r="DD101" s="29" t="n">
        <f aca="false">100-COUNTBLANK(C101:DA101)/COLUMNS(C101:DA101)*100</f>
        <v>95.1456310679612</v>
      </c>
    </row>
    <row r="102" customFormat="false" ht="13.8" hidden="false" customHeight="false" outlineLevel="0" collapsed="false">
      <c r="A102" s="0" t="s">
        <v>688</v>
      </c>
      <c r="B102" s="0" t="s">
        <v>689</v>
      </c>
      <c r="C102" s="0" t="n">
        <v>2934855</v>
      </c>
      <c r="D102" s="14" t="n">
        <v>72.787</v>
      </c>
      <c r="E102" s="14" t="n">
        <v>75.993</v>
      </c>
      <c r="F102" s="14" t="n">
        <v>23.7500966830639</v>
      </c>
      <c r="G102" s="14" t="n">
        <v>67.4532607662342</v>
      </c>
      <c r="H102" s="14" t="n">
        <v>270.993074792244</v>
      </c>
      <c r="I102" s="14" t="n">
        <v>7.573</v>
      </c>
      <c r="J102" s="14" t="n">
        <v>1.979</v>
      </c>
      <c r="K102" s="14" t="n">
        <v>44.326</v>
      </c>
      <c r="L102" s="14" t="n">
        <v>48.8845117343982</v>
      </c>
      <c r="M102" s="14" t="n">
        <v>34.6632634642363</v>
      </c>
      <c r="N102" s="14" t="n">
        <v>27.0431797584479</v>
      </c>
      <c r="O102" s="14" t="n">
        <v>0.658703150564516</v>
      </c>
      <c r="P102" s="14" t="n">
        <v>-56658</v>
      </c>
      <c r="Q102" s="14" t="n">
        <v>2453</v>
      </c>
      <c r="R102" s="14" t="n">
        <v>180951.272</v>
      </c>
      <c r="S102" s="14" t="n">
        <v>1833100</v>
      </c>
      <c r="T102" s="20" t="n">
        <v>8900</v>
      </c>
      <c r="U102" s="0" t="n">
        <v>15713908816.1463</v>
      </c>
      <c r="V102" s="14"/>
      <c r="W102" s="14"/>
      <c r="X102" s="14"/>
      <c r="Y102" s="14" t="n">
        <v>66.0289993286133</v>
      </c>
      <c r="Z102" s="14" t="n">
        <v>15.9300003051758</v>
      </c>
      <c r="AA102" s="14" t="n">
        <v>82.4943417536574</v>
      </c>
      <c r="AB102" s="14"/>
      <c r="AC102" s="14" t="n">
        <v>163.85</v>
      </c>
      <c r="AD102" s="14" t="n">
        <v>1.35195613500228</v>
      </c>
      <c r="AE102" s="14" t="n">
        <v>40.9972299168975</v>
      </c>
      <c r="AF102" s="14" t="n">
        <v>30.9159748221809</v>
      </c>
      <c r="AG102" s="14" t="n">
        <v>15.916513533077</v>
      </c>
      <c r="AH102" s="14" t="n">
        <v>55.674</v>
      </c>
      <c r="AI102" s="14" t="n">
        <v>20.7370401659862</v>
      </c>
      <c r="AJ102" s="20" t="n">
        <v>3763.30024040602</v>
      </c>
      <c r="AK102" s="14" t="n">
        <v>2.5814458863859</v>
      </c>
      <c r="AL102" s="20" t="n">
        <v>99.9999999999574</v>
      </c>
      <c r="AM102" s="14" t="n">
        <v>11.3</v>
      </c>
      <c r="AN102" s="14" t="n">
        <v>14.7</v>
      </c>
      <c r="AO102" s="14" t="n">
        <v>14.4</v>
      </c>
      <c r="AP102" s="21" t="n">
        <v>0.4588</v>
      </c>
      <c r="AQ102" s="14" t="n">
        <v>1.7</v>
      </c>
      <c r="AR102" s="14" t="n">
        <v>5.31548</v>
      </c>
      <c r="AS102" s="14" t="n">
        <v>89.76785</v>
      </c>
      <c r="AT102" s="14" t="n">
        <v>87.48408</v>
      </c>
      <c r="AU102" s="14" t="n">
        <v>1.01543</v>
      </c>
      <c r="AV102" s="14" t="n">
        <v>89.5267328649968</v>
      </c>
      <c r="AW102" s="14" t="n">
        <v>99.5064468383789</v>
      </c>
      <c r="AX102" s="14" t="n">
        <v>53.3759013135404</v>
      </c>
      <c r="AY102" s="22" t="n">
        <v>114</v>
      </c>
      <c r="AZ102" s="22" t="n">
        <v>24.4</v>
      </c>
      <c r="BA102" s="24" t="n">
        <v>26</v>
      </c>
      <c r="BB102" s="25" t="n">
        <v>0.726</v>
      </c>
      <c r="BD102" s="0" t="s">
        <v>342</v>
      </c>
      <c r="BE102" s="0" t="s">
        <v>361</v>
      </c>
      <c r="BF102" s="0" t="s">
        <v>344</v>
      </c>
      <c r="BG102" s="0" t="s">
        <v>345</v>
      </c>
      <c r="BH102" s="0" t="s">
        <v>346</v>
      </c>
      <c r="BI102" s="0" t="s">
        <v>347</v>
      </c>
      <c r="BJ102" s="0" t="n">
        <v>-77.1758260188891</v>
      </c>
      <c r="BK102" s="0" t="n">
        <v>18.1191470395001</v>
      </c>
      <c r="BL102" s="0" t="n">
        <v>26.2700134277344</v>
      </c>
      <c r="BM102" s="0" t="n">
        <v>25.4500061035156</v>
      </c>
      <c r="BN102" s="0" t="n">
        <v>25.9800048828125</v>
      </c>
      <c r="BO102" s="0" t="n">
        <v>25.7199951171875</v>
      </c>
      <c r="BP102" s="0" t="n">
        <v>25.8550048828125</v>
      </c>
      <c r="BQ102" s="0" t="n">
        <v>2961161</v>
      </c>
      <c r="BR102" s="0" t="n">
        <v>422</v>
      </c>
      <c r="BS102" s="0" t="n">
        <v>8</v>
      </c>
      <c r="BT102" s="0" t="n">
        <v>29</v>
      </c>
      <c r="BU102" s="0" t="n">
        <v>142.511670253661</v>
      </c>
      <c r="BV102" s="0" t="n">
        <v>2.70164303798409</v>
      </c>
      <c r="BW102" s="0" t="n">
        <v>9.79345601269232</v>
      </c>
      <c r="BX102" s="0" t="n">
        <v>0.00875348846172914</v>
      </c>
      <c r="BY102" s="0" t="n">
        <v>3369450.19310557</v>
      </c>
      <c r="BZ102" s="0" t="n">
        <v>18632.2523675832</v>
      </c>
      <c r="CA102" s="0" t="n">
        <v>0.00999818359568076</v>
      </c>
      <c r="CB102" s="0" t="n">
        <v>0.78969191601</v>
      </c>
      <c r="CC102" s="0" t="n">
        <v>9.27881012044034E-111</v>
      </c>
      <c r="CD102" s="0" t="n">
        <v>0</v>
      </c>
      <c r="CE102" s="0" t="n">
        <v>97</v>
      </c>
      <c r="CF102" s="0" t="n">
        <v>0.0475422404227706</v>
      </c>
      <c r="CG102" s="0" t="n">
        <v>11.4672719608209</v>
      </c>
      <c r="CH102" s="0" t="n">
        <v>18364.3235488446</v>
      </c>
      <c r="CI102" s="0" t="n">
        <v>2.90074082320125E-018</v>
      </c>
      <c r="CJ102" s="0" t="n">
        <v>9.47431351804778E-019</v>
      </c>
      <c r="CK102" s="0" t="n">
        <v>1.89934003153637E-286</v>
      </c>
      <c r="CL102" s="0" t="n">
        <v>1</v>
      </c>
      <c r="CM102" s="0" t="n">
        <v>8</v>
      </c>
      <c r="CN102" s="0" t="n">
        <v>0.131198443053488</v>
      </c>
      <c r="CO102" s="0" t="n">
        <v>32.0699184035115</v>
      </c>
      <c r="CP102" s="0" t="n">
        <v>18360.8110559607</v>
      </c>
      <c r="CQ102" s="0" t="n">
        <v>1.02813220879305E-029</v>
      </c>
      <c r="CR102" s="0" t="n">
        <v>1.36454101534091E-062</v>
      </c>
      <c r="CS102" s="0" t="n">
        <v>0</v>
      </c>
      <c r="CT102" s="0" t="n">
        <v>1</v>
      </c>
      <c r="CU102" s="0" t="n">
        <v>29</v>
      </c>
      <c r="CV102" s="26" t="s">
        <v>466</v>
      </c>
      <c r="CW102" s="0" t="n">
        <v>50</v>
      </c>
      <c r="CX102" s="0" t="s">
        <v>349</v>
      </c>
      <c r="CY102" s="0" t="s">
        <v>349</v>
      </c>
      <c r="CZ102" s="0" t="s">
        <v>349</v>
      </c>
      <c r="DA102" s="0" t="s">
        <v>349</v>
      </c>
      <c r="DB102" s="27"/>
      <c r="DC102" s="28" t="n">
        <f aca="false">COUNTBLANK(C102:DA102)</f>
        <v>5</v>
      </c>
      <c r="DD102" s="29" t="n">
        <f aca="false">100-COUNTBLANK(C102:DA102)/COLUMNS(C102:DA102)*100</f>
        <v>95.1456310679612</v>
      </c>
    </row>
    <row r="103" customFormat="false" ht="13.8" hidden="false" customHeight="false" outlineLevel="0" collapsed="false">
      <c r="A103" s="0" t="s">
        <v>690</v>
      </c>
      <c r="B103" s="0" t="s">
        <v>691</v>
      </c>
      <c r="C103" s="0" t="n">
        <v>9956011</v>
      </c>
      <c r="D103" s="14" t="n">
        <v>72.73</v>
      </c>
      <c r="E103" s="14" t="n">
        <v>76.175</v>
      </c>
      <c r="F103" s="14" t="n">
        <v>34.2454902091433</v>
      </c>
      <c r="G103" s="14" t="n">
        <v>61.9080193928583</v>
      </c>
      <c r="H103" s="14" t="n">
        <v>112.14249831043</v>
      </c>
      <c r="I103" s="14" t="n">
        <v>3.864</v>
      </c>
      <c r="J103" s="14" t="n">
        <v>2.761</v>
      </c>
      <c r="K103" s="14" t="n">
        <v>9.021</v>
      </c>
      <c r="L103" s="14" t="n">
        <v>56.3533292853597</v>
      </c>
      <c r="M103" s="14" t="n">
        <v>35.1204964130455</v>
      </c>
      <c r="N103" s="14" t="n">
        <v>12.4384565085631</v>
      </c>
      <c r="O103" s="14" t="n">
        <v>6.00484965908501</v>
      </c>
      <c r="P103" s="14" t="n">
        <v>51099</v>
      </c>
      <c r="Q103" s="14" t="n">
        <v>2442</v>
      </c>
      <c r="R103" s="14" t="n">
        <v>3383805</v>
      </c>
      <c r="S103" s="14" t="n">
        <v>815345</v>
      </c>
      <c r="T103" s="20" t="n">
        <v>9430</v>
      </c>
      <c r="U103" s="0" t="n">
        <v>42231295774.6479</v>
      </c>
      <c r="V103" s="14"/>
      <c r="W103" s="14"/>
      <c r="X103" s="14"/>
      <c r="Y103" s="14" t="n">
        <v>39.3050003051758</v>
      </c>
      <c r="Z103" s="14" t="n">
        <v>3.08400011062622</v>
      </c>
      <c r="AA103" s="14" t="n">
        <v>22.5691060034233</v>
      </c>
      <c r="AB103" s="14"/>
      <c r="AC103" s="14" t="n">
        <v>2627.29</v>
      </c>
      <c r="AD103" s="14" t="n">
        <v>4.68252872600818</v>
      </c>
      <c r="AE103" s="14" t="n">
        <v>12.0067578388995</v>
      </c>
      <c r="AF103" s="14" t="n">
        <v>1.09822031989187</v>
      </c>
      <c r="AG103" s="14" t="n">
        <v>1.77057864219415</v>
      </c>
      <c r="AH103" s="14" t="n">
        <v>90.979</v>
      </c>
      <c r="AI103" s="14" t="n">
        <v>64.6280420867611</v>
      </c>
      <c r="AJ103" s="20" t="n">
        <v>76.4569791040386</v>
      </c>
      <c r="AK103" s="14" t="n">
        <v>2.96523830754741</v>
      </c>
      <c r="AL103" s="20" t="n">
        <v>100</v>
      </c>
      <c r="AM103" s="14" t="n">
        <v>12.7</v>
      </c>
      <c r="AN103" s="14" t="n">
        <v>19.2</v>
      </c>
      <c r="AO103" s="14" t="n">
        <v>16.2</v>
      </c>
      <c r="AP103" s="21" t="n">
        <v>1.4099</v>
      </c>
      <c r="AQ103" s="14" t="n">
        <v>1.8</v>
      </c>
      <c r="AR103" s="14" t="n">
        <v>3.84229</v>
      </c>
      <c r="AS103" s="14" t="n">
        <v>80.77087</v>
      </c>
      <c r="AT103" s="14" t="n">
        <v>71.33764</v>
      </c>
      <c r="AU103" s="14" t="n">
        <v>1.00145</v>
      </c>
      <c r="AV103" s="14" t="n">
        <v>96.2592410727504</v>
      </c>
      <c r="AW103" s="14" t="n">
        <v>100</v>
      </c>
      <c r="AX103" s="14" t="n">
        <v>41.3262661514424</v>
      </c>
      <c r="AY103" s="22" t="n">
        <v>114</v>
      </c>
      <c r="AZ103" s="22" t="n">
        <v>33.4</v>
      </c>
      <c r="BA103" s="24" t="n">
        <v>22.5</v>
      </c>
      <c r="BB103" s="25" t="n">
        <v>0.915</v>
      </c>
      <c r="BC103" s="30" t="s">
        <v>692</v>
      </c>
      <c r="BD103" s="0" t="s">
        <v>342</v>
      </c>
      <c r="BE103" s="0" t="s">
        <v>361</v>
      </c>
      <c r="BF103" s="0" t="s">
        <v>354</v>
      </c>
      <c r="BG103" s="0" t="s">
        <v>354</v>
      </c>
      <c r="BH103" s="0" t="s">
        <v>382</v>
      </c>
      <c r="BI103" s="0" t="s">
        <v>383</v>
      </c>
      <c r="BJ103" s="0" t="n">
        <v>36.2997048693305</v>
      </c>
      <c r="BK103" s="0" t="n">
        <v>31.2698495490001</v>
      </c>
      <c r="BL103" s="0" t="n">
        <v>10.8300109863281</v>
      </c>
      <c r="BM103" s="0" t="n">
        <v>7.5100036621094</v>
      </c>
      <c r="BN103" s="0" t="n">
        <v>9.1299987792969</v>
      </c>
      <c r="BO103" s="0" t="n">
        <v>13.1799865722656</v>
      </c>
      <c r="BP103" s="0" t="n">
        <v>10.1625</v>
      </c>
      <c r="BQ103" s="0" t="n">
        <v>10203140</v>
      </c>
      <c r="BR103" s="0" t="n">
        <v>453</v>
      </c>
      <c r="BS103" s="0" t="n">
        <v>8</v>
      </c>
      <c r="BT103" s="0" t="n">
        <v>362</v>
      </c>
      <c r="BU103" s="0" t="n">
        <v>44.3980970563964</v>
      </c>
      <c r="BV103" s="0" t="n">
        <v>0.784072354196845</v>
      </c>
      <c r="BW103" s="0" t="n">
        <v>35.4792740274072</v>
      </c>
      <c r="BX103" s="0" t="n">
        <v>0.113448553778834</v>
      </c>
      <c r="BY103" s="0" t="n">
        <v>447.932017730803</v>
      </c>
      <c r="BZ103" s="0" t="n">
        <v>18345.6570550045</v>
      </c>
      <c r="CA103" s="0" t="n">
        <v>2.24277320347098E-069</v>
      </c>
      <c r="CB103" s="0" t="n">
        <v>6.6060639506176E-122</v>
      </c>
      <c r="CC103" s="0" t="n">
        <v>0</v>
      </c>
      <c r="CD103" s="0" t="n">
        <v>1</v>
      </c>
      <c r="CE103" s="0" t="n">
        <v>21</v>
      </c>
      <c r="CF103" s="0" t="n">
        <v>0.263726894538985</v>
      </c>
      <c r="CG103" s="0" t="n">
        <v>7.12195086131337</v>
      </c>
      <c r="CH103" s="0" t="n">
        <v>18349.9735411578</v>
      </c>
      <c r="CI103" s="0" t="n">
        <v>3.24899225066659E-025</v>
      </c>
      <c r="CJ103" s="0" t="n">
        <v>2.01995640648647E-094</v>
      </c>
      <c r="CK103" s="0" t="n">
        <v>0</v>
      </c>
      <c r="CL103" s="0" t="n">
        <v>1</v>
      </c>
      <c r="CM103" s="0" t="n">
        <v>11</v>
      </c>
      <c r="CN103" s="0" t="n">
        <v>0.108179249006512</v>
      </c>
      <c r="CO103" s="0" t="n">
        <v>389.218424147753</v>
      </c>
      <c r="CP103" s="0" t="n">
        <v>18360.0944665942</v>
      </c>
      <c r="CQ103" s="0" t="n">
        <v>2.70669011582904E-066</v>
      </c>
      <c r="CR103" s="0" t="n">
        <v>2.50767676266459E-097</v>
      </c>
      <c r="CS103" s="0" t="n">
        <v>0</v>
      </c>
      <c r="CT103" s="0" t="n">
        <v>1</v>
      </c>
      <c r="CU103" s="0" t="n">
        <v>24</v>
      </c>
      <c r="CV103" s="26" t="s">
        <v>389</v>
      </c>
      <c r="CW103" s="0" t="n">
        <v>58</v>
      </c>
      <c r="CX103" s="0" t="s">
        <v>349</v>
      </c>
      <c r="CY103" s="0" t="s">
        <v>349</v>
      </c>
      <c r="CZ103" s="0" t="s">
        <v>349</v>
      </c>
      <c r="DA103" s="0" t="s">
        <v>349</v>
      </c>
      <c r="DB103" s="27"/>
      <c r="DC103" s="28" t="n">
        <f aca="false">COUNTBLANK(C103:DA103)</f>
        <v>4</v>
      </c>
      <c r="DD103" s="29" t="n">
        <f aca="false">100-COUNTBLANK(C103:DA103)/COLUMNS(C103:DA103)*100</f>
        <v>96.1165048543689</v>
      </c>
    </row>
    <row r="104" customFormat="false" ht="13.8" hidden="false" customHeight="false" outlineLevel="0" collapsed="false">
      <c r="A104" s="0" t="s">
        <v>693</v>
      </c>
      <c r="B104" s="0" t="s">
        <v>694</v>
      </c>
      <c r="C104" s="0" t="n">
        <v>126529100</v>
      </c>
      <c r="D104" s="14" t="n">
        <v>81.25</v>
      </c>
      <c r="E104" s="14" t="n">
        <v>87.32</v>
      </c>
      <c r="F104" s="14" t="n">
        <v>12.6968488090205</v>
      </c>
      <c r="G104" s="14" t="n">
        <v>59.7267812806245</v>
      </c>
      <c r="H104" s="14" t="n">
        <v>347.073458415624</v>
      </c>
      <c r="I104" s="14" t="n">
        <v>11</v>
      </c>
      <c r="J104" s="14" t="n">
        <v>1.42</v>
      </c>
      <c r="K104" s="14" t="n">
        <v>8.384</v>
      </c>
      <c r="L104" s="14" t="n">
        <v>16.8393344681254</v>
      </c>
      <c r="M104" s="14" t="n">
        <v>17.7742262785627</v>
      </c>
      <c r="P104" s="14" t="n">
        <v>357800</v>
      </c>
      <c r="Q104" s="14" t="n">
        <v>48</v>
      </c>
      <c r="R104" s="14" t="n">
        <v>126387527</v>
      </c>
      <c r="S104" s="14" t="n">
        <v>22433824</v>
      </c>
      <c r="T104" s="20" t="n">
        <v>44380</v>
      </c>
      <c r="U104" s="0" t="n">
        <v>4971323079771.87</v>
      </c>
      <c r="V104" s="14"/>
      <c r="W104" s="14"/>
      <c r="X104" s="14"/>
      <c r="Y104" s="14" t="n">
        <v>61.726001739502</v>
      </c>
      <c r="Z104" s="14" t="n">
        <v>3.42300009727478</v>
      </c>
      <c r="AA104" s="14" t="n">
        <v>73.9870929651586</v>
      </c>
      <c r="AB104" s="14" t="n">
        <v>3.21254</v>
      </c>
      <c r="AC104" s="14" t="n">
        <v>98792.5</v>
      </c>
      <c r="AD104" s="14" t="n">
        <v>0.923839535738282</v>
      </c>
      <c r="AE104" s="14" t="n">
        <v>12.2640991880623</v>
      </c>
      <c r="AF104" s="14" t="n">
        <v>68.4562222696538</v>
      </c>
      <c r="AG104" s="14" t="n">
        <v>29.3875386330145</v>
      </c>
      <c r="AH104" s="14" t="n">
        <v>91.616</v>
      </c>
      <c r="AI104" s="14" t="n">
        <v>15.8516026510329</v>
      </c>
      <c r="AJ104" s="20" t="n">
        <v>3378.48455325434</v>
      </c>
      <c r="AK104" s="14" t="n">
        <v>9.53870610327163</v>
      </c>
      <c r="AL104" s="20" t="n">
        <v>76.7615082281987</v>
      </c>
      <c r="AM104" s="14" t="n">
        <v>5.6</v>
      </c>
      <c r="AN104" s="14" t="n">
        <v>8.4</v>
      </c>
      <c r="AO104" s="14" t="n">
        <v>2.5</v>
      </c>
      <c r="AP104" s="21" t="n">
        <v>2.4118</v>
      </c>
      <c r="AQ104" s="14"/>
      <c r="AR104" s="14" t="n">
        <v>3.18618</v>
      </c>
      <c r="AS104" s="14"/>
      <c r="AT104" s="14"/>
      <c r="AU104" s="14"/>
      <c r="AV104" s="14"/>
      <c r="AW104" s="14" t="n">
        <v>100</v>
      </c>
      <c r="AX104" s="14" t="n">
        <v>4.871737679008</v>
      </c>
      <c r="AY104" s="22" t="n">
        <v>114</v>
      </c>
      <c r="AZ104" s="22" t="n">
        <v>4.4</v>
      </c>
      <c r="BA104" s="24" t="n">
        <v>47.3</v>
      </c>
      <c r="BB104" s="25" t="n">
        <v>0.723</v>
      </c>
      <c r="BD104" s="0" t="s">
        <v>493</v>
      </c>
      <c r="BE104" s="0" t="s">
        <v>400</v>
      </c>
      <c r="BF104" s="0" t="s">
        <v>354</v>
      </c>
      <c r="BG104" s="0" t="s">
        <v>354</v>
      </c>
      <c r="BH104" s="0" t="s">
        <v>506</v>
      </c>
      <c r="BI104" s="0" t="s">
        <v>403</v>
      </c>
      <c r="BJ104" s="0" t="n">
        <v>143.337654659044</v>
      </c>
      <c r="BK104" s="0" t="n">
        <v>43.4621239275</v>
      </c>
      <c r="BL104" s="0" t="n">
        <v>-4.94000854492185</v>
      </c>
      <c r="BM104" s="0" t="n">
        <v>-7.2299865722656</v>
      </c>
      <c r="BN104" s="0" t="n">
        <v>-6.8800109863281</v>
      </c>
      <c r="BO104" s="0" t="n">
        <v>-0.919989013671852</v>
      </c>
      <c r="BP104" s="0" t="n">
        <v>-4.99249877929685</v>
      </c>
      <c r="BQ104" s="0" t="n">
        <v>126476458</v>
      </c>
      <c r="BR104" s="0" t="n">
        <v>14088</v>
      </c>
      <c r="BS104" s="0" t="n">
        <v>430</v>
      </c>
      <c r="BT104" s="0" t="n">
        <v>2460</v>
      </c>
      <c r="BU104" s="0" t="n">
        <v>111.388318607088</v>
      </c>
      <c r="BV104" s="0" t="n">
        <v>3.39984220620726</v>
      </c>
      <c r="BW104" s="0" t="n">
        <v>19.4502600634183</v>
      </c>
      <c r="BX104" s="0" t="n">
        <v>0.0484644239509665</v>
      </c>
      <c r="BY104" s="0" t="n">
        <v>27066.3343167098</v>
      </c>
      <c r="BZ104" s="0" t="n">
        <v>18370.9019095208</v>
      </c>
      <c r="CA104" s="0" t="n">
        <v>2.66127181667473E-024</v>
      </c>
      <c r="CB104" s="0" t="n">
        <v>3.57575612105461E-020</v>
      </c>
      <c r="CC104" s="0" t="n">
        <v>3.80561016439562E-292</v>
      </c>
      <c r="CD104" s="0" t="n">
        <v>1</v>
      </c>
      <c r="CE104" s="0" t="n">
        <v>35</v>
      </c>
      <c r="CF104" s="0" t="n">
        <v>0.00611676522516029</v>
      </c>
      <c r="CG104" s="0" t="n">
        <v>15861731.37435</v>
      </c>
      <c r="CH104" s="0" t="n">
        <v>18765.5926982991</v>
      </c>
      <c r="CI104" s="0" t="n">
        <v>0.0170371393248194</v>
      </c>
      <c r="CJ104" s="0" t="n">
        <v>0.831038557088404</v>
      </c>
      <c r="CK104" s="0" t="n">
        <v>5.18516879353212E-091</v>
      </c>
      <c r="CL104" s="0" t="n">
        <v>0</v>
      </c>
      <c r="CM104" s="0" t="n">
        <v>97</v>
      </c>
      <c r="CN104" s="0" t="n">
        <v>0.00459893651536677</v>
      </c>
      <c r="CO104" s="0" t="n">
        <v>494725093.643157</v>
      </c>
      <c r="CP104" s="0" t="n">
        <v>18927.6902777857</v>
      </c>
      <c r="CQ104" s="0" t="n">
        <v>0.0318805308682308</v>
      </c>
      <c r="CR104" s="0" t="n">
        <v>0.869446923481777</v>
      </c>
      <c r="CS104" s="0" t="n">
        <v>2.35271293692613E-073</v>
      </c>
      <c r="CT104" s="0" t="n">
        <v>0</v>
      </c>
      <c r="CU104" s="0" t="n">
        <v>97</v>
      </c>
      <c r="CV104" s="26" t="s">
        <v>508</v>
      </c>
      <c r="CW104" s="0" t="n">
        <v>99</v>
      </c>
      <c r="CX104" s="0" t="n">
        <v>183251</v>
      </c>
      <c r="CY104" s="0" t="n">
        <v>1448.89414913881</v>
      </c>
      <c r="CZ104" s="0" t="s">
        <v>494</v>
      </c>
      <c r="DA104" s="26" t="s">
        <v>410</v>
      </c>
      <c r="DB104" s="27"/>
      <c r="DC104" s="28" t="n">
        <f aca="false">COUNTBLANK(C104:DA104)</f>
        <v>11</v>
      </c>
      <c r="DD104" s="29" t="n">
        <f aca="false">100-COUNTBLANK(C104:DA104)/COLUMNS(C104:DA104)*100</f>
        <v>89.3203883495146</v>
      </c>
    </row>
    <row r="105" customFormat="false" ht="13.8" hidden="false" customHeight="false" outlineLevel="0" collapsed="false">
      <c r="A105" s="0" t="s">
        <v>695</v>
      </c>
      <c r="B105" s="0" t="s">
        <v>696</v>
      </c>
      <c r="C105" s="0" t="n">
        <v>18272430</v>
      </c>
      <c r="D105" s="14" t="n">
        <v>68.84</v>
      </c>
      <c r="E105" s="14" t="n">
        <v>77.19</v>
      </c>
      <c r="F105" s="14" t="n">
        <v>28.4605497778393</v>
      </c>
      <c r="G105" s="14" t="n">
        <v>64.1476039511304</v>
      </c>
      <c r="H105" s="14" t="n">
        <v>6.76982590658221</v>
      </c>
      <c r="I105" s="14" t="n">
        <v>7.14</v>
      </c>
      <c r="J105" s="14" t="n">
        <v>2.84</v>
      </c>
      <c r="K105" s="14" t="n">
        <v>42.572</v>
      </c>
      <c r="L105" s="14" t="n">
        <v>25.6467645041268</v>
      </c>
      <c r="M105" s="14" t="n">
        <v>33.5506055811272</v>
      </c>
      <c r="N105" s="14" t="n">
        <v>49.7148377342926</v>
      </c>
      <c r="O105" s="14" t="n">
        <v>0.0480878584092772</v>
      </c>
      <c r="P105" s="14" t="n">
        <v>-90000</v>
      </c>
      <c r="Q105" s="14" t="n">
        <v>2529</v>
      </c>
      <c r="R105" s="14" t="n">
        <v>7143797</v>
      </c>
      <c r="T105" s="20" t="n">
        <v>24450</v>
      </c>
      <c r="U105" s="0" t="n">
        <v>179339994859.384</v>
      </c>
      <c r="V105" s="14"/>
      <c r="W105" s="14" t="n">
        <v>8.6</v>
      </c>
      <c r="X105" s="14" t="n">
        <v>27.5</v>
      </c>
      <c r="Y105" s="14" t="n">
        <v>68.7570037841797</v>
      </c>
      <c r="Z105" s="14" t="n">
        <v>15.8020000457764</v>
      </c>
      <c r="AA105" s="14" t="n">
        <v>82.9813711212731</v>
      </c>
      <c r="AB105" s="14" t="n">
        <v>0.12972</v>
      </c>
      <c r="AC105" s="14" t="n">
        <v>2367.46</v>
      </c>
      <c r="AD105" s="14" t="n">
        <v>0.953875222320034</v>
      </c>
      <c r="AE105" s="14" t="n">
        <v>80.376338111642</v>
      </c>
      <c r="AF105" s="14" t="n">
        <v>1.22569174352706</v>
      </c>
      <c r="AG105" s="14" t="n">
        <v>3.3120856618332</v>
      </c>
      <c r="AH105" s="14" t="n">
        <v>57.428</v>
      </c>
      <c r="AI105" s="14" t="n">
        <v>10.8959973350461</v>
      </c>
      <c r="AJ105" s="20" t="n">
        <v>3722.17371474383</v>
      </c>
      <c r="AK105" s="14" t="n">
        <v>14.3631697418223</v>
      </c>
      <c r="AL105" s="20" t="n">
        <v>87.4142305282549</v>
      </c>
      <c r="AM105" s="14" t="n">
        <v>6.1</v>
      </c>
      <c r="AN105" s="14" t="n">
        <v>26.8</v>
      </c>
      <c r="AO105" s="14" t="n">
        <v>9.9</v>
      </c>
      <c r="AP105" s="21"/>
      <c r="AQ105" s="14" t="n">
        <v>6.7</v>
      </c>
      <c r="AR105" s="14" t="n">
        <v>2.9781</v>
      </c>
      <c r="AS105" s="14" t="n">
        <v>108.74776</v>
      </c>
      <c r="AT105" s="14" t="n">
        <v>109.6561</v>
      </c>
      <c r="AU105" s="14" t="n">
        <v>1.01248</v>
      </c>
      <c r="AV105" s="14" t="n">
        <v>99.0010212840988</v>
      </c>
      <c r="AW105" s="14" t="n">
        <v>100</v>
      </c>
      <c r="AX105" s="14" t="n">
        <v>3.95182001514157</v>
      </c>
      <c r="AY105" s="22" t="n">
        <v>138</v>
      </c>
      <c r="AZ105" s="22" t="n">
        <v>21.3</v>
      </c>
      <c r="BA105" s="24" t="n">
        <v>30.6</v>
      </c>
      <c r="BB105" s="25" t="n">
        <v>0.817</v>
      </c>
      <c r="BC105" s="30" t="n">
        <v>86</v>
      </c>
      <c r="BD105" s="0" t="s">
        <v>342</v>
      </c>
      <c r="BE105" s="0" t="s">
        <v>361</v>
      </c>
      <c r="BF105" s="0" t="s">
        <v>354</v>
      </c>
      <c r="BG105" s="0" t="s">
        <v>354</v>
      </c>
      <c r="BH105" s="0" t="s">
        <v>697</v>
      </c>
      <c r="BI105" s="0" t="s">
        <v>374</v>
      </c>
      <c r="BJ105" s="0" t="n">
        <v>66.3258992299368</v>
      </c>
      <c r="BK105" s="0" t="n">
        <v>48.0108690390001</v>
      </c>
      <c r="BL105" s="0" t="n">
        <v>-6.07001342773435</v>
      </c>
      <c r="BM105" s="0" t="n">
        <v>-8.32001342773435</v>
      </c>
      <c r="BN105" s="0" t="n">
        <v>-5.88999023437498</v>
      </c>
      <c r="BO105" s="0" t="n">
        <v>0.290002441406273</v>
      </c>
      <c r="BP105" s="0" t="n">
        <v>-4.99750366210935</v>
      </c>
      <c r="BQ105" s="0" t="n">
        <v>18776707</v>
      </c>
      <c r="BR105" s="0" t="n">
        <v>3402</v>
      </c>
      <c r="BS105" s="0" t="n">
        <v>25</v>
      </c>
      <c r="BT105" s="0" t="n">
        <v>866</v>
      </c>
      <c r="BU105" s="0" t="n">
        <v>181.181929291435</v>
      </c>
      <c r="BV105" s="0" t="n">
        <v>1.33143687016046</v>
      </c>
      <c r="BW105" s="0" t="n">
        <v>46.1209731823583</v>
      </c>
      <c r="BX105" s="0" t="n">
        <v>0.0281616177819936</v>
      </c>
      <c r="BY105" s="0" t="n">
        <v>20383.4635729254</v>
      </c>
      <c r="BZ105" s="0" t="n">
        <v>18402.9127822569</v>
      </c>
      <c r="CA105" s="0" t="n">
        <v>8.41941481742523E-042</v>
      </c>
      <c r="CB105" s="0" t="n">
        <v>5.36338982698951E-015</v>
      </c>
      <c r="CC105" s="0" t="n">
        <v>1.65520528460011E-273</v>
      </c>
      <c r="CD105" s="0" t="n">
        <v>1</v>
      </c>
      <c r="CE105" s="0" t="n">
        <v>27</v>
      </c>
      <c r="CF105" s="0" t="n">
        <v>0.0763944907162602</v>
      </c>
      <c r="CG105" s="0" t="n">
        <v>34.7851726697509</v>
      </c>
      <c r="CH105" s="0" t="n">
        <v>18365.3052265384</v>
      </c>
      <c r="CI105" s="0" t="n">
        <v>8.02818713375899E-029</v>
      </c>
      <c r="CJ105" s="0" t="n">
        <v>2.1056073262208E-037</v>
      </c>
      <c r="CK105" s="0" t="n">
        <v>0</v>
      </c>
      <c r="CL105" s="0" t="n">
        <v>1</v>
      </c>
      <c r="CM105" s="0" t="n">
        <v>10</v>
      </c>
      <c r="CN105" s="0" t="n">
        <v>0.0879613135788719</v>
      </c>
      <c r="CO105" s="0" t="n">
        <v>1359.30399445861</v>
      </c>
      <c r="CP105" s="0" t="n">
        <v>18373.4428415433</v>
      </c>
      <c r="CQ105" s="0" t="n">
        <v>7.43624822842735E-042</v>
      </c>
      <c r="CR105" s="0" t="n">
        <v>3.39552812191212E-041</v>
      </c>
      <c r="CS105" s="0" t="n">
        <v>0</v>
      </c>
      <c r="CT105" s="0" t="n">
        <v>1</v>
      </c>
      <c r="CU105" s="0" t="n">
        <v>25</v>
      </c>
      <c r="CV105" s="26" t="s">
        <v>348</v>
      </c>
      <c r="CW105" s="0" t="n">
        <v>48</v>
      </c>
      <c r="CX105" s="0" t="n">
        <v>268534</v>
      </c>
      <c r="CY105" s="0" t="n">
        <v>14301.4427396668</v>
      </c>
      <c r="CZ105" s="0" t="s">
        <v>390</v>
      </c>
      <c r="DA105" s="26" t="s">
        <v>391</v>
      </c>
      <c r="DB105" s="27"/>
      <c r="DC105" s="28" t="n">
        <f aca="false">COUNTBLANK(C105:DA105)</f>
        <v>3</v>
      </c>
      <c r="DD105" s="29" t="n">
        <f aca="false">100-COUNTBLANK(C105:DA105)/COLUMNS(C105:DA105)*100</f>
        <v>97.0873786407767</v>
      </c>
    </row>
    <row r="106" customFormat="false" ht="13.8" hidden="false" customHeight="false" outlineLevel="0" collapsed="false">
      <c r="A106" s="0" t="s">
        <v>698</v>
      </c>
      <c r="B106" s="0" t="s">
        <v>699</v>
      </c>
      <c r="C106" s="0" t="n">
        <v>51393010</v>
      </c>
      <c r="D106" s="14" t="n">
        <v>63.965</v>
      </c>
      <c r="E106" s="14" t="n">
        <v>68.684</v>
      </c>
      <c r="F106" s="14" t="n">
        <v>39.7821669340692</v>
      </c>
      <c r="G106" s="14" t="n">
        <v>57.8786464540153</v>
      </c>
      <c r="H106" s="14" t="n">
        <v>90.2994166637383</v>
      </c>
      <c r="I106" s="14" t="n">
        <v>5.469</v>
      </c>
      <c r="J106" s="14" t="n">
        <v>3.492</v>
      </c>
      <c r="K106" s="14" t="n">
        <v>72.97</v>
      </c>
      <c r="L106" s="14" t="n">
        <v>24.2336404287917</v>
      </c>
      <c r="M106" s="14" t="n">
        <v>13.255643340443</v>
      </c>
      <c r="N106" s="14" t="n">
        <v>14.6352638301344</v>
      </c>
      <c r="O106" s="14" t="n">
        <v>2.85430757118238</v>
      </c>
      <c r="P106" s="14" t="n">
        <v>-50000</v>
      </c>
      <c r="Q106" s="14" t="n">
        <v>7489</v>
      </c>
      <c r="R106" s="14" t="n">
        <v>5935831.09691728</v>
      </c>
      <c r="S106" s="14" t="n">
        <v>1300000</v>
      </c>
      <c r="T106" s="20" t="n">
        <v>3440</v>
      </c>
      <c r="U106" s="0" t="n">
        <v>87908262519.9164</v>
      </c>
      <c r="V106" s="14"/>
      <c r="W106" s="14"/>
      <c r="X106" s="14"/>
      <c r="Y106" s="14" t="n">
        <v>74.6959991455078</v>
      </c>
      <c r="Z106" s="14" t="n">
        <v>54.439998626709</v>
      </c>
      <c r="AA106" s="14" t="n">
        <v>93.2548932881058</v>
      </c>
      <c r="AB106" s="14"/>
      <c r="AC106" s="14" t="n">
        <v>1246.76</v>
      </c>
      <c r="AD106" s="14" t="n">
        <v>1.22042498645365</v>
      </c>
      <c r="AE106" s="14" t="n">
        <v>48.5469304564782</v>
      </c>
      <c r="AF106" s="14" t="n">
        <v>7.81811170829014</v>
      </c>
      <c r="AG106" s="14" t="n">
        <v>12.3633596228224</v>
      </c>
      <c r="AH106" s="14" t="n">
        <v>27.03</v>
      </c>
      <c r="AI106" s="14"/>
      <c r="AJ106" s="20" t="n">
        <v>443.254998326445</v>
      </c>
      <c r="AK106" s="14" t="n">
        <v>0.305923721896161</v>
      </c>
      <c r="AL106" s="20" t="n">
        <v>100</v>
      </c>
      <c r="AM106" s="14" t="n">
        <v>3.1</v>
      </c>
      <c r="AN106" s="14" t="n">
        <v>13.4</v>
      </c>
      <c r="AO106" s="14" t="n">
        <v>41.1</v>
      </c>
      <c r="AP106" s="21"/>
      <c r="AQ106" s="14"/>
      <c r="AR106" s="14" t="n">
        <v>5.36267</v>
      </c>
      <c r="AS106" s="14"/>
      <c r="AT106" s="14"/>
      <c r="AU106" s="14"/>
      <c r="AV106" s="14" t="n">
        <v>27.0147482052884</v>
      </c>
      <c r="AW106" s="14" t="n">
        <v>63.8114700317383</v>
      </c>
      <c r="AX106" s="14" t="n">
        <v>14.9811303796899</v>
      </c>
      <c r="AY106" s="22" t="n">
        <v>98</v>
      </c>
      <c r="AZ106" s="22" t="n">
        <v>6</v>
      </c>
      <c r="BA106" s="24" t="n">
        <v>19.7</v>
      </c>
      <c r="BB106" s="25" t="n">
        <v>0.579</v>
      </c>
      <c r="BC106" s="32" t="s">
        <v>700</v>
      </c>
      <c r="BD106" s="0" t="s">
        <v>387</v>
      </c>
      <c r="BE106" s="0" t="s">
        <v>353</v>
      </c>
      <c r="BF106" s="0" t="s">
        <v>362</v>
      </c>
      <c r="BG106" s="0" t="s">
        <v>362</v>
      </c>
      <c r="BH106" s="0" t="s">
        <v>417</v>
      </c>
      <c r="BI106" s="0" t="s">
        <v>364</v>
      </c>
      <c r="BJ106" s="0" t="n">
        <v>37.447921283846</v>
      </c>
      <c r="BK106" s="0" t="n">
        <v>0.154823710000095</v>
      </c>
      <c r="BL106" s="0" t="n">
        <v>17.5500122070313</v>
      </c>
      <c r="BM106" s="0" t="n">
        <v>17.9399963378906</v>
      </c>
      <c r="BN106" s="0" t="n">
        <v>18.4699951171875</v>
      </c>
      <c r="BO106" s="0" t="n">
        <v>19.0100036621094</v>
      </c>
      <c r="BP106" s="0" t="n">
        <v>18.2425018310547</v>
      </c>
      <c r="BQ106" s="0" t="n">
        <v>53771300</v>
      </c>
      <c r="BR106" s="0" t="n">
        <v>396</v>
      </c>
      <c r="BS106" s="0" t="n">
        <v>17</v>
      </c>
      <c r="BT106" s="0" t="n">
        <v>144</v>
      </c>
      <c r="BU106" s="0" t="n">
        <v>7.3645234539615</v>
      </c>
      <c r="BV106" s="0" t="n">
        <v>0.316153784639761</v>
      </c>
      <c r="BW106" s="0" t="n">
        <v>2.67800852871327</v>
      </c>
      <c r="BX106" s="0" t="n">
        <v>0.0596688612027072</v>
      </c>
      <c r="BY106" s="0" t="n">
        <v>530.819325816917</v>
      </c>
      <c r="BZ106" s="0" t="n">
        <v>18363.2889005491</v>
      </c>
      <c r="CA106" s="0" t="n">
        <v>3.49455313947547E-038</v>
      </c>
      <c r="CB106" s="0" t="n">
        <v>1.80973559275866E-044</v>
      </c>
      <c r="CC106" s="0" t="n">
        <v>0</v>
      </c>
      <c r="CD106" s="0" t="n">
        <v>1</v>
      </c>
      <c r="CE106" s="0" t="n">
        <v>25</v>
      </c>
      <c r="CF106" s="0" t="n">
        <v>0.100096306837522</v>
      </c>
      <c r="CG106" s="0" t="n">
        <v>17.4516836788304</v>
      </c>
      <c r="CH106" s="0" t="n">
        <v>18360.4424053645</v>
      </c>
      <c r="CI106" s="0" t="n">
        <v>1.44038351289292E-034</v>
      </c>
      <c r="CJ106" s="0" t="n">
        <v>2.65276041891029E-059</v>
      </c>
      <c r="CK106" s="0" t="n">
        <v>0</v>
      </c>
      <c r="CL106" s="0" t="n">
        <v>1</v>
      </c>
      <c r="CM106" s="0" t="n">
        <v>11</v>
      </c>
      <c r="CN106" s="0" t="n">
        <v>0.0635158429707892</v>
      </c>
      <c r="CO106" s="0" t="n">
        <v>284.254075577304</v>
      </c>
      <c r="CP106" s="0" t="n">
        <v>18377.2654196486</v>
      </c>
      <c r="CQ106" s="0" t="n">
        <v>6.15458013439429E-026</v>
      </c>
      <c r="CR106" s="0" t="n">
        <v>3.97048829458455E-018</v>
      </c>
      <c r="CS106" s="0" t="n">
        <v>4.41677584727208E-302</v>
      </c>
      <c r="CT106" s="0" t="n">
        <v>1</v>
      </c>
      <c r="CU106" s="0" t="n">
        <v>16</v>
      </c>
      <c r="CV106" s="26" t="s">
        <v>348</v>
      </c>
      <c r="CW106" s="0" t="n">
        <v>48</v>
      </c>
      <c r="CX106" s="0" t="n">
        <v>21702</v>
      </c>
      <c r="CY106" s="0" t="n">
        <v>403.59820201483</v>
      </c>
      <c r="CZ106" s="0" t="s">
        <v>422</v>
      </c>
      <c r="DA106" s="26" t="s">
        <v>391</v>
      </c>
      <c r="DB106" s="27"/>
      <c r="DC106" s="28" t="n">
        <f aca="false">COUNTBLANK(C106:DA106)</f>
        <v>10</v>
      </c>
      <c r="DD106" s="29" t="n">
        <f aca="false">100-COUNTBLANK(C106:DA106)/COLUMNS(C106:DA106)*100</f>
        <v>90.2912621359223</v>
      </c>
    </row>
    <row r="107" customFormat="false" ht="13.8" hidden="false" customHeight="false" outlineLevel="0" collapsed="false">
      <c r="A107" s="0" t="s">
        <v>701</v>
      </c>
      <c r="B107" s="0" t="s">
        <v>702</v>
      </c>
      <c r="C107" s="0" t="n">
        <v>6322800</v>
      </c>
      <c r="D107" s="14" t="n">
        <v>67.4</v>
      </c>
      <c r="E107" s="14" t="n">
        <v>75.6</v>
      </c>
      <c r="F107" s="14" t="n">
        <v>32.3504171141318</v>
      </c>
      <c r="G107" s="14" t="n">
        <v>63.1548549102717</v>
      </c>
      <c r="H107" s="14" t="n">
        <v>32.9290928050052</v>
      </c>
      <c r="I107" s="14" t="n">
        <v>5.2</v>
      </c>
      <c r="J107" s="14" t="n">
        <v>3.3</v>
      </c>
      <c r="K107" s="14" t="n">
        <v>63.649</v>
      </c>
      <c r="L107" s="14" t="n">
        <v>66.3646044484224</v>
      </c>
      <c r="M107" s="14" t="n">
        <v>34.2528413648354</v>
      </c>
      <c r="N107" s="14" t="n">
        <v>30.1763334403112</v>
      </c>
      <c r="O107" s="14" t="n">
        <v>5.24569610480344</v>
      </c>
      <c r="P107" s="14" t="n">
        <v>-20000</v>
      </c>
      <c r="Q107" s="14" t="n">
        <v>2942</v>
      </c>
      <c r="R107" s="14" t="n">
        <v>709198.932479812</v>
      </c>
      <c r="T107" s="20" t="n">
        <v>3780</v>
      </c>
      <c r="U107" s="0" t="n">
        <v>8092836608.78875</v>
      </c>
      <c r="V107" s="14" t="n">
        <v>22.4</v>
      </c>
      <c r="W107" s="14" t="n">
        <v>66.4</v>
      </c>
      <c r="X107" s="14" t="n">
        <v>27.3</v>
      </c>
      <c r="Y107" s="14" t="n">
        <v>59.8310012817383</v>
      </c>
      <c r="Z107" s="14" t="n">
        <v>21.1720008850098</v>
      </c>
      <c r="AA107" s="14" t="n">
        <v>59.1113767684812</v>
      </c>
      <c r="AB107" s="14" t="n">
        <v>0.10707</v>
      </c>
      <c r="AC107" s="14" t="n">
        <v>137.06</v>
      </c>
      <c r="AD107" s="14" t="n">
        <v>1.57377016641031</v>
      </c>
      <c r="AE107" s="14" t="n">
        <v>54.9582898852972</v>
      </c>
      <c r="AF107" s="14" t="n">
        <v>3.27945776850886</v>
      </c>
      <c r="AG107" s="14" t="n">
        <v>6.70269298312778</v>
      </c>
      <c r="AH107" s="14" t="n">
        <v>36.351</v>
      </c>
      <c r="AI107" s="14" t="n">
        <v>12.0144816569412</v>
      </c>
      <c r="AJ107" s="20" t="n">
        <v>8384.88561391483</v>
      </c>
      <c r="AK107" s="14" t="n">
        <v>1.64639533887413</v>
      </c>
      <c r="AL107" s="20" t="n">
        <v>97.4325569187238</v>
      </c>
      <c r="AM107" s="14" t="n">
        <v>6.1</v>
      </c>
      <c r="AN107" s="14" t="n">
        <v>24.9</v>
      </c>
      <c r="AO107" s="14" t="n">
        <v>18.9</v>
      </c>
      <c r="AP107" s="21"/>
      <c r="AQ107" s="14" t="n">
        <v>4.5</v>
      </c>
      <c r="AR107" s="14" t="n">
        <v>6.58615</v>
      </c>
      <c r="AS107" s="14" t="n">
        <v>107.04243</v>
      </c>
      <c r="AT107" s="14" t="n">
        <v>101.55687</v>
      </c>
      <c r="AU107" s="14" t="n">
        <v>0.99533</v>
      </c>
      <c r="AV107" s="14" t="n">
        <v>99.1736565526288</v>
      </c>
      <c r="AW107" s="14" t="n">
        <v>100</v>
      </c>
      <c r="AX107" s="14" t="n">
        <v>18.7296687285002</v>
      </c>
      <c r="AY107" s="22" t="n">
        <v>120</v>
      </c>
      <c r="AZ107" s="22" t="n">
        <v>15.4</v>
      </c>
      <c r="BA107" s="24" t="n">
        <v>26.5</v>
      </c>
      <c r="BB107" s="25" t="n">
        <v>0.906</v>
      </c>
      <c r="BC107" s="30" t="s">
        <v>703</v>
      </c>
      <c r="BD107" s="0" t="s">
        <v>342</v>
      </c>
      <c r="BE107" s="0" t="s">
        <v>353</v>
      </c>
      <c r="BF107" s="0" t="s">
        <v>354</v>
      </c>
      <c r="BG107" s="0" t="s">
        <v>354</v>
      </c>
      <c r="BH107" s="0" t="s">
        <v>697</v>
      </c>
      <c r="BI107" s="0" t="s">
        <v>374</v>
      </c>
      <c r="BJ107" s="0" t="n">
        <v>75.0697473611101</v>
      </c>
      <c r="BK107" s="0" t="n">
        <v>41.2246682740001</v>
      </c>
      <c r="BL107" s="0" t="n">
        <v>-8.60001220703123</v>
      </c>
      <c r="BM107" s="0" t="n">
        <v>-12.410009765625</v>
      </c>
      <c r="BN107" s="0" t="n">
        <v>-6.63999023437498</v>
      </c>
      <c r="BO107" s="0" t="n">
        <v>0.339990234375023</v>
      </c>
      <c r="BP107" s="0" t="n">
        <v>-6.82750549316404</v>
      </c>
      <c r="BQ107" s="0" t="n">
        <v>6524191</v>
      </c>
      <c r="BR107" s="0" t="n">
        <v>746</v>
      </c>
      <c r="BS107" s="0" t="n">
        <v>8</v>
      </c>
      <c r="BT107" s="0" t="n">
        <v>462</v>
      </c>
      <c r="BU107" s="0" t="n">
        <v>114.343678779484</v>
      </c>
      <c r="BV107" s="0" t="n">
        <v>1.22620567055747</v>
      </c>
      <c r="BW107" s="0" t="n">
        <v>70.8133774746938</v>
      </c>
      <c r="BX107" s="0" t="n">
        <v>0.0723199708134978</v>
      </c>
      <c r="BY107" s="0" t="n">
        <v>980.136582777022</v>
      </c>
      <c r="BZ107" s="0" t="n">
        <v>18363.8065078225</v>
      </c>
      <c r="CA107" s="0" t="n">
        <v>2.31398409592594E-060</v>
      </c>
      <c r="CB107" s="0" t="n">
        <v>1.05085637013279E-071</v>
      </c>
      <c r="CC107" s="0" t="n">
        <v>0</v>
      </c>
      <c r="CD107" s="0" t="n">
        <v>1</v>
      </c>
      <c r="CE107" s="0" t="n">
        <v>29</v>
      </c>
      <c r="CF107" s="0" t="n">
        <v>0.12739724907518</v>
      </c>
      <c r="CG107" s="0" t="n">
        <v>8.42267270480676</v>
      </c>
      <c r="CH107" s="0" t="n">
        <v>18359.898082206</v>
      </c>
      <c r="CI107" s="0" t="n">
        <v>2.3994850165838E-017</v>
      </c>
      <c r="CJ107" s="0" t="n">
        <v>2.69205057139446E-045</v>
      </c>
      <c r="CK107" s="0" t="n">
        <v>0</v>
      </c>
      <c r="CL107" s="0" t="n">
        <v>1</v>
      </c>
      <c r="CM107" s="0" t="n">
        <v>15</v>
      </c>
      <c r="CN107" s="0" t="n">
        <v>0.080327448623772</v>
      </c>
      <c r="CO107" s="0" t="n">
        <v>972.658683321839</v>
      </c>
      <c r="CP107" s="0" t="n">
        <v>18377.8124174943</v>
      </c>
      <c r="CQ107" s="0" t="n">
        <v>9.73805350072844E-024</v>
      </c>
      <c r="CR107" s="0" t="n">
        <v>5.41580106292013E-017</v>
      </c>
      <c r="CS107" s="26" t="s">
        <v>704</v>
      </c>
      <c r="CT107" s="0" t="n">
        <v>1</v>
      </c>
      <c r="CU107" s="0" t="n">
        <v>19</v>
      </c>
      <c r="CV107" s="26" t="s">
        <v>549</v>
      </c>
      <c r="CW107" s="0" t="n">
        <v>43</v>
      </c>
      <c r="CX107" s="0" t="s">
        <v>349</v>
      </c>
      <c r="CY107" s="0" t="s">
        <v>349</v>
      </c>
      <c r="CZ107" s="0" t="s">
        <v>349</v>
      </c>
      <c r="DA107" s="0" t="s">
        <v>349</v>
      </c>
      <c r="DB107" s="27"/>
      <c r="DC107" s="28" t="n">
        <f aca="false">COUNTBLANK(C107:DA107)</f>
        <v>2</v>
      </c>
      <c r="DD107" s="29" t="n">
        <f aca="false">100-COUNTBLANK(C107:DA107)/COLUMNS(C107:DA107)*100</f>
        <v>98.0582524271845</v>
      </c>
    </row>
    <row r="108" customFormat="false" ht="13.8" hidden="false" customHeight="false" outlineLevel="0" collapsed="false">
      <c r="A108" s="0" t="s">
        <v>705</v>
      </c>
      <c r="B108" s="0" t="s">
        <v>706</v>
      </c>
      <c r="C108" s="0" t="n">
        <v>16249798</v>
      </c>
      <c r="D108" s="14" t="n">
        <v>67.312</v>
      </c>
      <c r="E108" s="14" t="n">
        <v>71.629</v>
      </c>
      <c r="F108" s="14" t="n">
        <v>31.2014147627244</v>
      </c>
      <c r="G108" s="14" t="n">
        <v>64.2299052197099</v>
      </c>
      <c r="H108" s="14" t="n">
        <v>92.0564128710628</v>
      </c>
      <c r="I108" s="14" t="n">
        <v>5.997</v>
      </c>
      <c r="J108" s="14" t="n">
        <v>2.503</v>
      </c>
      <c r="K108" s="14" t="n">
        <v>76.612</v>
      </c>
      <c r="L108" s="14" t="n">
        <v>64.1058157410442</v>
      </c>
      <c r="M108" s="14" t="n">
        <v>60.6819578072322</v>
      </c>
      <c r="N108" s="14" t="n">
        <v>6.23413501200061</v>
      </c>
      <c r="O108" s="14" t="n">
        <v>3.35793319482559</v>
      </c>
      <c r="P108" s="14" t="n">
        <v>-149999</v>
      </c>
      <c r="Q108" s="14" t="n">
        <v>12139</v>
      </c>
      <c r="R108" s="14" t="n">
        <v>1411059</v>
      </c>
      <c r="S108" s="14" t="n">
        <v>742100</v>
      </c>
      <c r="T108" s="20" t="n">
        <v>4070</v>
      </c>
      <c r="U108" s="0" t="n">
        <v>24542474061.2426</v>
      </c>
      <c r="V108" s="14"/>
      <c r="W108" s="14"/>
      <c r="X108" s="14"/>
      <c r="Y108" s="14" t="n">
        <v>82.3130035400391</v>
      </c>
      <c r="Z108" s="14" t="n">
        <v>32.2970008850098</v>
      </c>
      <c r="AA108" s="14" t="n">
        <v>85.8604026269477</v>
      </c>
      <c r="AB108" s="14"/>
      <c r="AC108" s="14" t="n">
        <v>145.74</v>
      </c>
      <c r="AD108" s="14" t="n">
        <v>2.20647137386887</v>
      </c>
      <c r="AE108" s="14" t="n">
        <v>30.9030138227963</v>
      </c>
      <c r="AF108" s="14" t="n">
        <v>52.852932298748</v>
      </c>
      <c r="AG108" s="14" t="n">
        <v>26.027716099692</v>
      </c>
      <c r="AH108" s="14" t="n">
        <v>23.388</v>
      </c>
      <c r="AI108" s="14"/>
      <c r="AJ108" s="20" t="n">
        <v>7895.5105773327</v>
      </c>
      <c r="AK108" s="14" t="n">
        <v>0.437653585193574</v>
      </c>
      <c r="AL108" s="20" t="n">
        <v>100</v>
      </c>
      <c r="AM108" s="14" t="n">
        <v>6.4</v>
      </c>
      <c r="AN108" s="14" t="n">
        <v>21.1</v>
      </c>
      <c r="AO108" s="14" t="n">
        <v>28</v>
      </c>
      <c r="AP108" s="21"/>
      <c r="AQ108" s="14" t="n">
        <v>0.7</v>
      </c>
      <c r="AR108" s="14"/>
      <c r="AS108" s="14" t="n">
        <v>107.81306</v>
      </c>
      <c r="AT108" s="14" t="n">
        <v>89.54563</v>
      </c>
      <c r="AU108" s="14"/>
      <c r="AV108" s="14" t="n">
        <v>48.304464650274</v>
      </c>
      <c r="AW108" s="14" t="n">
        <v>89.07</v>
      </c>
      <c r="AX108" s="14" t="n">
        <v>26.2409950521192</v>
      </c>
      <c r="AY108" s="22" t="n">
        <v>109</v>
      </c>
      <c r="AZ108" s="22" t="n">
        <v>3.5</v>
      </c>
      <c r="BA108" s="24" t="n">
        <v>25.3</v>
      </c>
      <c r="BD108" s="0" t="s">
        <v>352</v>
      </c>
      <c r="BE108" s="0" t="s">
        <v>353</v>
      </c>
      <c r="BF108" s="0" t="s">
        <v>354</v>
      </c>
      <c r="BG108" s="0" t="s">
        <v>354</v>
      </c>
      <c r="BH108" s="0" t="s">
        <v>479</v>
      </c>
      <c r="BI108" s="0" t="s">
        <v>403</v>
      </c>
      <c r="BJ108" s="0" t="n">
        <v>105.102627596283</v>
      </c>
      <c r="BK108" s="0" t="n">
        <v>12.5587694295001</v>
      </c>
      <c r="BL108" s="0" t="n">
        <v>26.4599853515625</v>
      </c>
      <c r="BM108" s="0" t="n">
        <v>27.860009765625</v>
      </c>
      <c r="BN108" s="0" t="n">
        <v>28.0200134277344</v>
      </c>
      <c r="BO108" s="0" t="n">
        <v>30.2900024414063</v>
      </c>
      <c r="BP108" s="0" t="n">
        <v>28.1575027465821</v>
      </c>
      <c r="BQ108" s="0" t="n">
        <v>16718971</v>
      </c>
      <c r="BR108" s="0" t="n">
        <v>122</v>
      </c>
      <c r="BS108" s="0" t="n">
        <v>0</v>
      </c>
      <c r="BT108" s="0" t="n">
        <v>119</v>
      </c>
      <c r="BU108" s="0" t="n">
        <v>7.29709980357045</v>
      </c>
      <c r="BV108" s="0" t="n">
        <v>0</v>
      </c>
      <c r="BW108" s="0" t="n">
        <v>7.11766292315478</v>
      </c>
      <c r="BX108" s="0" t="n">
        <v>0.216632198388702</v>
      </c>
      <c r="BY108" s="0" t="n">
        <v>120.642136458447</v>
      </c>
      <c r="BZ108" s="0" t="n">
        <v>18340.1040031094</v>
      </c>
      <c r="CA108" s="0" t="n">
        <v>3.90512170650371E-051</v>
      </c>
      <c r="CB108" s="0" t="n">
        <v>3.01606519765528E-128</v>
      </c>
      <c r="CC108" s="0" t="n">
        <v>0</v>
      </c>
      <c r="CD108" s="0" t="n">
        <v>1</v>
      </c>
      <c r="CE108" s="0" t="n">
        <v>21</v>
      </c>
      <c r="CF108" s="0" t="n">
        <v>0.099999998746877</v>
      </c>
      <c r="CG108" s="0" t="n">
        <v>3.27995050282241E-013</v>
      </c>
      <c r="CH108" s="0" t="n">
        <v>18350.0000000863</v>
      </c>
      <c r="CI108" s="0" t="n">
        <v>0.140571932114336</v>
      </c>
      <c r="CJ108" s="0" t="n">
        <v>6.76590441426051E-005</v>
      </c>
      <c r="CK108" s="0" t="n">
        <v>1.18844362977857E-257</v>
      </c>
      <c r="CL108" s="0" t="n">
        <v>1</v>
      </c>
      <c r="CM108" s="0" t="n">
        <v>2</v>
      </c>
      <c r="CN108" s="0" t="n">
        <v>0.100715754468434</v>
      </c>
      <c r="CO108" s="0" t="n">
        <v>132.465519558401</v>
      </c>
      <c r="CP108" s="0" t="n">
        <v>18357.116618191</v>
      </c>
      <c r="CQ108" s="0" t="n">
        <v>1.29311636897704E-061</v>
      </c>
      <c r="CR108" s="0" t="n">
        <v>1.70532835203182E-094</v>
      </c>
      <c r="CS108" s="0" t="n">
        <v>0</v>
      </c>
      <c r="CT108" s="0" t="n">
        <v>1</v>
      </c>
      <c r="CU108" s="0" t="n">
        <v>25</v>
      </c>
      <c r="CV108" s="26" t="s">
        <v>545</v>
      </c>
      <c r="CW108" s="0" t="n">
        <v>94</v>
      </c>
      <c r="CX108" s="0" t="s">
        <v>349</v>
      </c>
      <c r="CY108" s="0" t="s">
        <v>349</v>
      </c>
      <c r="CZ108" s="0" t="s">
        <v>349</v>
      </c>
      <c r="DA108" s="0" t="s">
        <v>349</v>
      </c>
      <c r="DB108" s="27"/>
      <c r="DC108" s="28" t="n">
        <f aca="false">COUNTBLANK(C108:DA108)</f>
        <v>10</v>
      </c>
      <c r="DD108" s="29" t="n">
        <f aca="false">100-COUNTBLANK(C108:DA108)/COLUMNS(C108:DA108)*100</f>
        <v>90.2912621359223</v>
      </c>
    </row>
    <row r="109" customFormat="false" ht="13.8" hidden="false" customHeight="false" outlineLevel="0" collapsed="false">
      <c r="A109" s="0" t="s">
        <v>707</v>
      </c>
      <c r="B109" s="0" t="s">
        <v>708</v>
      </c>
      <c r="C109" s="0" t="n">
        <v>52441</v>
      </c>
      <c r="H109" s="14" t="n">
        <v>201.696153846154</v>
      </c>
      <c r="K109" s="14" t="n">
        <v>69.224</v>
      </c>
      <c r="L109" s="14" t="n">
        <v>54.3701117324629</v>
      </c>
      <c r="M109" s="14" t="n">
        <v>50.9547500576881</v>
      </c>
      <c r="Q109" s="14" t="n">
        <v>57</v>
      </c>
      <c r="S109" s="14" t="n">
        <v>14402.34</v>
      </c>
      <c r="T109" s="20" t="n">
        <v>28530</v>
      </c>
      <c r="U109" s="0" t="n">
        <v>1010822222.22222</v>
      </c>
      <c r="V109" s="14"/>
      <c r="W109" s="14"/>
      <c r="X109" s="14"/>
      <c r="Y109" s="14"/>
      <c r="Z109" s="14"/>
      <c r="AA109" s="14"/>
      <c r="AB109" s="14"/>
      <c r="AC109" s="14" t="n">
        <v>25.53</v>
      </c>
      <c r="AD109" s="14"/>
      <c r="AE109" s="14" t="n">
        <v>23.0769230769231</v>
      </c>
      <c r="AF109" s="14" t="n">
        <v>42.3076923076923</v>
      </c>
      <c r="AG109" s="14" t="n">
        <v>3.3166347171568</v>
      </c>
      <c r="AH109" s="14" t="n">
        <v>30.776</v>
      </c>
      <c r="AI109" s="14" t="n">
        <v>50.1461578887108</v>
      </c>
      <c r="AJ109" s="20" t="n">
        <v>472.682869185016</v>
      </c>
      <c r="AK109" s="14" t="n">
        <v>4.54998621341631</v>
      </c>
      <c r="AL109" s="20"/>
      <c r="AM109" s="14" t="n">
        <v>13.3</v>
      </c>
      <c r="AN109" s="14"/>
      <c r="AO109" s="14" t="n">
        <v>12</v>
      </c>
      <c r="AP109" s="21"/>
      <c r="AQ109" s="14"/>
      <c r="AR109" s="14"/>
      <c r="AS109" s="14"/>
      <c r="AT109" s="14"/>
      <c r="AU109" s="14"/>
      <c r="AV109" s="14"/>
      <c r="AW109" s="14" t="n">
        <v>100</v>
      </c>
      <c r="AX109" s="14" t="n">
        <v>60.6386941858798</v>
      </c>
      <c r="AY109" s="22" t="n">
        <v>100</v>
      </c>
      <c r="AZ109" s="22" t="n">
        <v>23.1</v>
      </c>
      <c r="BA109" s="24" t="n">
        <v>35</v>
      </c>
      <c r="BB109" s="25" t="n">
        <v>0.808</v>
      </c>
      <c r="BD109" s="0" t="s">
        <v>342</v>
      </c>
      <c r="BE109" s="0" t="s">
        <v>343</v>
      </c>
      <c r="BF109" s="0" t="s">
        <v>344</v>
      </c>
      <c r="BG109" s="0" t="s">
        <v>345</v>
      </c>
      <c r="BH109" s="0" t="s">
        <v>346</v>
      </c>
      <c r="BI109" s="0" t="s">
        <v>347</v>
      </c>
      <c r="BJ109" s="0" t="n">
        <v>-62.7494726470415</v>
      </c>
      <c r="BK109" s="0" t="n">
        <v>17.3174095725001</v>
      </c>
      <c r="BL109" s="0" t="n">
        <v>26.9200073242188</v>
      </c>
      <c r="BM109" s="0" t="n">
        <v>26.2400146484375</v>
      </c>
      <c r="BN109" s="0" t="n">
        <v>26.0100036621094</v>
      </c>
      <c r="BO109" s="0" t="n">
        <v>25.8699890136719</v>
      </c>
      <c r="BP109" s="0" t="n">
        <v>26.2600036621094</v>
      </c>
      <c r="BQ109" s="0" t="n">
        <v>53192</v>
      </c>
      <c r="BR109" s="0" t="n">
        <v>15</v>
      </c>
      <c r="BS109" s="0" t="n">
        <v>0</v>
      </c>
      <c r="BT109" s="0" t="n">
        <v>6</v>
      </c>
      <c r="BU109" s="0" t="n">
        <v>281.997292825989</v>
      </c>
      <c r="BV109" s="0" t="n">
        <v>0</v>
      </c>
      <c r="BW109" s="0" t="n">
        <v>112.798917130396</v>
      </c>
      <c r="BX109" s="0" t="n">
        <v>0.156271550524148</v>
      </c>
      <c r="BY109" s="0" t="n">
        <v>15.0398960928862</v>
      </c>
      <c r="BZ109" s="0" t="n">
        <v>18351.4695063571</v>
      </c>
      <c r="CA109" s="0" t="n">
        <v>6.26807949807428E-037</v>
      </c>
      <c r="CB109" s="0" t="n">
        <v>9.68811484516237E-092</v>
      </c>
      <c r="CC109" s="0" t="n">
        <v>0</v>
      </c>
      <c r="CD109" s="0" t="n">
        <v>1</v>
      </c>
      <c r="CE109" s="0" t="n">
        <v>25</v>
      </c>
      <c r="CF109" s="0" t="n">
        <v>0.099999998746877</v>
      </c>
      <c r="CG109" s="0" t="n">
        <v>3.27995050282241E-013</v>
      </c>
      <c r="CH109" s="0" t="n">
        <v>18350.0000000863</v>
      </c>
      <c r="CI109" s="0" t="n">
        <v>0.140571932114336</v>
      </c>
      <c r="CJ109" s="0" t="n">
        <v>6.76590441426051E-005</v>
      </c>
      <c r="CK109" s="0" t="n">
        <v>1.18844362977857E-257</v>
      </c>
      <c r="CL109" s="0" t="n">
        <v>1</v>
      </c>
      <c r="CM109" s="0" t="n">
        <v>2</v>
      </c>
      <c r="CN109" s="0" t="n">
        <v>0.0457382124849684</v>
      </c>
      <c r="CO109" s="0" t="n">
        <v>742.158171292807</v>
      </c>
      <c r="CP109" s="0" t="n">
        <v>18416.6229453334</v>
      </c>
      <c r="CQ109" s="0" t="n">
        <v>0.0496983135399328</v>
      </c>
      <c r="CR109" s="0" t="n">
        <v>0.725828706857512</v>
      </c>
      <c r="CS109" s="0" t="n">
        <v>9.31449243179322E-176</v>
      </c>
      <c r="CT109" s="0" t="n">
        <v>1</v>
      </c>
      <c r="CU109" s="0" t="n">
        <v>35</v>
      </c>
      <c r="CV109" s="26" t="s">
        <v>628</v>
      </c>
      <c r="CW109" s="0" t="n">
        <v>36</v>
      </c>
      <c r="CX109" s="0" t="s">
        <v>349</v>
      </c>
      <c r="CY109" s="0" t="s">
        <v>349</v>
      </c>
      <c r="CZ109" s="0" t="s">
        <v>349</v>
      </c>
      <c r="DA109" s="0" t="s">
        <v>349</v>
      </c>
      <c r="DB109" s="27"/>
      <c r="DC109" s="28" t="n">
        <f aca="false">COUNTBLANK(C109:DA109)</f>
        <v>28</v>
      </c>
      <c r="DD109" s="29" t="n">
        <f aca="false">100-COUNTBLANK(C109:DA109)/COLUMNS(C109:DA109)*100</f>
        <v>72.8155339805825</v>
      </c>
    </row>
    <row r="110" customFormat="false" ht="13.8" hidden="false" customHeight="false" outlineLevel="0" collapsed="false">
      <c r="A110" s="0" t="s">
        <v>709</v>
      </c>
      <c r="B110" s="0" t="s">
        <v>710</v>
      </c>
      <c r="C110" s="0" t="n">
        <v>51606633</v>
      </c>
      <c r="D110" s="14" t="n">
        <v>79.7</v>
      </c>
      <c r="E110" s="14" t="n">
        <v>85.7</v>
      </c>
      <c r="F110" s="14" t="n">
        <v>12.9733235784635</v>
      </c>
      <c r="G110" s="14" t="n">
        <v>72.6081205891396</v>
      </c>
      <c r="H110" s="14" t="n">
        <v>529.652103632681</v>
      </c>
      <c r="I110" s="14" t="n">
        <v>5.8</v>
      </c>
      <c r="J110" s="14" t="n">
        <v>0.977</v>
      </c>
      <c r="K110" s="14" t="n">
        <v>18.541</v>
      </c>
      <c r="L110" s="14" t="n">
        <v>37.6882434884219</v>
      </c>
      <c r="M110" s="14" t="n">
        <v>43.090975864808</v>
      </c>
      <c r="P110" s="14" t="n">
        <v>58657</v>
      </c>
      <c r="Q110" s="14" t="n">
        <v>279</v>
      </c>
      <c r="R110" s="14" t="n">
        <v>88157579</v>
      </c>
      <c r="S110" s="14" t="n">
        <v>28945400</v>
      </c>
      <c r="T110" s="20" t="n">
        <v>40090</v>
      </c>
      <c r="U110" s="0" t="n">
        <v>1619423701169.63</v>
      </c>
      <c r="V110" s="14"/>
      <c r="W110" s="14"/>
      <c r="X110" s="14"/>
      <c r="Y110" s="14" t="n">
        <v>62.9700012207031</v>
      </c>
      <c r="Z110" s="14" t="n">
        <v>4.87900018692017</v>
      </c>
      <c r="AA110" s="14" t="n">
        <v>72.3536978330919</v>
      </c>
      <c r="AB110" s="14" t="n">
        <v>4.55324</v>
      </c>
      <c r="AC110" s="14" t="n">
        <v>66376.17</v>
      </c>
      <c r="AD110" s="14" t="n">
        <v>2.61734363736466</v>
      </c>
      <c r="AE110" s="14" t="n">
        <v>17.4460706405791</v>
      </c>
      <c r="AF110" s="14" t="n">
        <v>63.3548364929779</v>
      </c>
      <c r="AG110" s="14" t="n">
        <v>11.6711249951255</v>
      </c>
      <c r="AH110" s="14" t="n">
        <v>81.459</v>
      </c>
      <c r="AI110" s="14" t="n">
        <v>72.2515528813536</v>
      </c>
      <c r="AJ110" s="20" t="n">
        <v>1277.91664077826</v>
      </c>
      <c r="AK110" s="14" t="n">
        <v>11.5703454093401</v>
      </c>
      <c r="AL110" s="20" t="n">
        <v>100</v>
      </c>
      <c r="AM110" s="14" t="n">
        <v>6.9</v>
      </c>
      <c r="AN110" s="14" t="n">
        <v>7.8</v>
      </c>
      <c r="AO110" s="14" t="n">
        <v>3.2</v>
      </c>
      <c r="AP110" s="21" t="n">
        <v>2.3124</v>
      </c>
      <c r="AQ110" s="14"/>
      <c r="AR110" s="14" t="n">
        <v>4.59437</v>
      </c>
      <c r="AS110" s="14" t="n">
        <v>98.0886</v>
      </c>
      <c r="AT110" s="14" t="n">
        <v>91.35512</v>
      </c>
      <c r="AU110" s="14" t="n">
        <v>0.99531</v>
      </c>
      <c r="AV110" s="14"/>
      <c r="AW110" s="14" t="n">
        <v>100</v>
      </c>
      <c r="AX110" s="14" t="n">
        <v>2.74066915060513</v>
      </c>
      <c r="AY110" s="22" t="n">
        <v>135</v>
      </c>
      <c r="AZ110" s="31" t="n">
        <v>4.9</v>
      </c>
      <c r="BA110" s="24" t="n">
        <v>41.8</v>
      </c>
      <c r="BB110" s="25" t="n">
        <v>0.674</v>
      </c>
      <c r="BD110" s="0" t="s">
        <v>659</v>
      </c>
      <c r="BE110" s="0" t="s">
        <v>400</v>
      </c>
      <c r="BF110" s="0" t="s">
        <v>354</v>
      </c>
      <c r="BG110" s="0" t="s">
        <v>354</v>
      </c>
      <c r="BH110" s="0" t="s">
        <v>506</v>
      </c>
      <c r="BI110" s="0" t="s">
        <v>403</v>
      </c>
      <c r="BJ110" s="0" t="n">
        <v>128.01105070332</v>
      </c>
      <c r="BK110" s="0" t="n">
        <v>36.4604512400001</v>
      </c>
      <c r="BL110" s="0" t="n">
        <v>1.23000488281252</v>
      </c>
      <c r="BM110" s="0" t="n">
        <v>1.39998779296877</v>
      </c>
      <c r="BN110" s="0" t="n">
        <v>2.55999145507815</v>
      </c>
      <c r="BO110" s="0" t="n">
        <v>7.23000488281252</v>
      </c>
      <c r="BP110" s="0" t="n">
        <v>3.10499725341799</v>
      </c>
      <c r="BQ110" s="0" t="n">
        <v>51269183</v>
      </c>
      <c r="BR110" s="0" t="n">
        <v>10774</v>
      </c>
      <c r="BS110" s="0" t="n">
        <v>248</v>
      </c>
      <c r="BT110" s="0" t="n">
        <v>9072</v>
      </c>
      <c r="BU110" s="0" t="n">
        <v>210.145732183795</v>
      </c>
      <c r="BV110" s="0" t="n">
        <v>4.83721380931699</v>
      </c>
      <c r="BW110" s="0" t="n">
        <v>176.948401927918</v>
      </c>
      <c r="BX110" s="0" t="n">
        <v>0.11649980274399</v>
      </c>
      <c r="BY110" s="0" t="n">
        <v>10414.1530124303</v>
      </c>
      <c r="BZ110" s="0" t="n">
        <v>18322.4164034558</v>
      </c>
      <c r="CA110" s="0" t="n">
        <v>3.44034698207387E-048</v>
      </c>
      <c r="CB110" s="0" t="n">
        <v>4.97399026837637E-117</v>
      </c>
      <c r="CC110" s="0" t="n">
        <v>0</v>
      </c>
      <c r="CD110" s="0" t="n">
        <v>1</v>
      </c>
      <c r="CE110" s="0" t="n">
        <v>12</v>
      </c>
      <c r="CF110" s="0" t="n">
        <v>0.050479299218482</v>
      </c>
      <c r="CG110" s="0" t="n">
        <v>290.406486046797</v>
      </c>
      <c r="CH110" s="0" t="n">
        <v>18341.7644404669</v>
      </c>
      <c r="CI110" s="0" t="n">
        <v>3.03775643914281E-072</v>
      </c>
      <c r="CJ110" s="0" t="n">
        <v>2.30526661522493E-097</v>
      </c>
      <c r="CK110" s="0" t="n">
        <v>0</v>
      </c>
      <c r="CL110" s="0" t="n">
        <v>1</v>
      </c>
      <c r="CM110" s="0" t="n">
        <v>8</v>
      </c>
      <c r="CN110" s="0" t="n">
        <v>0.0930606252592111</v>
      </c>
      <c r="CO110" s="0" t="n">
        <v>8989.28333339821</v>
      </c>
      <c r="CP110" s="0" t="n">
        <v>18345.2124198667</v>
      </c>
      <c r="CQ110" s="0" t="n">
        <v>1.16910945741162E-060</v>
      </c>
      <c r="CR110" s="0" t="n">
        <v>1.58038410099206E-105</v>
      </c>
      <c r="CS110" s="0" t="n">
        <v>0</v>
      </c>
      <c r="CT110" s="0" t="n">
        <v>1</v>
      </c>
      <c r="CU110" s="0" t="n">
        <v>16</v>
      </c>
      <c r="CV110" s="26" t="s">
        <v>508</v>
      </c>
      <c r="CW110" s="0" t="n">
        <v>99</v>
      </c>
      <c r="CX110" s="0" t="n">
        <v>630973</v>
      </c>
      <c r="CY110" s="0" t="n">
        <v>12307.0617294604</v>
      </c>
      <c r="CZ110" s="0" t="s">
        <v>467</v>
      </c>
      <c r="DA110" s="26" t="s">
        <v>410</v>
      </c>
      <c r="DB110" s="27"/>
      <c r="DC110" s="28" t="n">
        <f aca="false">COUNTBLANK(C110:DA110)</f>
        <v>8</v>
      </c>
      <c r="DD110" s="29" t="n">
        <f aca="false">100-COUNTBLANK(C110:DA110)/COLUMNS(C110:DA110)*100</f>
        <v>92.2330097087379</v>
      </c>
    </row>
    <row r="111" customFormat="false" ht="13.8" hidden="false" customHeight="false" outlineLevel="0" collapsed="false">
      <c r="A111" s="0" t="s">
        <v>711</v>
      </c>
      <c r="B111" s="0" t="s">
        <v>712</v>
      </c>
      <c r="C111" s="0" t="n">
        <v>4137309</v>
      </c>
      <c r="D111" s="14" t="n">
        <v>74.672</v>
      </c>
      <c r="E111" s="14" t="n">
        <v>76.467</v>
      </c>
      <c r="F111" s="14" t="n">
        <v>21.5388880509858</v>
      </c>
      <c r="G111" s="14" t="n">
        <v>75.9106395650123</v>
      </c>
      <c r="H111" s="14" t="n">
        <v>232.172222222222</v>
      </c>
      <c r="I111" s="14" t="n">
        <v>2.696</v>
      </c>
      <c r="J111" s="14" t="n">
        <v>2.082</v>
      </c>
      <c r="K111" s="14" t="n">
        <v>0</v>
      </c>
      <c r="L111" s="14" t="n">
        <v>46.6449607490727</v>
      </c>
      <c r="M111" s="14" t="n">
        <v>51.1955553855987</v>
      </c>
      <c r="P111" s="14" t="n">
        <v>197600</v>
      </c>
      <c r="Q111" s="14" t="n">
        <v>1257</v>
      </c>
      <c r="R111" s="14" t="n">
        <v>6464847</v>
      </c>
      <c r="S111" s="14" t="n">
        <v>3099345</v>
      </c>
      <c r="T111" s="20" t="n">
        <v>84250</v>
      </c>
      <c r="U111" s="0" t="n">
        <v>140645364238.411</v>
      </c>
      <c r="V111" s="14"/>
      <c r="W111" s="14"/>
      <c r="X111" s="14"/>
      <c r="Y111" s="14" t="n">
        <v>73.4929962158203</v>
      </c>
      <c r="Z111" s="14" t="n">
        <v>2.01099991798401</v>
      </c>
      <c r="AA111" s="14" t="n">
        <v>56.7727832390455</v>
      </c>
      <c r="AB111" s="14" t="n">
        <v>0.08118</v>
      </c>
      <c r="AC111" s="14" t="n">
        <v>1003.84</v>
      </c>
      <c r="AD111" s="14" t="n">
        <v>5.05553177566242</v>
      </c>
      <c r="AE111" s="14" t="n">
        <v>8.41750841750842</v>
      </c>
      <c r="AF111" s="14" t="n">
        <v>0.350729517396184</v>
      </c>
      <c r="AG111" s="14" t="n">
        <v>17.5006769636402</v>
      </c>
      <c r="AH111" s="14" t="n">
        <v>100</v>
      </c>
      <c r="AI111" s="14" t="n">
        <v>37.7906188383716</v>
      </c>
      <c r="AJ111" s="20" t="n">
        <v>0</v>
      </c>
      <c r="AK111" s="14" t="n">
        <v>25.8492292753449</v>
      </c>
      <c r="AL111" s="20" t="n">
        <v>100</v>
      </c>
      <c r="AM111" s="14" t="n">
        <v>12.2</v>
      </c>
      <c r="AN111" s="14" t="n">
        <v>17.4</v>
      </c>
      <c r="AO111" s="14" t="n">
        <v>7.9</v>
      </c>
      <c r="AP111" s="21"/>
      <c r="AQ111" s="14" t="n">
        <v>2.2</v>
      </c>
      <c r="AR111" s="14"/>
      <c r="AS111" s="14" t="n">
        <v>95.6888</v>
      </c>
      <c r="AT111" s="14" t="n">
        <v>95.37189</v>
      </c>
      <c r="AU111" s="14"/>
      <c r="AV111" s="14"/>
      <c r="AW111" s="14" t="n">
        <v>100</v>
      </c>
      <c r="AX111" s="14" t="n">
        <v>1.07865245178358</v>
      </c>
      <c r="AY111" s="22" t="n">
        <v>136</v>
      </c>
      <c r="AZ111" s="22" t="n">
        <v>37</v>
      </c>
      <c r="BA111" s="24" t="n">
        <v>29.3</v>
      </c>
      <c r="BB111" s="25" t="n">
        <v>0.604</v>
      </c>
      <c r="BD111" s="0" t="s">
        <v>342</v>
      </c>
      <c r="BE111" s="0" t="s">
        <v>343</v>
      </c>
      <c r="BF111" s="0" t="s">
        <v>354</v>
      </c>
      <c r="BG111" s="0" t="s">
        <v>354</v>
      </c>
      <c r="BH111" s="0" t="s">
        <v>382</v>
      </c>
      <c r="BI111" s="0" t="s">
        <v>383</v>
      </c>
      <c r="BJ111" s="0" t="n">
        <v>47.4177421393198</v>
      </c>
      <c r="BK111" s="0" t="n">
        <v>29.3143047465001</v>
      </c>
      <c r="BL111" s="0" t="n">
        <v>15.9399963378906</v>
      </c>
      <c r="BM111" s="0" t="n">
        <v>13.7499938964844</v>
      </c>
      <c r="BN111" s="0" t="n">
        <v>13.5200134277344</v>
      </c>
      <c r="BO111" s="0" t="n">
        <v>20.6899963378906</v>
      </c>
      <c r="BP111" s="0" t="n">
        <v>15.975</v>
      </c>
      <c r="BQ111" s="0" t="n">
        <v>4270563</v>
      </c>
      <c r="BR111" s="0" t="n">
        <v>4024</v>
      </c>
      <c r="BS111" s="0" t="n">
        <v>26</v>
      </c>
      <c r="BT111" s="0" t="n">
        <v>1539</v>
      </c>
      <c r="BU111" s="0" t="n">
        <v>942.26452109476</v>
      </c>
      <c r="BV111" s="0" t="n">
        <v>6.08819024564209</v>
      </c>
      <c r="BW111" s="0" t="n">
        <v>360.374030309353</v>
      </c>
      <c r="BX111" s="0" t="n">
        <v>0.0131734775645034</v>
      </c>
      <c r="BY111" s="0" t="n">
        <v>476336.572172641</v>
      </c>
      <c r="BZ111" s="0" t="n">
        <v>18500.8928253438</v>
      </c>
      <c r="CA111" s="0" t="n">
        <v>2.17523357874674E-013</v>
      </c>
      <c r="CB111" s="0" t="n">
        <v>0.13383578337956</v>
      </c>
      <c r="CC111" s="0" t="n">
        <v>7.59100018421295E-185</v>
      </c>
      <c r="CD111" s="0" t="n">
        <v>1</v>
      </c>
      <c r="CE111" s="0" t="n">
        <v>56</v>
      </c>
      <c r="CF111" s="0" t="n">
        <v>0.103922934710511</v>
      </c>
      <c r="CG111" s="0" t="n">
        <v>46.6847778059111</v>
      </c>
      <c r="CH111" s="0" t="n">
        <v>18376.6660509959</v>
      </c>
      <c r="CI111" s="0" t="n">
        <v>1.87399508114386E-034</v>
      </c>
      <c r="CJ111" s="0" t="n">
        <v>3.2706748853321E-030</v>
      </c>
      <c r="CK111" s="0" t="n">
        <v>0</v>
      </c>
      <c r="CL111" s="0" t="n">
        <v>1</v>
      </c>
      <c r="CM111" s="0" t="n">
        <v>11</v>
      </c>
      <c r="CN111" s="0" t="n">
        <v>0.0103324924555137</v>
      </c>
      <c r="CO111" s="0" t="n">
        <v>541707840.036473</v>
      </c>
      <c r="CP111" s="0" t="n">
        <v>18628.7634009539</v>
      </c>
      <c r="CQ111" s="0" t="n">
        <v>0.118004036532862</v>
      </c>
      <c r="CR111" s="0" t="n">
        <v>0.908485809970122</v>
      </c>
      <c r="CS111" s="0" t="n">
        <v>2.30214695788871E-092</v>
      </c>
      <c r="CT111" s="0" t="n">
        <v>0</v>
      </c>
      <c r="CU111" s="0" t="n">
        <v>97</v>
      </c>
      <c r="CV111" s="26" t="s">
        <v>358</v>
      </c>
      <c r="CW111" s="0" t="n">
        <v>66</v>
      </c>
      <c r="CX111" s="0" t="s">
        <v>349</v>
      </c>
      <c r="CY111" s="0" t="s">
        <v>349</v>
      </c>
      <c r="CZ111" s="0" t="s">
        <v>349</v>
      </c>
      <c r="DA111" s="0" t="s">
        <v>349</v>
      </c>
      <c r="DB111" s="27"/>
      <c r="DC111" s="28" t="n">
        <f aca="false">COUNTBLANK(C111:DA111)</f>
        <v>10</v>
      </c>
      <c r="DD111" s="29" t="n">
        <f aca="false">100-COUNTBLANK(C111:DA111)/COLUMNS(C111:DA111)*100</f>
        <v>90.2912621359223</v>
      </c>
    </row>
    <row r="112" customFormat="false" ht="13.8" hidden="false" customHeight="false" outlineLevel="0" collapsed="false">
      <c r="A112" s="0" t="s">
        <v>713</v>
      </c>
      <c r="B112" s="0" t="s">
        <v>714</v>
      </c>
      <c r="C112" s="0" t="n">
        <v>7061507</v>
      </c>
      <c r="D112" s="14" t="n">
        <v>65.838</v>
      </c>
      <c r="E112" s="14" t="n">
        <v>69.417</v>
      </c>
      <c r="F112" s="14" t="n">
        <v>32.6039186819471</v>
      </c>
      <c r="G112" s="14" t="n">
        <v>63.3209313536048</v>
      </c>
      <c r="H112" s="14" t="n">
        <v>30.5957842287695</v>
      </c>
      <c r="I112" s="14" t="n">
        <v>6.434</v>
      </c>
      <c r="J112" s="14" t="n">
        <v>2.667</v>
      </c>
      <c r="K112" s="14" t="n">
        <v>64.996</v>
      </c>
      <c r="N112" s="14" t="n">
        <v>13.5226472060923</v>
      </c>
      <c r="O112" s="14" t="n">
        <v>3.30194300571084</v>
      </c>
      <c r="P112" s="14" t="n">
        <v>-73518</v>
      </c>
      <c r="Q112" s="14" t="n">
        <v>6938</v>
      </c>
      <c r="R112" s="14" t="n">
        <v>1251961.7858552</v>
      </c>
      <c r="T112" s="20" t="n">
        <v>7090</v>
      </c>
      <c r="U112" s="0" t="n">
        <v>17953786416.1431</v>
      </c>
      <c r="V112" s="14"/>
      <c r="W112" s="14"/>
      <c r="X112" s="14"/>
      <c r="Y112" s="14" t="n">
        <v>78.4739990234375</v>
      </c>
      <c r="Z112" s="14" t="n">
        <v>62.4220008850098</v>
      </c>
      <c r="AA112" s="14" t="n">
        <v>95.6752717745398</v>
      </c>
      <c r="AB112" s="14"/>
      <c r="AC112" s="14" t="n">
        <v>86.91</v>
      </c>
      <c r="AD112" s="14"/>
      <c r="AE112" s="14" t="n">
        <v>10.2642980935875</v>
      </c>
      <c r="AF112" s="14" t="n">
        <v>82.1082325741984</v>
      </c>
      <c r="AG112" s="14" t="n">
        <v>16.6822056274146</v>
      </c>
      <c r="AH112" s="14" t="n">
        <v>35.004</v>
      </c>
      <c r="AI112" s="14" t="n">
        <v>34.8269399942327</v>
      </c>
      <c r="AJ112" s="20" t="n">
        <v>28675.7525427139</v>
      </c>
      <c r="AK112" s="14" t="n">
        <v>0.29436488328788</v>
      </c>
      <c r="AL112" s="20" t="n">
        <v>100</v>
      </c>
      <c r="AM112" s="14" t="n">
        <v>6.4</v>
      </c>
      <c r="AN112" s="14" t="n">
        <v>27</v>
      </c>
      <c r="AO112" s="14" t="n">
        <v>47.3</v>
      </c>
      <c r="AP112" s="21"/>
      <c r="AQ112" s="14"/>
      <c r="AR112" s="14"/>
      <c r="AS112" s="14" t="n">
        <v>106.0174</v>
      </c>
      <c r="AT112" s="14" t="n">
        <v>101.39687</v>
      </c>
      <c r="AU112" s="14" t="n">
        <v>0.94471</v>
      </c>
      <c r="AV112" s="14" t="n">
        <v>63.5118950384441</v>
      </c>
      <c r="AW112" s="14" t="n">
        <v>93.6</v>
      </c>
      <c r="AX112" s="14" t="n">
        <v>12.1779774535739</v>
      </c>
      <c r="AY112" s="22" t="n">
        <v>106</v>
      </c>
      <c r="AZ112" s="22" t="n">
        <v>4.5</v>
      </c>
      <c r="BA112" s="24" t="n">
        <v>23</v>
      </c>
      <c r="BB112" s="25" t="n">
        <v>0.854</v>
      </c>
      <c r="BC112" s="30" t="s">
        <v>715</v>
      </c>
      <c r="BD112" s="0" t="s">
        <v>352</v>
      </c>
      <c r="BE112" s="0" t="s">
        <v>371</v>
      </c>
      <c r="BF112" s="0" t="s">
        <v>354</v>
      </c>
      <c r="BG112" s="0" t="s">
        <v>354</v>
      </c>
      <c r="BH112" s="0" t="s">
        <v>479</v>
      </c>
      <c r="BI112" s="0" t="s">
        <v>403</v>
      </c>
      <c r="BJ112" s="0" t="n">
        <v>104.683522423417</v>
      </c>
      <c r="BK112" s="0" t="n">
        <v>18.2055048625</v>
      </c>
      <c r="BL112" s="0" t="n">
        <v>19.4900146484375</v>
      </c>
      <c r="BM112" s="0" t="n">
        <v>21.2799926757813</v>
      </c>
      <c r="BN112" s="0" t="n">
        <v>21.3900085449219</v>
      </c>
      <c r="BO112" s="0" t="n">
        <v>25.2900024414063</v>
      </c>
      <c r="BP112" s="0" t="n">
        <v>21.8625045776367</v>
      </c>
      <c r="BQ112" s="0" t="n">
        <v>7275556</v>
      </c>
      <c r="BR112" s="0" t="n">
        <v>19</v>
      </c>
      <c r="BS112" s="0" t="n">
        <v>0</v>
      </c>
      <c r="BT112" s="0" t="n">
        <v>8</v>
      </c>
      <c r="BU112" s="0" t="n">
        <v>2.61148426319583</v>
      </c>
      <c r="BV112" s="0" t="n">
        <v>0</v>
      </c>
      <c r="BW112" s="0" t="n">
        <v>1.09957232134561</v>
      </c>
      <c r="BX112" s="0" t="n">
        <v>0.136090897074298</v>
      </c>
      <c r="BY112" s="0" t="n">
        <v>19.9649164940621</v>
      </c>
      <c r="BZ112" s="0" t="n">
        <v>18350.5516725776</v>
      </c>
      <c r="CA112" s="0" t="n">
        <v>2.16480973168946E-036</v>
      </c>
      <c r="CB112" s="0" t="n">
        <v>4.2155747389568E-087</v>
      </c>
      <c r="CC112" s="0" t="n">
        <v>0</v>
      </c>
      <c r="CD112" s="0" t="n">
        <v>1</v>
      </c>
      <c r="CE112" s="0" t="n">
        <v>26</v>
      </c>
      <c r="CF112" s="0" t="n">
        <v>0.099999998746877</v>
      </c>
      <c r="CG112" s="0" t="n">
        <v>3.27995050282241E-013</v>
      </c>
      <c r="CH112" s="0" t="n">
        <v>18350.0000000863</v>
      </c>
      <c r="CI112" s="0" t="n">
        <v>0.140571932114336</v>
      </c>
      <c r="CJ112" s="0" t="n">
        <v>6.76590441426051E-005</v>
      </c>
      <c r="CK112" s="0" t="n">
        <v>1.18844362977857E-257</v>
      </c>
      <c r="CL112" s="0" t="n">
        <v>1</v>
      </c>
      <c r="CM112" s="0" t="n">
        <v>2</v>
      </c>
      <c r="CN112" s="0" t="n">
        <v>0.111472827857528</v>
      </c>
      <c r="CO112" s="0" t="n">
        <v>13.9187142812677</v>
      </c>
      <c r="CP112" s="0" t="n">
        <v>18376.3750643203</v>
      </c>
      <c r="CQ112" s="0" t="n">
        <v>4.76713625252485E-010</v>
      </c>
      <c r="CR112" s="0" t="n">
        <v>6.74482894115406E-009</v>
      </c>
      <c r="CS112" s="0" t="n">
        <v>1.13370988560561E-300</v>
      </c>
      <c r="CT112" s="0" t="n">
        <v>1</v>
      </c>
      <c r="CU112" s="0" t="n">
        <v>13</v>
      </c>
      <c r="CV112" s="26" t="s">
        <v>716</v>
      </c>
      <c r="CW112" s="0" t="n">
        <v>37</v>
      </c>
      <c r="CX112" s="0" t="s">
        <v>349</v>
      </c>
      <c r="CY112" s="0" t="s">
        <v>349</v>
      </c>
      <c r="CZ112" s="0" t="s">
        <v>349</v>
      </c>
      <c r="DA112" s="0" t="s">
        <v>349</v>
      </c>
      <c r="DB112" s="27"/>
      <c r="DC112" s="28" t="n">
        <f aca="false">COUNTBLANK(C112:DA112)</f>
        <v>11</v>
      </c>
      <c r="DD112" s="29" t="n">
        <f aca="false">100-COUNTBLANK(C112:DA112)/COLUMNS(C112:DA112)*100</f>
        <v>89.3203883495146</v>
      </c>
    </row>
    <row r="113" customFormat="false" ht="13.8" hidden="false" customHeight="false" outlineLevel="0" collapsed="false">
      <c r="A113" s="0" t="s">
        <v>717</v>
      </c>
      <c r="B113" s="0" t="s">
        <v>718</v>
      </c>
      <c r="C113" s="0" t="n">
        <v>6848925</v>
      </c>
      <c r="D113" s="14" t="n">
        <v>77.076</v>
      </c>
      <c r="E113" s="14" t="n">
        <v>80.821</v>
      </c>
      <c r="F113" s="14" t="n">
        <v>26.0958671652131</v>
      </c>
      <c r="G113" s="14" t="n">
        <v>66.901764700394</v>
      </c>
      <c r="H113" s="14" t="n">
        <v>669.494134897361</v>
      </c>
      <c r="I113" s="14" t="n">
        <v>4.356</v>
      </c>
      <c r="J113" s="14" t="n">
        <v>2.087</v>
      </c>
      <c r="K113" s="14" t="n">
        <v>11.407</v>
      </c>
      <c r="L113" s="14" t="n">
        <v>48.6426386226571</v>
      </c>
      <c r="M113" s="14" t="n">
        <v>23.8510733615656</v>
      </c>
      <c r="N113" s="14" t="n">
        <v>77.7145960599458</v>
      </c>
      <c r="O113" s="14" t="n">
        <v>2.52041996450155</v>
      </c>
      <c r="P113" s="14" t="n">
        <v>-150060</v>
      </c>
      <c r="Q113" s="14" t="n">
        <v>5639</v>
      </c>
      <c r="R113" s="14" t="n">
        <v>2981937</v>
      </c>
      <c r="S113" s="14" t="n">
        <v>1305800</v>
      </c>
      <c r="T113" s="20" t="n">
        <v>13010</v>
      </c>
      <c r="U113" s="0" t="n">
        <v>56639155555.5556</v>
      </c>
      <c r="V113" s="14"/>
      <c r="W113" s="14"/>
      <c r="X113" s="14"/>
      <c r="Y113" s="14" t="n">
        <v>47.0130004882813</v>
      </c>
      <c r="Z113" s="14" t="n">
        <v>13.6090002059937</v>
      </c>
      <c r="AA113" s="14" t="n">
        <v>32.0319274279123</v>
      </c>
      <c r="AB113" s="14"/>
      <c r="AC113" s="14" t="n">
        <v>1776.31</v>
      </c>
      <c r="AD113" s="14" t="n">
        <v>4.99389131578459</v>
      </c>
      <c r="AE113" s="14" t="n">
        <v>64.3206256109482</v>
      </c>
      <c r="AF113" s="14" t="n">
        <v>13.4291304870785</v>
      </c>
      <c r="AG113" s="14" t="n">
        <v>2.59730862397557</v>
      </c>
      <c r="AH113" s="14" t="n">
        <v>88.593</v>
      </c>
      <c r="AI113" s="14" t="n">
        <v>29.4315577766816</v>
      </c>
      <c r="AJ113" s="20" t="n">
        <v>766.478081122124</v>
      </c>
      <c r="AK113" s="14" t="n">
        <v>3.84359823135183</v>
      </c>
      <c r="AL113" s="20" t="n">
        <v>100</v>
      </c>
      <c r="AM113" s="14" t="n">
        <v>11.2</v>
      </c>
      <c r="AN113" s="14" t="n">
        <v>17.9</v>
      </c>
      <c r="AO113" s="14" t="n">
        <v>7.4</v>
      </c>
      <c r="AP113" s="21" t="n">
        <v>2.2485</v>
      </c>
      <c r="AQ113" s="14" t="n">
        <v>2.9</v>
      </c>
      <c r="AR113" s="14"/>
      <c r="AS113" s="14"/>
      <c r="AT113" s="14"/>
      <c r="AU113" s="14"/>
      <c r="AV113" s="14"/>
      <c r="AW113" s="14" t="n">
        <v>100</v>
      </c>
      <c r="AX113" s="14" t="n">
        <v>45.4227864911041</v>
      </c>
      <c r="AY113" s="22" t="n">
        <v>114</v>
      </c>
      <c r="AZ113" s="22" t="n">
        <v>31.3</v>
      </c>
      <c r="BA113" s="24" t="n">
        <v>30.5</v>
      </c>
      <c r="BB113" s="25" t="n">
        <v>0.73</v>
      </c>
      <c r="BD113" s="0" t="s">
        <v>342</v>
      </c>
      <c r="BE113" s="0" t="s">
        <v>361</v>
      </c>
      <c r="BF113" s="0" t="s">
        <v>354</v>
      </c>
      <c r="BG113" s="0" t="s">
        <v>354</v>
      </c>
      <c r="BH113" s="0" t="s">
        <v>382</v>
      </c>
      <c r="BI113" s="0" t="s">
        <v>383</v>
      </c>
      <c r="BJ113" s="0" t="n">
        <v>35.9069348866109</v>
      </c>
      <c r="BK113" s="0" t="n">
        <v>33.8691999310001</v>
      </c>
      <c r="BL113" s="0" t="n">
        <v>9.7499938964844</v>
      </c>
      <c r="BM113" s="0" t="n">
        <v>6.98000488281252</v>
      </c>
      <c r="BN113" s="0" t="n">
        <v>7.8799987792969</v>
      </c>
      <c r="BO113" s="0" t="n">
        <v>11.5800109863281</v>
      </c>
      <c r="BP113" s="0" t="n">
        <v>9.04750213623049</v>
      </c>
      <c r="BQ113" s="0" t="n">
        <v>6825442</v>
      </c>
      <c r="BR113" s="0" t="n">
        <v>725</v>
      </c>
      <c r="BS113" s="0" t="n">
        <v>24</v>
      </c>
      <c r="BT113" s="0" t="n">
        <v>150</v>
      </c>
      <c r="BU113" s="0" t="n">
        <v>106.220227202868</v>
      </c>
      <c r="BV113" s="0" t="n">
        <v>3.51625579706047</v>
      </c>
      <c r="BW113" s="0" t="n">
        <v>21.9765987316279</v>
      </c>
      <c r="BX113" s="0" t="n">
        <v>0.0887890879060814</v>
      </c>
      <c r="BY113" s="0" t="n">
        <v>740.211505274067</v>
      </c>
      <c r="BZ113" s="0" t="n">
        <v>18343.9091461721</v>
      </c>
      <c r="CA113" s="0" t="n">
        <v>1.1296809320472E-072</v>
      </c>
      <c r="CB113" s="0" t="n">
        <v>1.48312676467481E-117</v>
      </c>
      <c r="CC113" s="0" t="n">
        <v>0</v>
      </c>
      <c r="CD113" s="0" t="n">
        <v>1</v>
      </c>
      <c r="CE113" s="0" t="n">
        <v>21</v>
      </c>
      <c r="CF113" s="0" t="n">
        <v>0.0988015527214393</v>
      </c>
      <c r="CG113" s="0" t="n">
        <v>24.5060166471628</v>
      </c>
      <c r="CH113" s="0" t="n">
        <v>18347.8555748509</v>
      </c>
      <c r="CI113" s="0" t="n">
        <v>2.08795425871444E-032</v>
      </c>
      <c r="CJ113" s="0" t="n">
        <v>4.50985987744036E-073</v>
      </c>
      <c r="CK113" s="0" t="n">
        <v>0</v>
      </c>
      <c r="CL113" s="0" t="n">
        <v>1</v>
      </c>
      <c r="CM113" s="0" t="n">
        <v>12</v>
      </c>
      <c r="CN113" s="0" t="n">
        <v>0.0420928086162294</v>
      </c>
      <c r="CO113" s="0" t="n">
        <v>278.637271658663</v>
      </c>
      <c r="CP113" s="0" t="n">
        <v>18369.6767962101</v>
      </c>
      <c r="CQ113" s="0" t="n">
        <v>1.74027232721971E-023</v>
      </c>
      <c r="CR113" s="0" t="n">
        <v>4.00119477249027E-019</v>
      </c>
      <c r="CS113" s="0" t="n">
        <v>1.39162650674448E-284</v>
      </c>
      <c r="CT113" s="0" t="n">
        <v>1</v>
      </c>
      <c r="CU113" s="0" t="n">
        <v>26</v>
      </c>
      <c r="CV113" s="26" t="s">
        <v>684</v>
      </c>
      <c r="CW113" s="0" t="n">
        <v>69</v>
      </c>
      <c r="CX113" s="0" t="s">
        <v>349</v>
      </c>
      <c r="CY113" s="0" t="s">
        <v>349</v>
      </c>
      <c r="CZ113" s="0" t="s">
        <v>349</v>
      </c>
      <c r="DA113" s="0" t="s">
        <v>349</v>
      </c>
      <c r="DB113" s="27"/>
      <c r="DC113" s="28" t="n">
        <f aca="false">COUNTBLANK(C113:DA113)</f>
        <v>10</v>
      </c>
      <c r="DD113" s="29" t="n">
        <f aca="false">100-COUNTBLANK(C113:DA113)/COLUMNS(C113:DA113)*100</f>
        <v>90.2912621359223</v>
      </c>
    </row>
    <row r="114" customFormat="false" ht="13.8" hidden="false" customHeight="false" outlineLevel="0" collapsed="false">
      <c r="A114" s="35" t="s">
        <v>719</v>
      </c>
      <c r="B114" s="35" t="s">
        <v>720</v>
      </c>
      <c r="C114" s="35" t="n">
        <v>4818977</v>
      </c>
      <c r="D114" s="14" t="n">
        <v>62.347</v>
      </c>
      <c r="E114" s="14" t="n">
        <v>65.114</v>
      </c>
      <c r="F114" s="14" t="n">
        <v>41.1249865894663</v>
      </c>
      <c r="G114" s="14" t="n">
        <v>55.6215816108536</v>
      </c>
      <c r="H114" s="14" t="n">
        <v>50.0309073920266</v>
      </c>
      <c r="I114" s="14" t="n">
        <v>7.538</v>
      </c>
      <c r="J114" s="14" t="n">
        <v>4.315</v>
      </c>
      <c r="K114" s="14" t="n">
        <v>48.849</v>
      </c>
      <c r="L114" s="14" t="n">
        <v>98.7056891663407</v>
      </c>
      <c r="M114" s="14" t="n">
        <v>24.2841919916724</v>
      </c>
      <c r="N114" s="14" t="n">
        <v>2.81653538310509</v>
      </c>
      <c r="O114" s="14" t="n">
        <v>20.1892465511143</v>
      </c>
      <c r="P114" s="14" t="n">
        <v>-25000</v>
      </c>
      <c r="Q114" s="14" t="n">
        <v>5525</v>
      </c>
      <c r="S114" s="14" t="n">
        <v>128125</v>
      </c>
      <c r="T114" s="20" t="n">
        <v>1130</v>
      </c>
      <c r="U114" s="35" t="n">
        <v>3264000000</v>
      </c>
      <c r="V114" s="14"/>
      <c r="W114" s="14"/>
      <c r="X114" s="14"/>
      <c r="Y114" s="14" t="n">
        <v>76.3150024414063</v>
      </c>
      <c r="Z114" s="14" t="n">
        <v>43.2729988098145</v>
      </c>
      <c r="AA114" s="14" t="n">
        <v>89.3853508239208</v>
      </c>
      <c r="AB114" s="14"/>
      <c r="AC114" s="14" t="n">
        <v>25.39</v>
      </c>
      <c r="AD114" s="14" t="n">
        <v>0.765372759861003</v>
      </c>
      <c r="AE114" s="14" t="n">
        <v>28.031561461794</v>
      </c>
      <c r="AF114" s="14" t="n">
        <v>43.0751661129568</v>
      </c>
      <c r="AG114" s="14" t="n">
        <v>4.05131092547338</v>
      </c>
      <c r="AH114" s="14" t="n">
        <v>51.151</v>
      </c>
      <c r="AI114" s="14" t="n">
        <v>17.3352457196282</v>
      </c>
      <c r="AJ114" s="20" t="n">
        <v>45876.7681193163</v>
      </c>
      <c r="AK114" s="14" t="n">
        <v>0.214493388584254</v>
      </c>
      <c r="AL114" s="20" t="n">
        <v>100</v>
      </c>
      <c r="AM114" s="14" t="n">
        <v>2.4</v>
      </c>
      <c r="AN114" s="14" t="n">
        <v>17.6</v>
      </c>
      <c r="AO114" s="14" t="n">
        <v>70.9</v>
      </c>
      <c r="AP114" s="21"/>
      <c r="AQ114" s="14"/>
      <c r="AR114" s="14"/>
      <c r="AS114" s="14" t="n">
        <v>85.10919</v>
      </c>
      <c r="AT114" s="14" t="n">
        <v>60.5954</v>
      </c>
      <c r="AU114" s="14"/>
      <c r="AV114" s="14" t="n">
        <v>5.89319861918721</v>
      </c>
      <c r="AW114" s="14" t="n">
        <v>21.4888687133789</v>
      </c>
      <c r="AX114" s="14"/>
      <c r="AY114" s="22" t="n">
        <v>113</v>
      </c>
      <c r="AZ114" s="22" t="n">
        <v>8.6</v>
      </c>
      <c r="BA114" s="24" t="n">
        <v>17.8</v>
      </c>
      <c r="BB114" s="25" t="n">
        <v>0.465</v>
      </c>
      <c r="BC114" s="35"/>
      <c r="BD114" s="0" t="s">
        <v>352</v>
      </c>
      <c r="BE114" s="0" t="s">
        <v>353</v>
      </c>
      <c r="BF114" s="0" t="s">
        <v>362</v>
      </c>
      <c r="BG114" s="0" t="s">
        <v>362</v>
      </c>
      <c r="BH114" s="0" t="s">
        <v>425</v>
      </c>
      <c r="BI114" s="0" t="s">
        <v>364</v>
      </c>
      <c r="BJ114" s="0" t="n">
        <v>-9.68519563585971</v>
      </c>
      <c r="BK114" s="0" t="n">
        <v>6.45567942350008</v>
      </c>
      <c r="BL114" s="0" t="n">
        <v>28.0700012207031</v>
      </c>
      <c r="BM114" s="0" t="n">
        <v>27.7300048828125</v>
      </c>
      <c r="BN114" s="0" t="n">
        <v>28.9200073242188</v>
      </c>
      <c r="BO114" s="0" t="n">
        <v>29.0400024414063</v>
      </c>
      <c r="BP114" s="0" t="n">
        <v>28.4400039672852</v>
      </c>
      <c r="BQ114" s="0" t="n">
        <v>5057677</v>
      </c>
      <c r="BR114" s="0" t="n">
        <v>141</v>
      </c>
      <c r="BS114" s="0" t="n">
        <v>16</v>
      </c>
      <c r="BT114" s="0" t="n">
        <v>45</v>
      </c>
      <c r="BU114" s="0" t="n">
        <v>27.8784113734428</v>
      </c>
      <c r="BV114" s="0" t="n">
        <v>3.16350767358216</v>
      </c>
      <c r="BW114" s="0" t="n">
        <v>8.89736533194983</v>
      </c>
      <c r="BX114" s="0" t="n">
        <v>0.0810663052585999</v>
      </c>
      <c r="BY114" s="0" t="n">
        <v>200.328510953123</v>
      </c>
      <c r="BZ114" s="0" t="n">
        <v>18368.7671744675</v>
      </c>
      <c r="CA114" s="0" t="n">
        <v>6.13048425323127E-036</v>
      </c>
      <c r="CB114" s="0" t="n">
        <v>1.87834539094456E-041</v>
      </c>
      <c r="CC114" s="0" t="n">
        <v>0</v>
      </c>
      <c r="CD114" s="0" t="n">
        <v>1</v>
      </c>
      <c r="CE114" s="0" t="n">
        <v>22</v>
      </c>
      <c r="CF114" s="0" t="n">
        <v>0.0310492528318108</v>
      </c>
      <c r="CG114" s="0" t="n">
        <v>88.2760422783658</v>
      </c>
      <c r="CH114" s="0" t="n">
        <v>18399.9333813616</v>
      </c>
      <c r="CI114" s="0" t="n">
        <v>6.64984652365808E-005</v>
      </c>
      <c r="CJ114" s="0" t="n">
        <v>0.0950868890150239</v>
      </c>
      <c r="CK114" s="0" t="n">
        <v>2.56261333013512E-205</v>
      </c>
      <c r="CL114" s="0" t="n">
        <v>1</v>
      </c>
      <c r="CM114" s="0" t="n">
        <v>15</v>
      </c>
      <c r="CN114" s="0" t="n">
        <v>0.0146936421780456</v>
      </c>
      <c r="CO114" s="0" t="n">
        <v>592450.702937846</v>
      </c>
      <c r="CP114" s="0" t="n">
        <v>18534.5138831819</v>
      </c>
      <c r="CQ114" s="0" t="n">
        <v>0.226245550036551</v>
      </c>
      <c r="CR114" s="0" t="n">
        <v>0.905803443615057</v>
      </c>
      <c r="CS114" s="0" t="n">
        <v>1.72199644808631E-099</v>
      </c>
      <c r="CT114" s="0" t="n">
        <v>0</v>
      </c>
      <c r="CU114" s="0" t="n">
        <v>95</v>
      </c>
      <c r="CV114" s="26" t="s">
        <v>426</v>
      </c>
      <c r="CW114" s="0" t="n">
        <v>45</v>
      </c>
      <c r="CX114" s="0" t="s">
        <v>349</v>
      </c>
      <c r="CY114" s="0" t="s">
        <v>349</v>
      </c>
      <c r="CZ114" s="0" t="s">
        <v>349</v>
      </c>
      <c r="DA114" s="0" t="s">
        <v>349</v>
      </c>
      <c r="DB114" s="27"/>
      <c r="DC114" s="28" t="n">
        <f aca="false">COUNTBLANK(C114:DA114)</f>
        <v>11</v>
      </c>
      <c r="DD114" s="29" t="n">
        <f aca="false">100-COUNTBLANK(C114:DA114)/COLUMNS(C114:DA114)*100</f>
        <v>89.3203883495146</v>
      </c>
    </row>
    <row r="115" customFormat="false" ht="13.8" hidden="false" customHeight="false" outlineLevel="0" collapsed="false">
      <c r="A115" s="0" t="s">
        <v>721</v>
      </c>
      <c r="B115" s="0" t="s">
        <v>722</v>
      </c>
      <c r="C115" s="0" t="n">
        <v>6678567</v>
      </c>
      <c r="D115" s="14" t="n">
        <v>69.895</v>
      </c>
      <c r="E115" s="14" t="n">
        <v>75.788</v>
      </c>
      <c r="F115" s="14" t="n">
        <v>28.3192377277793</v>
      </c>
      <c r="G115" s="14" t="n">
        <v>67.2887220132367</v>
      </c>
      <c r="H115" s="14" t="n">
        <v>3.79563238119054</v>
      </c>
      <c r="I115" s="14" t="n">
        <v>5.095</v>
      </c>
      <c r="J115" s="14" t="n">
        <v>2.24</v>
      </c>
      <c r="K115" s="14" t="n">
        <v>19.898</v>
      </c>
      <c r="L115" s="14" t="n">
        <v>39.7909891706228</v>
      </c>
      <c r="M115" s="14" t="n">
        <v>49.9447530772083</v>
      </c>
      <c r="O115" s="14" t="n">
        <v>0.61026958877414</v>
      </c>
      <c r="P115" s="14" t="n">
        <v>-9997</v>
      </c>
      <c r="Q115" s="14" t="n">
        <v>13874</v>
      </c>
      <c r="R115" s="14" t="n">
        <v>927153.880702403</v>
      </c>
      <c r="S115" s="14" t="n">
        <v>97700</v>
      </c>
      <c r="T115" s="20" t="n">
        <v>21340</v>
      </c>
      <c r="U115" s="0" t="n">
        <v>48364208571.4286</v>
      </c>
      <c r="V115" s="14"/>
      <c r="W115" s="14"/>
      <c r="X115" s="14"/>
      <c r="Y115" s="14" t="n">
        <v>49.6860008239746</v>
      </c>
      <c r="Z115" s="14" t="n">
        <v>18.9050006866455</v>
      </c>
      <c r="AA115" s="14" t="n">
        <v>51.981323811562</v>
      </c>
      <c r="AB115" s="14"/>
      <c r="AC115" s="14" t="n">
        <v>161.9</v>
      </c>
      <c r="AD115" s="14"/>
      <c r="AE115" s="14" t="n">
        <v>8.72387101174171</v>
      </c>
      <c r="AF115" s="14" t="n">
        <v>0.123327687918433</v>
      </c>
      <c r="AG115" s="14" t="n">
        <v>0.211847868078981</v>
      </c>
      <c r="AH115" s="14" t="n">
        <v>80.102</v>
      </c>
      <c r="AI115" s="14"/>
      <c r="AJ115" s="20" t="n">
        <v>110.027653092869</v>
      </c>
      <c r="AK115" s="14" t="n">
        <v>8.958794329552</v>
      </c>
      <c r="AL115" s="20" t="n">
        <v>100</v>
      </c>
      <c r="AM115" s="14" t="n">
        <v>10.2</v>
      </c>
      <c r="AN115" s="14" t="n">
        <v>20.1</v>
      </c>
      <c r="AO115" s="14" t="n">
        <v>12</v>
      </c>
      <c r="AP115" s="21" t="n">
        <v>2.1581</v>
      </c>
      <c r="AQ115" s="14" t="n">
        <v>3.7</v>
      </c>
      <c r="AR115" s="14"/>
      <c r="AS115" s="14"/>
      <c r="AT115" s="14"/>
      <c r="AU115" s="14"/>
      <c r="AV115" s="14"/>
      <c r="AW115" s="14" t="n">
        <v>70.1482009887695</v>
      </c>
      <c r="AX115" s="14"/>
      <c r="AY115" s="22" t="n">
        <v>101</v>
      </c>
      <c r="AZ115" s="22" t="n">
        <v>31.8</v>
      </c>
      <c r="BA115" s="24" t="n">
        <v>28.9</v>
      </c>
      <c r="BB115" s="25" t="n">
        <v>0.708</v>
      </c>
      <c r="BD115" s="0" t="s">
        <v>342</v>
      </c>
      <c r="BE115" s="0" t="s">
        <v>361</v>
      </c>
      <c r="BF115" s="0" t="s">
        <v>362</v>
      </c>
      <c r="BG115" s="0" t="s">
        <v>362</v>
      </c>
      <c r="BH115" s="0" t="s">
        <v>565</v>
      </c>
      <c r="BI115" s="0" t="s">
        <v>383</v>
      </c>
      <c r="BJ115" s="0" t="n">
        <v>17.2316144202501</v>
      </c>
      <c r="BK115" s="0" t="n">
        <v>26.342579244</v>
      </c>
      <c r="BL115" s="0" t="n">
        <v>14.4699951171875</v>
      </c>
      <c r="BM115" s="0" t="n">
        <v>12.0100036621094</v>
      </c>
      <c r="BN115" s="0" t="n">
        <v>14.0400024414063</v>
      </c>
      <c r="BO115" s="0" t="n">
        <v>19.1799865722656</v>
      </c>
      <c r="BP115" s="0" t="n">
        <v>14.9249969482422</v>
      </c>
      <c r="BQ115" s="0" t="n">
        <v>6871287</v>
      </c>
      <c r="BR115" s="0" t="n">
        <v>61</v>
      </c>
      <c r="BS115" s="0" t="n">
        <v>3</v>
      </c>
      <c r="BT115" s="0" t="n">
        <v>18</v>
      </c>
      <c r="BU115" s="0" t="n">
        <v>8.87752178012649</v>
      </c>
      <c r="BV115" s="0" t="n">
        <v>0.436599431809499</v>
      </c>
      <c r="BW115" s="0" t="n">
        <v>2.619596590857</v>
      </c>
      <c r="BX115" s="0" t="n">
        <v>0.0856482122934746</v>
      </c>
      <c r="BY115" s="0" t="n">
        <v>79.1260041019823</v>
      </c>
      <c r="BZ115" s="0" t="n">
        <v>18362.4756008348</v>
      </c>
      <c r="CA115" s="0" t="n">
        <v>6.80818099177344E-025</v>
      </c>
      <c r="CB115" s="0" t="n">
        <v>1.49939479241055E-039</v>
      </c>
      <c r="CC115" s="0" t="n">
        <v>0</v>
      </c>
      <c r="CD115" s="0" t="n">
        <v>1</v>
      </c>
      <c r="CE115" s="0" t="n">
        <v>16</v>
      </c>
      <c r="CF115" s="0" t="n">
        <v>0.0255912894224734</v>
      </c>
      <c r="CG115" s="0" t="n">
        <v>12.0239858615388</v>
      </c>
      <c r="CH115" s="0" t="n">
        <v>18401.4852264334</v>
      </c>
      <c r="CI115" s="0" t="n">
        <v>0.020052879146633</v>
      </c>
      <c r="CJ115" s="0" t="n">
        <v>0.321532782667477</v>
      </c>
      <c r="CK115" s="0" t="n">
        <v>3.70309064458592E-174</v>
      </c>
      <c r="CL115" s="0" t="n">
        <v>1</v>
      </c>
      <c r="CM115" s="0" t="n">
        <v>17</v>
      </c>
      <c r="CN115" s="0" t="n">
        <v>0.121055992183873</v>
      </c>
      <c r="CO115" s="0" t="n">
        <v>20.6005624614822</v>
      </c>
      <c r="CP115" s="0" t="n">
        <v>18363.8255322006</v>
      </c>
      <c r="CQ115" s="0" t="n">
        <v>1.5123635336468E-018</v>
      </c>
      <c r="CR115" s="0" t="n">
        <v>3.9130592664972E-039</v>
      </c>
      <c r="CS115" s="0" t="n">
        <v>0</v>
      </c>
      <c r="CT115" s="0" t="n">
        <v>1</v>
      </c>
      <c r="CU115" s="0" t="n">
        <v>18</v>
      </c>
      <c r="CV115" s="26" t="s">
        <v>716</v>
      </c>
      <c r="CW115" s="0" t="n">
        <v>37</v>
      </c>
      <c r="CX115" s="0" t="s">
        <v>349</v>
      </c>
      <c r="CY115" s="0" t="s">
        <v>349</v>
      </c>
      <c r="CZ115" s="0" t="s">
        <v>349</v>
      </c>
      <c r="DA115" s="0" t="s">
        <v>349</v>
      </c>
      <c r="DB115" s="27"/>
      <c r="DC115" s="28" t="n">
        <f aca="false">COUNTBLANK(C115:DA115)</f>
        <v>14</v>
      </c>
      <c r="DD115" s="29" t="n">
        <f aca="false">100-COUNTBLANK(C115:DA115)/COLUMNS(C115:DA115)*100</f>
        <v>86.4077669902913</v>
      </c>
    </row>
    <row r="116" customFormat="false" ht="13.8" hidden="false" customHeight="false" outlineLevel="0" collapsed="false">
      <c r="A116" s="0" t="s">
        <v>723</v>
      </c>
      <c r="B116" s="0" t="s">
        <v>724</v>
      </c>
      <c r="C116" s="0" t="n">
        <v>181889</v>
      </c>
      <c r="D116" s="14" t="n">
        <v>74.72</v>
      </c>
      <c r="E116" s="14" t="n">
        <v>77.434</v>
      </c>
      <c r="F116" s="14" t="n">
        <v>18.5288830000715</v>
      </c>
      <c r="G116" s="14" t="n">
        <v>71.6645866435024</v>
      </c>
      <c r="H116" s="14" t="n">
        <v>298.17868852459</v>
      </c>
      <c r="I116" s="14" t="n">
        <v>7.205</v>
      </c>
      <c r="J116" s="14" t="n">
        <v>1.436</v>
      </c>
      <c r="K116" s="14" t="n">
        <v>81.322</v>
      </c>
      <c r="N116" s="14" t="n">
        <v>4.61861271345286</v>
      </c>
      <c r="O116" s="14" t="n">
        <v>0.472766808729488</v>
      </c>
      <c r="P116" s="14" t="n">
        <v>0</v>
      </c>
      <c r="Q116" s="14" t="n">
        <v>1027</v>
      </c>
      <c r="S116" s="14" t="n">
        <v>29706</v>
      </c>
      <c r="T116" s="20" t="n">
        <v>12990</v>
      </c>
      <c r="U116" s="0" t="n">
        <v>1921848222.22222</v>
      </c>
      <c r="V116" s="14"/>
      <c r="W116" s="14"/>
      <c r="X116" s="14"/>
      <c r="Y116" s="14" t="n">
        <v>67.1039962768555</v>
      </c>
      <c r="Z116" s="14" t="n">
        <v>17.2740001678467</v>
      </c>
      <c r="AA116" s="14" t="n">
        <v>79.3837228665869</v>
      </c>
      <c r="AB116" s="14"/>
      <c r="AC116" s="14" t="n">
        <v>3.81</v>
      </c>
      <c r="AD116" s="14"/>
      <c r="AE116" s="14" t="n">
        <v>17.377049805688</v>
      </c>
      <c r="AF116" s="14" t="n">
        <v>33.1803274936364</v>
      </c>
      <c r="AG116" s="14" t="n">
        <v>18.7452095914066</v>
      </c>
      <c r="AH116" s="14" t="n">
        <v>18.678</v>
      </c>
      <c r="AI116" s="14" t="n">
        <v>38.0255158250422</v>
      </c>
      <c r="AJ116" s="20" t="n">
        <v>1682.59523489029</v>
      </c>
      <c r="AK116" s="14" t="n">
        <v>2.2829283887468</v>
      </c>
      <c r="AL116" s="20" t="n">
        <v>100</v>
      </c>
      <c r="AM116" s="14" t="n">
        <v>11.6</v>
      </c>
      <c r="AN116" s="14" t="n">
        <v>18.8</v>
      </c>
      <c r="AO116" s="14" t="n">
        <v>16.6</v>
      </c>
      <c r="AP116" s="21"/>
      <c r="AQ116" s="14" t="n">
        <v>1.3</v>
      </c>
      <c r="AR116" s="14" t="n">
        <v>5.73883</v>
      </c>
      <c r="AS116" s="14" t="n">
        <v>102.0014</v>
      </c>
      <c r="AT116" s="14" t="n">
        <v>92.07718</v>
      </c>
      <c r="AU116" s="14" t="n">
        <v>0.9963</v>
      </c>
      <c r="AV116" s="14" t="n">
        <v>90.7670766319773</v>
      </c>
      <c r="AW116" s="14" t="n">
        <v>98.7597885131836</v>
      </c>
      <c r="AX116" s="14" t="n">
        <v>81.2711569887711</v>
      </c>
      <c r="AY116" s="22" t="n">
        <v>94</v>
      </c>
      <c r="AZ116" s="22" t="n">
        <v>19.8</v>
      </c>
      <c r="BA116" s="24" t="n">
        <v>34.8</v>
      </c>
      <c r="BB116" s="25" t="n">
        <v>0.917</v>
      </c>
      <c r="BD116" s="0" t="s">
        <v>342</v>
      </c>
      <c r="BE116" s="0" t="s">
        <v>361</v>
      </c>
      <c r="BF116" s="0" t="s">
        <v>344</v>
      </c>
      <c r="BG116" s="0" t="s">
        <v>345</v>
      </c>
      <c r="BH116" s="0" t="s">
        <v>346</v>
      </c>
      <c r="BI116" s="0" t="s">
        <v>347</v>
      </c>
      <c r="BJ116" s="0" t="n">
        <v>-60.9777007917508</v>
      </c>
      <c r="BK116" s="0" t="n">
        <v>13.9131533875001</v>
      </c>
      <c r="BL116" s="0" t="n">
        <v>27.7199951171875</v>
      </c>
      <c r="BM116" s="0" t="n">
        <v>27.0700012207031</v>
      </c>
      <c r="BN116" s="0" t="n">
        <v>26.8799987792969</v>
      </c>
      <c r="BO116" s="0" t="n">
        <v>26.7400146484375</v>
      </c>
      <c r="BP116" s="0" t="n">
        <v>27.1025024414063</v>
      </c>
      <c r="BQ116" s="0" t="n">
        <v>183629</v>
      </c>
      <c r="BR116" s="0" t="n">
        <v>17</v>
      </c>
      <c r="BS116" s="0" t="n">
        <v>0</v>
      </c>
      <c r="BT116" s="0" t="n">
        <v>15</v>
      </c>
      <c r="BU116" s="0" t="n">
        <v>92.5779697106666</v>
      </c>
      <c r="BV116" s="0" t="n">
        <v>0</v>
      </c>
      <c r="BW116" s="0" t="n">
        <v>81.6864438623529</v>
      </c>
      <c r="BX116" s="0" t="n">
        <v>0.269816563055428</v>
      </c>
      <c r="BY116" s="0" t="n">
        <v>15.2818212261388</v>
      </c>
      <c r="BZ116" s="0" t="n">
        <v>18348.3456615087</v>
      </c>
      <c r="CA116" s="0" t="n">
        <v>3.34844353862925E-020</v>
      </c>
      <c r="CB116" s="0" t="n">
        <v>1.32249722949455E-088</v>
      </c>
      <c r="CC116" s="0" t="n">
        <v>0</v>
      </c>
      <c r="CD116" s="0" t="n">
        <v>1</v>
      </c>
      <c r="CE116" s="0" t="n">
        <v>42</v>
      </c>
      <c r="CF116" s="0" t="n">
        <v>0.099999998746877</v>
      </c>
      <c r="CG116" s="0" t="n">
        <v>3.27995050282241E-013</v>
      </c>
      <c r="CH116" s="0" t="n">
        <v>18350.0000000863</v>
      </c>
      <c r="CI116" s="0" t="n">
        <v>0.140571932114336</v>
      </c>
      <c r="CJ116" s="0" t="n">
        <v>6.76590441426051E-005</v>
      </c>
      <c r="CK116" s="0" t="n">
        <v>1.18844362977857E-257</v>
      </c>
      <c r="CL116" s="0" t="n">
        <v>1</v>
      </c>
      <c r="CM116" s="0" t="n">
        <v>2</v>
      </c>
      <c r="CN116" s="0" t="n">
        <v>0.331494584670768</v>
      </c>
      <c r="CO116" s="0" t="n">
        <v>14.9069638991358</v>
      </c>
      <c r="CP116" s="0" t="n">
        <v>18364.7622682075</v>
      </c>
      <c r="CQ116" s="0" t="n">
        <v>4.63146938336525E-021</v>
      </c>
      <c r="CR116" s="0" t="n">
        <v>1.22388971957938E-076</v>
      </c>
      <c r="CS116" s="0" t="n">
        <v>0</v>
      </c>
      <c r="CT116" s="0" t="n">
        <v>1</v>
      </c>
      <c r="CU116" s="0" t="n">
        <v>34</v>
      </c>
      <c r="CV116" s="26" t="s">
        <v>536</v>
      </c>
      <c r="CW116" s="0" t="n">
        <v>47</v>
      </c>
      <c r="CX116" s="0" t="s">
        <v>349</v>
      </c>
      <c r="CY116" s="0" t="s">
        <v>349</v>
      </c>
      <c r="CZ116" s="0" t="s">
        <v>349</v>
      </c>
      <c r="DA116" s="0" t="s">
        <v>349</v>
      </c>
      <c r="DB116" s="27"/>
      <c r="DC116" s="28" t="n">
        <f aca="false">COUNTBLANK(C116:DA116)</f>
        <v>10</v>
      </c>
      <c r="DD116" s="29" t="n">
        <f aca="false">100-COUNTBLANK(C116:DA116)/COLUMNS(C116:DA116)*100</f>
        <v>90.2912621359223</v>
      </c>
    </row>
    <row r="117" customFormat="false" ht="13.8" hidden="false" customHeight="false" outlineLevel="0" collapsed="false">
      <c r="A117" s="0" t="s">
        <v>725</v>
      </c>
      <c r="B117" s="0" t="s">
        <v>726</v>
      </c>
      <c r="C117" s="0" t="n">
        <v>37910</v>
      </c>
      <c r="D117" s="14" t="n">
        <v>81.6</v>
      </c>
      <c r="E117" s="14" t="n">
        <v>86</v>
      </c>
      <c r="H117" s="14" t="n">
        <v>236.9375</v>
      </c>
      <c r="I117" s="14" t="n">
        <v>7.2</v>
      </c>
      <c r="J117" s="14" t="n">
        <v>1.44</v>
      </c>
      <c r="K117" s="14" t="n">
        <v>85.662</v>
      </c>
      <c r="T117" s="20"/>
      <c r="V117" s="14"/>
      <c r="W117" s="14"/>
      <c r="X117" s="14"/>
      <c r="Y117" s="14"/>
      <c r="Z117" s="14"/>
      <c r="AA117" s="14"/>
      <c r="AB117" s="14"/>
      <c r="AC117" s="14" t="n">
        <v>30.4</v>
      </c>
      <c r="AD117" s="14"/>
      <c r="AE117" s="14" t="n">
        <v>32.2499990463257</v>
      </c>
      <c r="AF117" s="14" t="n">
        <v>43.1250005960464</v>
      </c>
      <c r="AG117" s="14" t="n">
        <v>11.9351041815517</v>
      </c>
      <c r="AH117" s="14" t="n">
        <v>14.338</v>
      </c>
      <c r="AI117" s="14"/>
      <c r="AJ117" s="20"/>
      <c r="AK117" s="14" t="n">
        <v>1.18217231281734</v>
      </c>
      <c r="AL117" s="20"/>
      <c r="AM117" s="14" t="n">
        <v>9.4</v>
      </c>
      <c r="AN117" s="14"/>
      <c r="AO117" s="14"/>
      <c r="AP117" s="21"/>
      <c r="AQ117" s="14"/>
      <c r="AR117" s="14"/>
      <c r="AS117" s="14" t="n">
        <v>104.69974</v>
      </c>
      <c r="AT117" s="14" t="n">
        <v>90.43928</v>
      </c>
      <c r="AU117" s="14" t="n">
        <v>0.8718</v>
      </c>
      <c r="AV117" s="14"/>
      <c r="AW117" s="14" t="n">
        <v>100</v>
      </c>
      <c r="AX117" s="14"/>
      <c r="AY117" s="22" t="n">
        <v>139</v>
      </c>
      <c r="AZ117" s="23"/>
      <c r="BA117" s="24" t="n">
        <v>43.2</v>
      </c>
      <c r="BB117" s="25" t="n">
        <v>0.869</v>
      </c>
      <c r="BC117" s="30" t="n">
        <v>98</v>
      </c>
      <c r="BD117" s="0" t="s">
        <v>378</v>
      </c>
      <c r="BE117" s="0" t="s">
        <v>343</v>
      </c>
      <c r="BF117" s="0" t="s">
        <v>372</v>
      </c>
      <c r="BG117" s="0" t="s">
        <v>372</v>
      </c>
      <c r="BH117" s="0" t="s">
        <v>408</v>
      </c>
      <c r="BI117" s="0" t="s">
        <v>374</v>
      </c>
      <c r="BJ117" s="0" t="n">
        <v>9.53510285407439</v>
      </c>
      <c r="BK117" s="0" t="n">
        <v>47.1573552455</v>
      </c>
      <c r="BL117" s="0" t="n">
        <v>0.730004882812523</v>
      </c>
      <c r="BM117" s="0" t="n">
        <v>-0.130010986328102</v>
      </c>
      <c r="BN117" s="0" t="n">
        <v>1.86000976562502</v>
      </c>
      <c r="BO117" s="0" t="n">
        <v>2.3900085449219</v>
      </c>
      <c r="BP117" s="0" t="n">
        <v>1.21250305175784</v>
      </c>
      <c r="BQ117" s="0" t="n">
        <v>38137</v>
      </c>
      <c r="BR117" s="0" t="n">
        <v>82</v>
      </c>
      <c r="BS117" s="0" t="n">
        <v>1</v>
      </c>
      <c r="BT117" s="0" t="n">
        <v>55</v>
      </c>
      <c r="BU117" s="0" t="n">
        <v>2150.14290583947</v>
      </c>
      <c r="BV117" s="0" t="n">
        <v>26.2212549492619</v>
      </c>
      <c r="BW117" s="0" t="n">
        <v>1442.1690222094</v>
      </c>
      <c r="BX117" s="0" t="n">
        <v>0.16553199715248</v>
      </c>
      <c r="BY117" s="0" t="n">
        <v>81.1268775464645</v>
      </c>
      <c r="BZ117" s="0" t="n">
        <v>18341.2361079318</v>
      </c>
      <c r="CA117" s="0" t="n">
        <v>4.50223099106023E-050</v>
      </c>
      <c r="CB117" s="0" t="n">
        <v>2.29009404168068E-118</v>
      </c>
      <c r="CC117" s="0" t="n">
        <v>0</v>
      </c>
      <c r="CD117" s="0" t="n">
        <v>1</v>
      </c>
      <c r="CE117" s="0" t="n">
        <v>16</v>
      </c>
      <c r="CF117" s="0" t="n">
        <v>35.6219030936706</v>
      </c>
      <c r="CG117" s="0" t="n">
        <v>1</v>
      </c>
      <c r="CH117" s="0" t="n">
        <v>18355.0990138361</v>
      </c>
      <c r="CI117" s="0" t="n">
        <v>9.4776685198035E-061</v>
      </c>
      <c r="CJ117" s="0" t="n">
        <v>0</v>
      </c>
      <c r="CK117" s="0" t="n">
        <v>0</v>
      </c>
      <c r="CL117" s="0" t="n">
        <v>1</v>
      </c>
      <c r="CM117" s="0" t="n">
        <v>45</v>
      </c>
      <c r="CN117" s="0" t="n">
        <v>36.6674468999198</v>
      </c>
      <c r="CO117" s="0" t="n">
        <v>55</v>
      </c>
      <c r="CP117" s="0" t="n">
        <v>18357.0974853914</v>
      </c>
      <c r="CQ117" s="0" t="n">
        <v>2.47800437122247E-088</v>
      </c>
      <c r="CR117" s="0" t="n">
        <v>0</v>
      </c>
      <c r="CS117" s="0" t="n">
        <v>0</v>
      </c>
      <c r="CT117" s="0" t="n">
        <v>1</v>
      </c>
      <c r="CU117" s="0" t="n">
        <v>67</v>
      </c>
      <c r="CV117" s="26" t="s">
        <v>450</v>
      </c>
      <c r="CW117" s="0" t="n">
        <v>57</v>
      </c>
      <c r="CX117" s="0" t="s">
        <v>349</v>
      </c>
      <c r="CY117" s="0" t="s">
        <v>349</v>
      </c>
      <c r="CZ117" s="0" t="s">
        <v>349</v>
      </c>
      <c r="DA117" s="0" t="s">
        <v>349</v>
      </c>
      <c r="DB117" s="27"/>
      <c r="DC117" s="28" t="n">
        <f aca="false">COUNTBLANK(C117:DA117)</f>
        <v>31</v>
      </c>
      <c r="DD117" s="29" t="n">
        <f aca="false">100-COUNTBLANK(C117:DA117)/COLUMNS(C117:DA117)*100</f>
        <v>69.9029126213592</v>
      </c>
    </row>
    <row r="118" customFormat="false" ht="13.8" hidden="false" customHeight="false" outlineLevel="0" collapsed="false">
      <c r="A118" s="0" t="s">
        <v>727</v>
      </c>
      <c r="B118" s="0" t="s">
        <v>728</v>
      </c>
      <c r="C118" s="0" t="n">
        <v>21670000</v>
      </c>
      <c r="D118" s="14" t="n">
        <v>73.415</v>
      </c>
      <c r="E118" s="14" t="n">
        <v>80.121</v>
      </c>
      <c r="F118" s="14" t="n">
        <v>24.1970010216799</v>
      </c>
      <c r="G118" s="14" t="n">
        <v>65.3297792245361</v>
      </c>
      <c r="H118" s="14" t="n">
        <v>345.558922022006</v>
      </c>
      <c r="I118" s="14" t="n">
        <v>6.651</v>
      </c>
      <c r="J118" s="14" t="n">
        <v>2.199</v>
      </c>
      <c r="K118" s="14" t="n">
        <v>81.524</v>
      </c>
      <c r="L118" s="14" t="n">
        <v>28.8600239548216</v>
      </c>
      <c r="M118" s="14" t="n">
        <v>21.6847357973021</v>
      </c>
      <c r="N118" s="14" t="n">
        <v>21.837414947527</v>
      </c>
      <c r="O118" s="14" t="n">
        <v>-0.298267555459096</v>
      </c>
      <c r="P118" s="14" t="n">
        <v>-489932</v>
      </c>
      <c r="Q118" s="14" t="n">
        <v>113963</v>
      </c>
      <c r="R118" s="14" t="n">
        <v>5882376</v>
      </c>
      <c r="S118" s="14" t="n">
        <v>7000000</v>
      </c>
      <c r="T118" s="20" t="n">
        <v>13110</v>
      </c>
      <c r="U118" s="0" t="n">
        <v>88900770857.6351</v>
      </c>
      <c r="V118" s="14"/>
      <c r="W118" s="14"/>
      <c r="X118" s="14"/>
      <c r="Y118" s="14" t="n">
        <v>53.9150009155273</v>
      </c>
      <c r="Z118" s="14" t="n">
        <v>24.5170001983643</v>
      </c>
      <c r="AA118" s="14" t="n">
        <v>47.506434284079</v>
      </c>
      <c r="AB118" s="14"/>
      <c r="AC118" s="14" t="n">
        <v>1347.54</v>
      </c>
      <c r="AD118" s="14" t="n">
        <v>1.891496667079</v>
      </c>
      <c r="AE118" s="14" t="n">
        <v>43.6931908786477</v>
      </c>
      <c r="AF118" s="14" t="n">
        <v>32.9038415299593</v>
      </c>
      <c r="AG118" s="14" t="n">
        <v>29.8619988979122</v>
      </c>
      <c r="AH118" s="14" t="n">
        <v>18.476</v>
      </c>
      <c r="AI118" s="14" t="n">
        <v>16.2434606452821</v>
      </c>
      <c r="AJ118" s="20" t="n">
        <v>2541.14929252094</v>
      </c>
      <c r="AK118" s="14" t="n">
        <v>0.885247473289056</v>
      </c>
      <c r="AL118" s="20" t="n">
        <v>45.5384172591341</v>
      </c>
      <c r="AM118" s="14" t="n">
        <v>10.7</v>
      </c>
      <c r="AN118" s="14" t="n">
        <v>17.4</v>
      </c>
      <c r="AO118" s="14" t="n">
        <v>7.4</v>
      </c>
      <c r="AP118" s="21" t="n">
        <v>1.0578</v>
      </c>
      <c r="AQ118" s="14"/>
      <c r="AR118" s="14" t="n">
        <v>3.4492</v>
      </c>
      <c r="AS118" s="14" t="n">
        <v>100.63271</v>
      </c>
      <c r="AT118" s="14" t="n">
        <v>102.34504</v>
      </c>
      <c r="AU118" s="14" t="n">
        <v>1.02472</v>
      </c>
      <c r="AV118" s="14" t="n">
        <v>95.9985807763456</v>
      </c>
      <c r="AW118" s="14" t="n">
        <v>97.5449752807617</v>
      </c>
      <c r="AX118" s="14" t="n">
        <v>27.6749773558156</v>
      </c>
      <c r="AY118" s="22" t="n">
        <v>115</v>
      </c>
      <c r="AZ118" s="31" t="n">
        <v>5.4</v>
      </c>
      <c r="BA118" s="24" t="n">
        <v>32.8</v>
      </c>
      <c r="BB118" s="25" t="n">
        <v>0.909</v>
      </c>
      <c r="BD118" s="0" t="s">
        <v>342</v>
      </c>
      <c r="BE118" s="0" t="s">
        <v>371</v>
      </c>
      <c r="BF118" s="0" t="s">
        <v>354</v>
      </c>
      <c r="BG118" s="0" t="s">
        <v>354</v>
      </c>
      <c r="BH118" s="0" t="s">
        <v>355</v>
      </c>
      <c r="BI118" s="0" t="s">
        <v>356</v>
      </c>
      <c r="BJ118" s="0" t="n">
        <v>80.6673312903979</v>
      </c>
      <c r="BK118" s="0" t="n">
        <v>7.87889232000009</v>
      </c>
      <c r="BL118" s="0" t="n">
        <v>25.3300109863281</v>
      </c>
      <c r="BM118" s="0" t="n">
        <v>25.8200012207031</v>
      </c>
      <c r="BN118" s="0" t="n">
        <v>26.2400146484375</v>
      </c>
      <c r="BO118" s="0" t="n">
        <v>27.2700134277344</v>
      </c>
      <c r="BP118" s="0" t="n">
        <v>26.1650100708008</v>
      </c>
      <c r="BQ118" s="0" t="n">
        <v>21413250</v>
      </c>
      <c r="BR118" s="0" t="n">
        <v>663</v>
      </c>
      <c r="BS118" s="0" t="n">
        <v>7</v>
      </c>
      <c r="BT118" s="0" t="n">
        <v>154</v>
      </c>
      <c r="BU118" s="0" t="n">
        <v>30.962137928619</v>
      </c>
      <c r="BV118" s="0" t="n">
        <v>0.326900400452991</v>
      </c>
      <c r="BW118" s="0" t="n">
        <v>7.19180880996579</v>
      </c>
      <c r="BX118" s="0" t="n">
        <v>0.00474990217248917</v>
      </c>
      <c r="BY118" s="0" t="n">
        <v>96749497.1090289</v>
      </c>
      <c r="BZ118" s="0" t="n">
        <v>18904.2090298688</v>
      </c>
      <c r="CA118" s="0" t="n">
        <v>0.207407276084804</v>
      </c>
      <c r="CB118" s="0" t="n">
        <v>0.921568862814669</v>
      </c>
      <c r="CC118" s="0" t="n">
        <v>2.03493442548644E-053</v>
      </c>
      <c r="CD118" s="0" t="n">
        <v>0</v>
      </c>
      <c r="CE118" s="0" t="n">
        <v>97</v>
      </c>
      <c r="CF118" s="0" t="n">
        <v>0.276590146116574</v>
      </c>
      <c r="CG118" s="0" t="n">
        <v>7.10094588168496</v>
      </c>
      <c r="CH118" s="0" t="n">
        <v>18352.3961547117</v>
      </c>
      <c r="CI118" s="0" t="n">
        <v>2.48827906590716E-049</v>
      </c>
      <c r="CJ118" s="0" t="n">
        <v>1.80582833514457E-123</v>
      </c>
      <c r="CK118" s="0" t="n">
        <v>0</v>
      </c>
      <c r="CL118" s="0" t="n">
        <v>1</v>
      </c>
      <c r="CM118" s="0" t="n">
        <v>8</v>
      </c>
      <c r="CN118" s="0" t="n">
        <v>0.0446990621004537</v>
      </c>
      <c r="CO118" s="0" t="n">
        <v>306.255378923095</v>
      </c>
      <c r="CP118" s="0" t="n">
        <v>18375.7331948446</v>
      </c>
      <c r="CQ118" s="0" t="n">
        <v>2.69915002628098E-032</v>
      </c>
      <c r="CR118" s="0" t="n">
        <v>7.94442441720613E-023</v>
      </c>
      <c r="CS118" s="0" t="n">
        <v>1.6395746601721E-295</v>
      </c>
      <c r="CT118" s="0" t="n">
        <v>1</v>
      </c>
      <c r="CU118" s="0" t="n">
        <v>30</v>
      </c>
      <c r="CV118" s="26" t="s">
        <v>545</v>
      </c>
      <c r="CW118" s="0" t="n">
        <v>94</v>
      </c>
      <c r="CX118" s="0" t="s">
        <v>349</v>
      </c>
      <c r="CY118" s="0" t="s">
        <v>349</v>
      </c>
      <c r="CZ118" s="0" t="s">
        <v>349</v>
      </c>
      <c r="DA118" s="0" t="s">
        <v>349</v>
      </c>
      <c r="DB118" s="27"/>
      <c r="DC118" s="28" t="n">
        <f aca="false">COUNTBLANK(C118:DA118)</f>
        <v>6</v>
      </c>
      <c r="DD118" s="29" t="n">
        <f aca="false">100-COUNTBLANK(C118:DA118)/COLUMNS(C118:DA118)*100</f>
        <v>94.1747572815534</v>
      </c>
    </row>
    <row r="119" customFormat="false" ht="13.8" hidden="false" customHeight="false" outlineLevel="0" collapsed="false">
      <c r="A119" s="0" t="s">
        <v>729</v>
      </c>
      <c r="B119" s="0" t="s">
        <v>730</v>
      </c>
      <c r="C119" s="0" t="n">
        <v>2801543</v>
      </c>
      <c r="D119" s="14" t="n">
        <v>71.9</v>
      </c>
      <c r="E119" s="14" t="n">
        <v>80.9</v>
      </c>
      <c r="F119" s="14" t="n">
        <v>14.8824245055089</v>
      </c>
      <c r="G119" s="14" t="n">
        <v>65.4125423380302</v>
      </c>
      <c r="H119" s="14" t="n">
        <v>44.5313513780643</v>
      </c>
      <c r="I119" s="14" t="n">
        <v>14.1</v>
      </c>
      <c r="J119" s="14" t="n">
        <v>1.63</v>
      </c>
      <c r="K119" s="14" t="n">
        <v>32.321</v>
      </c>
      <c r="L119" s="14" t="n">
        <v>71.2221455107718</v>
      </c>
      <c r="M119" s="14" t="n">
        <v>73.6057866057133</v>
      </c>
      <c r="P119" s="14" t="n">
        <v>-163902</v>
      </c>
      <c r="Q119" s="14" t="n">
        <v>70</v>
      </c>
      <c r="R119" s="14" t="n">
        <v>26031</v>
      </c>
      <c r="S119" s="14" t="n">
        <v>750000</v>
      </c>
      <c r="T119" s="20" t="n">
        <v>34320</v>
      </c>
      <c r="U119" s="0" t="n">
        <v>53429066429.1251</v>
      </c>
      <c r="V119" s="14"/>
      <c r="W119" s="14" t="n">
        <v>3.8</v>
      </c>
      <c r="X119" s="14" t="n">
        <v>37.3</v>
      </c>
      <c r="Y119" s="14" t="n">
        <v>61.6180000305176</v>
      </c>
      <c r="Z119" s="14" t="n">
        <v>6.8730001449585</v>
      </c>
      <c r="AA119" s="14" t="n">
        <v>83.4632417809715</v>
      </c>
      <c r="AB119" s="14" t="n">
        <v>0.88544</v>
      </c>
      <c r="AC119" s="14" t="n">
        <v>2267.3</v>
      </c>
      <c r="AD119" s="14" t="n">
        <v>1.9578488273958</v>
      </c>
      <c r="AE119" s="14" t="n">
        <v>47.1552602126949</v>
      </c>
      <c r="AF119" s="14" t="n">
        <v>34.8328586566054</v>
      </c>
      <c r="AG119" s="14" t="n">
        <v>17.0231009753366</v>
      </c>
      <c r="AH119" s="14" t="n">
        <v>67.679</v>
      </c>
      <c r="AI119" s="14"/>
      <c r="AJ119" s="20" t="n">
        <v>5272.19137304437</v>
      </c>
      <c r="AK119" s="14" t="n">
        <v>4.37809012309851</v>
      </c>
      <c r="AL119" s="20" t="n">
        <v>95.9998593070447</v>
      </c>
      <c r="AM119" s="14" t="n">
        <v>3.8</v>
      </c>
      <c r="AN119" s="14" t="n">
        <v>20.7</v>
      </c>
      <c r="AO119" s="14" t="n">
        <v>4</v>
      </c>
      <c r="AP119" s="21" t="n">
        <v>4.337</v>
      </c>
      <c r="AQ119" s="14" t="n">
        <v>7.3</v>
      </c>
      <c r="AR119" s="14" t="n">
        <v>4.00847</v>
      </c>
      <c r="AS119" s="14" t="n">
        <v>103.87475</v>
      </c>
      <c r="AT119" s="14" t="n">
        <v>102.00116</v>
      </c>
      <c r="AU119" s="14" t="n">
        <v>0.97139</v>
      </c>
      <c r="AV119" s="14" t="n">
        <v>85.1264919750797</v>
      </c>
      <c r="AW119" s="14" t="n">
        <v>100</v>
      </c>
      <c r="AX119" s="14" t="n">
        <v>3.22517537325499</v>
      </c>
      <c r="AY119" s="22" t="n">
        <v>138</v>
      </c>
      <c r="AZ119" s="22" t="n">
        <v>28.4</v>
      </c>
      <c r="BA119" s="24" t="n">
        <v>43.7</v>
      </c>
      <c r="BB119" s="25" t="n">
        <v>0.521</v>
      </c>
      <c r="BD119" s="0" t="s">
        <v>378</v>
      </c>
      <c r="BE119" s="0" t="s">
        <v>361</v>
      </c>
      <c r="BF119" s="0" t="s">
        <v>372</v>
      </c>
      <c r="BG119" s="0" t="s">
        <v>372</v>
      </c>
      <c r="BH119" s="0" t="s">
        <v>556</v>
      </c>
      <c r="BI119" s="0" t="s">
        <v>374</v>
      </c>
      <c r="BJ119" s="0" t="n">
        <v>24.1468728692986</v>
      </c>
      <c r="BK119" s="0" t="n">
        <v>55.1727316285001</v>
      </c>
      <c r="BL119" s="0" t="n">
        <v>3.0100036621094</v>
      </c>
      <c r="BM119" s="0" t="n">
        <v>2.95000610351565</v>
      </c>
      <c r="BN119" s="0" t="n">
        <v>2.95998535156252</v>
      </c>
      <c r="BO119" s="0" t="n">
        <v>4.08001098632815</v>
      </c>
      <c r="BP119" s="0" t="n">
        <v>3.25000152587893</v>
      </c>
      <c r="BQ119" s="0" t="n">
        <v>2722291</v>
      </c>
      <c r="BR119" s="0" t="n">
        <v>1385</v>
      </c>
      <c r="BS119" s="0" t="n">
        <v>45</v>
      </c>
      <c r="BT119" s="0" t="n">
        <v>589</v>
      </c>
      <c r="BU119" s="0" t="n">
        <v>508.76265615983</v>
      </c>
      <c r="BV119" s="0" t="n">
        <v>16.530194604471</v>
      </c>
      <c r="BW119" s="0" t="n">
        <v>216.361880489632</v>
      </c>
      <c r="BX119" s="0" t="n">
        <v>0.0888463961104814</v>
      </c>
      <c r="BY119" s="0" t="n">
        <v>1542.11193505539</v>
      </c>
      <c r="BZ119" s="0" t="n">
        <v>18352.6567411423</v>
      </c>
      <c r="CA119" s="0" t="n">
        <v>6.54626442364662E-060</v>
      </c>
      <c r="CB119" s="0" t="n">
        <v>4.06467382245615E-094</v>
      </c>
      <c r="CC119" s="0" t="n">
        <v>0</v>
      </c>
      <c r="CD119" s="0" t="n">
        <v>1</v>
      </c>
      <c r="CE119" s="0" t="n">
        <v>25</v>
      </c>
      <c r="CF119" s="0" t="n">
        <v>0.0716261206409775</v>
      </c>
      <c r="CG119" s="0" t="n">
        <v>58.4066644233786</v>
      </c>
      <c r="CH119" s="0" t="n">
        <v>18362.3067882157</v>
      </c>
      <c r="CI119" s="0" t="n">
        <v>3.48725942011671E-043</v>
      </c>
      <c r="CJ119" s="0" t="n">
        <v>1.26799211266223E-055</v>
      </c>
      <c r="CK119" s="0" t="n">
        <v>0</v>
      </c>
      <c r="CL119" s="0" t="n">
        <v>1</v>
      </c>
      <c r="CM119" s="0" t="n">
        <v>10</v>
      </c>
      <c r="CN119" s="0" t="n">
        <v>0.0950811031014094</v>
      </c>
      <c r="CO119" s="0" t="n">
        <v>923.944196649576</v>
      </c>
      <c r="CP119" s="0" t="n">
        <v>18373.7480793328</v>
      </c>
      <c r="CQ119" s="0" t="n">
        <v>5.01789697535301E-038</v>
      </c>
      <c r="CR119" s="0" t="n">
        <v>4.32653099407109E-038</v>
      </c>
      <c r="CS119" s="0" t="n">
        <v>0</v>
      </c>
      <c r="CT119" s="0" t="n">
        <v>1</v>
      </c>
      <c r="CU119" s="0" t="n">
        <v>14</v>
      </c>
      <c r="CV119" s="26" t="s">
        <v>453</v>
      </c>
      <c r="CW119" s="0" t="n">
        <v>62</v>
      </c>
      <c r="CX119" s="0" t="n">
        <v>141678</v>
      </c>
      <c r="CY119" s="0" t="n">
        <v>52043.6646927165</v>
      </c>
      <c r="CZ119" s="0" t="s">
        <v>435</v>
      </c>
      <c r="DA119" s="26" t="s">
        <v>410</v>
      </c>
      <c r="DB119" s="27"/>
      <c r="DC119" s="28" t="n">
        <f aca="false">COUNTBLANK(C119:DA119)</f>
        <v>5</v>
      </c>
      <c r="DD119" s="29" t="n">
        <f aca="false">100-COUNTBLANK(C119:DA119)/COLUMNS(C119:DA119)*100</f>
        <v>95.1456310679612</v>
      </c>
    </row>
    <row r="120" customFormat="false" ht="13.8" hidden="false" customHeight="false" outlineLevel="0" collapsed="false">
      <c r="A120" s="0" t="s">
        <v>731</v>
      </c>
      <c r="B120" s="0" t="s">
        <v>732</v>
      </c>
      <c r="C120" s="0" t="n">
        <v>607950</v>
      </c>
      <c r="D120" s="14" t="n">
        <v>79.9</v>
      </c>
      <c r="E120" s="14" t="n">
        <v>84.4</v>
      </c>
      <c r="F120" s="14" t="n">
        <v>15.8788239869589</v>
      </c>
      <c r="G120" s="14" t="n">
        <v>69.9380218288939</v>
      </c>
      <c r="H120" s="14" t="n">
        <v>250.093827160494</v>
      </c>
      <c r="I120" s="14" t="n">
        <v>7.1</v>
      </c>
      <c r="J120" s="14" t="n">
        <v>1.37</v>
      </c>
      <c r="K120" s="14" t="n">
        <v>9.01900000000001</v>
      </c>
      <c r="L120" s="14" t="n">
        <v>182.458110700508</v>
      </c>
      <c r="M120" s="14" t="n">
        <v>217.621360613456</v>
      </c>
      <c r="P120" s="14" t="n">
        <v>48704</v>
      </c>
      <c r="Q120" s="14" t="n">
        <v>3</v>
      </c>
      <c r="R120" s="14" t="n">
        <v>2099102</v>
      </c>
      <c r="T120" s="20" t="n">
        <v>72200</v>
      </c>
      <c r="U120" s="0" t="n">
        <v>70885325883.0941</v>
      </c>
      <c r="V120" s="14"/>
      <c r="W120" s="14" t="n">
        <v>0.7</v>
      </c>
      <c r="X120" s="14" t="n">
        <v>34.9</v>
      </c>
      <c r="Y120" s="14" t="n">
        <v>59.3269996643066</v>
      </c>
      <c r="Z120" s="14" t="n">
        <v>1.00699996948242</v>
      </c>
      <c r="AA120" s="14" t="n">
        <v>86.2478452082441</v>
      </c>
      <c r="AB120" s="14" t="n">
        <v>1.25607</v>
      </c>
      <c r="AC120" s="14" t="n">
        <v>869.1</v>
      </c>
      <c r="AD120" s="14" t="n">
        <v>0.611662609350006</v>
      </c>
      <c r="AE120" s="14" t="n">
        <v>53.711935914593</v>
      </c>
      <c r="AF120" s="14" t="n">
        <v>35.6790110898116</v>
      </c>
      <c r="AG120" s="14" t="n">
        <v>40.87274137855</v>
      </c>
      <c r="AH120" s="14" t="n">
        <v>90.981</v>
      </c>
      <c r="AI120" s="14"/>
      <c r="AJ120" s="20" t="n">
        <v>1797.52983450143</v>
      </c>
      <c r="AK120" s="14" t="n">
        <v>17.3621213728095</v>
      </c>
      <c r="AL120" s="20" t="n">
        <v>68.7756227449078</v>
      </c>
      <c r="AM120" s="14" t="n">
        <v>5</v>
      </c>
      <c r="AN120" s="14" t="n">
        <v>10</v>
      </c>
      <c r="AO120" s="14" t="n">
        <v>2.4</v>
      </c>
      <c r="AP120" s="21" t="n">
        <v>2.9234</v>
      </c>
      <c r="AQ120" s="14" t="n">
        <v>5.1</v>
      </c>
      <c r="AR120" s="14"/>
      <c r="AS120" s="14" t="n">
        <v>102.28595</v>
      </c>
      <c r="AT120" s="14" t="n">
        <v>80.28714</v>
      </c>
      <c r="AU120" s="14" t="n">
        <v>1.00946</v>
      </c>
      <c r="AV120" s="14" t="n">
        <v>98.7495697954272</v>
      </c>
      <c r="AW120" s="14" t="n">
        <v>100</v>
      </c>
      <c r="AX120" s="14" t="n">
        <v>3.99487452237961</v>
      </c>
      <c r="AY120" s="22" t="n">
        <v>134</v>
      </c>
      <c r="AZ120" s="22" t="n">
        <v>24.2</v>
      </c>
      <c r="BA120" s="24" t="n">
        <v>39.3</v>
      </c>
      <c r="BB120" s="25" t="n">
        <v>0.485</v>
      </c>
      <c r="BD120" s="0" t="s">
        <v>378</v>
      </c>
      <c r="BE120" s="0" t="s">
        <v>400</v>
      </c>
      <c r="BF120" s="0" t="s">
        <v>372</v>
      </c>
      <c r="BG120" s="0" t="s">
        <v>372</v>
      </c>
      <c r="BH120" s="0" t="s">
        <v>408</v>
      </c>
      <c r="BI120" s="0" t="s">
        <v>374</v>
      </c>
      <c r="BJ120" s="0" t="n">
        <v>6.06510999677758</v>
      </c>
      <c r="BK120" s="0" t="n">
        <v>49.8070384730001</v>
      </c>
      <c r="BL120" s="0" t="n">
        <v>3.67998657226565</v>
      </c>
      <c r="BM120" s="0" t="n">
        <v>3.02999267578127</v>
      </c>
      <c r="BN120" s="0" t="n">
        <v>4.89998779296877</v>
      </c>
      <c r="BO120" s="0" t="n">
        <v>5.58001098632815</v>
      </c>
      <c r="BP120" s="0" t="n">
        <v>4.29749450683596</v>
      </c>
      <c r="BQ120" s="0" t="n">
        <v>625976</v>
      </c>
      <c r="BR120" s="0" t="n">
        <v>3784</v>
      </c>
      <c r="BS120" s="0" t="n">
        <v>90</v>
      </c>
      <c r="BT120" s="0" t="n">
        <v>3213</v>
      </c>
      <c r="BU120" s="0" t="n">
        <v>6044.96019016704</v>
      </c>
      <c r="BV120" s="0" t="n">
        <v>143.775480210104</v>
      </c>
      <c r="BW120" s="0" t="n">
        <v>5132.78464350071</v>
      </c>
      <c r="BX120" s="0" t="n">
        <v>0.118951093358457</v>
      </c>
      <c r="BY120" s="0" t="n">
        <v>3777.64736235398</v>
      </c>
      <c r="BZ120" s="0" t="n">
        <v>18346.8678364465</v>
      </c>
      <c r="CA120" s="0" t="n">
        <v>2.31459992684187E-094</v>
      </c>
      <c r="CB120" s="0" t="n">
        <v>5.60420895094565E-148</v>
      </c>
      <c r="CC120" s="0" t="n">
        <v>0</v>
      </c>
      <c r="CD120" s="0" t="n">
        <v>1</v>
      </c>
      <c r="CE120" s="0" t="n">
        <v>19</v>
      </c>
      <c r="CF120" s="0" t="n">
        <v>0.0812896320505829</v>
      </c>
      <c r="CG120" s="0" t="n">
        <v>103.015387339094</v>
      </c>
      <c r="CH120" s="0" t="n">
        <v>18356.4700664592</v>
      </c>
      <c r="CI120" s="0" t="n">
        <v>3.79976892264717E-054</v>
      </c>
      <c r="CJ120" s="0" t="n">
        <v>1.51095645514009E-079</v>
      </c>
      <c r="CK120" s="0" t="n">
        <v>0</v>
      </c>
      <c r="CL120" s="0" t="n">
        <v>1</v>
      </c>
      <c r="CM120" s="0" t="n">
        <v>8</v>
      </c>
      <c r="CN120" s="0" t="n">
        <v>0.0100055950739108</v>
      </c>
      <c r="CO120" s="0" t="n">
        <v>285908755.17936</v>
      </c>
      <c r="CP120" s="0" t="n">
        <v>18623.796936451</v>
      </c>
      <c r="CQ120" s="0" t="n">
        <v>0.561969262680718</v>
      </c>
      <c r="CR120" s="0" t="n">
        <v>0.961809037810559</v>
      </c>
      <c r="CS120" s="0" t="n">
        <v>3.78886607913648E-052</v>
      </c>
      <c r="CT120" s="0" t="n">
        <v>0</v>
      </c>
      <c r="CU120" s="0" t="n">
        <v>97</v>
      </c>
      <c r="CV120" s="26" t="s">
        <v>671</v>
      </c>
      <c r="CW120" s="0" t="n">
        <v>61</v>
      </c>
      <c r="CX120" s="0" t="n">
        <v>47460</v>
      </c>
      <c r="CY120" s="0" t="n">
        <v>75817.6032307948</v>
      </c>
      <c r="CZ120" s="0" t="s">
        <v>494</v>
      </c>
      <c r="DA120" s="26" t="s">
        <v>468</v>
      </c>
      <c r="DB120" s="27"/>
      <c r="DC120" s="28" t="n">
        <f aca="false">COUNTBLANK(C120:DA120)</f>
        <v>7</v>
      </c>
      <c r="DD120" s="29" t="n">
        <f aca="false">100-COUNTBLANK(C120:DA120)/COLUMNS(C120:DA120)*100</f>
        <v>93.2038834951456</v>
      </c>
    </row>
    <row r="121" customFormat="false" ht="13.8" hidden="false" customHeight="false" outlineLevel="0" collapsed="false">
      <c r="A121" s="0" t="s">
        <v>733</v>
      </c>
      <c r="B121" s="0" t="s">
        <v>734</v>
      </c>
      <c r="C121" s="0" t="n">
        <v>1927174</v>
      </c>
      <c r="D121" s="14" t="n">
        <v>69.8</v>
      </c>
      <c r="E121" s="14" t="n">
        <v>79.8</v>
      </c>
      <c r="F121" s="14" t="n">
        <v>15.9957769389964</v>
      </c>
      <c r="G121" s="14" t="n">
        <v>63.9606027403227</v>
      </c>
      <c r="H121" s="14" t="n">
        <v>30.9833065294307</v>
      </c>
      <c r="I121" s="14" t="n">
        <v>15</v>
      </c>
      <c r="J121" s="14" t="n">
        <v>1.69</v>
      </c>
      <c r="K121" s="14" t="n">
        <v>31.858</v>
      </c>
      <c r="L121" s="14" t="n">
        <v>61.9703055840373</v>
      </c>
      <c r="M121" s="14" t="n">
        <v>62.1263517837431</v>
      </c>
      <c r="P121" s="14" t="n">
        <v>-74186</v>
      </c>
      <c r="Q121" s="14" t="n">
        <v>156</v>
      </c>
      <c r="R121" s="14" t="n">
        <v>4058762</v>
      </c>
      <c r="S121" s="14" t="n">
        <v>472532</v>
      </c>
      <c r="T121" s="20" t="n">
        <v>29780</v>
      </c>
      <c r="U121" s="0" t="n">
        <v>34409229177.9105</v>
      </c>
      <c r="V121" s="14"/>
      <c r="W121" s="14" t="n">
        <v>3.4</v>
      </c>
      <c r="X121" s="14" t="n">
        <v>35.6</v>
      </c>
      <c r="Y121" s="14" t="n">
        <v>61.4109992980957</v>
      </c>
      <c r="Z121" s="14" t="n">
        <v>6.75</v>
      </c>
      <c r="AA121" s="14" t="n">
        <v>81.4836992169112</v>
      </c>
      <c r="AB121" s="14" t="n">
        <v>0.51012</v>
      </c>
      <c r="AC121" s="14" t="n">
        <v>1417.73</v>
      </c>
      <c r="AD121" s="14" t="n">
        <v>1.97955144365229</v>
      </c>
      <c r="AE121" s="14" t="n">
        <v>31.0550016082342</v>
      </c>
      <c r="AF121" s="14" t="n">
        <v>53.9787697385614</v>
      </c>
      <c r="AG121" s="14" t="n">
        <v>18.1713211908866</v>
      </c>
      <c r="AH121" s="14" t="n">
        <v>68.142</v>
      </c>
      <c r="AI121" s="14"/>
      <c r="AJ121" s="20" t="n">
        <v>8496.41535533975</v>
      </c>
      <c r="AK121" s="14" t="n">
        <v>3.49819288166911</v>
      </c>
      <c r="AL121" s="20" t="n">
        <v>89.0140461977576</v>
      </c>
      <c r="AM121" s="14" t="n">
        <v>5</v>
      </c>
      <c r="AN121" s="14" t="n">
        <v>21.9</v>
      </c>
      <c r="AO121" s="14" t="n">
        <v>3.9</v>
      </c>
      <c r="AP121" s="21" t="n">
        <v>3.1946</v>
      </c>
      <c r="AQ121" s="14" t="n">
        <v>5.8</v>
      </c>
      <c r="AR121" s="14" t="n">
        <v>4.71957</v>
      </c>
      <c r="AS121" s="14" t="n">
        <v>99.36784</v>
      </c>
      <c r="AT121" s="14" t="n">
        <v>99.31181</v>
      </c>
      <c r="AU121" s="14" t="n">
        <v>0.9961</v>
      </c>
      <c r="AV121" s="14" t="n">
        <v>83.4429957983842</v>
      </c>
      <c r="AW121" s="14" t="n">
        <v>100</v>
      </c>
      <c r="AX121" s="14" t="n">
        <v>5.01365220069174</v>
      </c>
      <c r="AY121" s="22" t="n">
        <v>130</v>
      </c>
      <c r="AZ121" s="22" t="n">
        <v>25.7</v>
      </c>
      <c r="BA121" s="24" t="n">
        <v>43.6</v>
      </c>
      <c r="BB121" s="25" t="n">
        <v>0.804</v>
      </c>
      <c r="BC121" s="30" t="s">
        <v>735</v>
      </c>
      <c r="BD121" s="0" t="s">
        <v>378</v>
      </c>
      <c r="BE121" s="0" t="s">
        <v>361</v>
      </c>
      <c r="BF121" s="0" t="s">
        <v>372</v>
      </c>
      <c r="BG121" s="0" t="s">
        <v>372</v>
      </c>
      <c r="BH121" s="0" t="s">
        <v>556</v>
      </c>
      <c r="BI121" s="0" t="s">
        <v>374</v>
      </c>
      <c r="BJ121" s="0" t="n">
        <v>24.3832878901418</v>
      </c>
      <c r="BK121" s="0" t="n">
        <v>56.8680286665001</v>
      </c>
      <c r="BL121" s="0" t="n">
        <v>2.54000244140627</v>
      </c>
      <c r="BM121" s="0" t="n">
        <v>3.05999145507815</v>
      </c>
      <c r="BN121" s="0" t="n">
        <v>2.61000976562502</v>
      </c>
      <c r="BO121" s="0" t="n">
        <v>3.89998779296877</v>
      </c>
      <c r="BP121" s="0" t="n">
        <v>3.02749786376955</v>
      </c>
      <c r="BQ121" s="0" t="n">
        <v>1886202</v>
      </c>
      <c r="BR121" s="0" t="n">
        <v>858</v>
      </c>
      <c r="BS121" s="0" t="n">
        <v>15</v>
      </c>
      <c r="BT121" s="0" t="n">
        <v>348</v>
      </c>
      <c r="BU121" s="0" t="n">
        <v>454.882350882885</v>
      </c>
      <c r="BV121" s="0" t="n">
        <v>7.9524886517987</v>
      </c>
      <c r="BW121" s="0" t="n">
        <v>184.49773672173</v>
      </c>
      <c r="BX121" s="0" t="n">
        <v>0.0838562511994377</v>
      </c>
      <c r="BY121" s="0" t="n">
        <v>876.864098151482</v>
      </c>
      <c r="BZ121" s="0" t="n">
        <v>18349.5875789922</v>
      </c>
      <c r="CA121" s="0" t="n">
        <v>2.77614607265386E-069</v>
      </c>
      <c r="CB121" s="0" t="n">
        <v>1.82649889690776E-105</v>
      </c>
      <c r="CC121" s="0" t="n">
        <v>0</v>
      </c>
      <c r="CD121" s="0" t="n">
        <v>1</v>
      </c>
      <c r="CE121" s="0" t="n">
        <v>26</v>
      </c>
      <c r="CF121" s="0" t="n">
        <v>0.0479030631360688</v>
      </c>
      <c r="CG121" s="0" t="n">
        <v>46.7625031555681</v>
      </c>
      <c r="CH121" s="0" t="n">
        <v>18384.1654207458</v>
      </c>
      <c r="CI121" s="0" t="n">
        <v>1.54155346307112E-008</v>
      </c>
      <c r="CJ121" s="0" t="n">
        <v>0.000753612973194974</v>
      </c>
      <c r="CK121" s="0" t="n">
        <v>1.71321421765045E-247</v>
      </c>
      <c r="CL121" s="0" t="n">
        <v>1</v>
      </c>
      <c r="CM121" s="0" t="n">
        <v>11</v>
      </c>
      <c r="CN121" s="0" t="n">
        <v>0.0864406042074218</v>
      </c>
      <c r="CO121" s="0" t="n">
        <v>801.568239448692</v>
      </c>
      <c r="CP121" s="0" t="n">
        <v>18379.642373209</v>
      </c>
      <c r="CQ121" s="0" t="n">
        <v>5.71091682067891E-009</v>
      </c>
      <c r="CR121" s="0" t="n">
        <v>2.04938340175391E-005</v>
      </c>
      <c r="CS121" s="0" t="n">
        <v>3.15088028879392E-279</v>
      </c>
      <c r="CT121" s="0" t="n">
        <v>1</v>
      </c>
      <c r="CU121" s="0" t="n">
        <v>22</v>
      </c>
      <c r="CV121" s="26" t="s">
        <v>379</v>
      </c>
      <c r="CW121" s="0" t="n">
        <v>59</v>
      </c>
      <c r="CX121" s="0" t="n">
        <v>64245</v>
      </c>
      <c r="CY121" s="0" t="n">
        <v>34060.5088956538</v>
      </c>
      <c r="CZ121" s="0" t="s">
        <v>390</v>
      </c>
      <c r="DA121" s="26" t="s">
        <v>410</v>
      </c>
      <c r="DB121" s="27"/>
      <c r="DC121" s="28" t="n">
        <f aca="false">COUNTBLANK(C121:DA121)</f>
        <v>4</v>
      </c>
      <c r="DD121" s="29" t="n">
        <f aca="false">100-COUNTBLANK(C121:DA121)/COLUMNS(C121:DA121)*100</f>
        <v>96.1165048543689</v>
      </c>
    </row>
    <row r="122" customFormat="false" ht="13.8" hidden="false" customHeight="false" outlineLevel="0" collapsed="false">
      <c r="A122" s="0" t="s">
        <v>736</v>
      </c>
      <c r="B122" s="0" t="s">
        <v>737</v>
      </c>
      <c r="C122" s="0" t="n">
        <v>37264</v>
      </c>
      <c r="D122" s="14" t="n">
        <v>76.7</v>
      </c>
      <c r="E122" s="14" t="n">
        <v>83.2</v>
      </c>
      <c r="I122" s="14" t="n">
        <v>4.4</v>
      </c>
      <c r="J122" s="14" t="n">
        <v>1.81</v>
      </c>
      <c r="T122" s="20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 t="n">
        <v>12.77155153357</v>
      </c>
      <c r="AH122" s="14"/>
      <c r="AI122" s="14" t="n">
        <v>21.7315718183433</v>
      </c>
      <c r="AJ122" s="20"/>
      <c r="AK122" s="14"/>
      <c r="AL122" s="20"/>
      <c r="AM122" s="14"/>
      <c r="AN122" s="14"/>
      <c r="AO122" s="14"/>
      <c r="AP122" s="21"/>
      <c r="AQ122" s="14"/>
      <c r="AR122" s="14"/>
      <c r="AS122" s="14"/>
      <c r="AT122" s="14"/>
      <c r="AU122" s="14"/>
      <c r="AV122" s="14"/>
      <c r="AW122" s="14" t="n">
        <v>100</v>
      </c>
      <c r="AX122" s="14"/>
      <c r="AY122" s="22"/>
      <c r="AZ122" s="23"/>
      <c r="BA122" s="24" t="n">
        <v>32.5</v>
      </c>
      <c r="BB122" s="25" t="n">
        <v>0.719</v>
      </c>
      <c r="BD122" s="0" t="s">
        <v>342</v>
      </c>
      <c r="BE122" s="0" t="s">
        <v>343</v>
      </c>
      <c r="BF122" s="0" t="s">
        <v>344</v>
      </c>
      <c r="BG122" s="0" t="s">
        <v>345</v>
      </c>
      <c r="BH122" s="0" t="s">
        <v>346</v>
      </c>
      <c r="BI122" s="0" t="s">
        <v>347</v>
      </c>
      <c r="BJ122" s="0" t="n">
        <v>-63.0586998710907</v>
      </c>
      <c r="BK122" s="0" t="n">
        <v>18.0767276065</v>
      </c>
      <c r="BL122" s="0" t="n">
        <v>27.6299987792969</v>
      </c>
      <c r="BM122" s="0" t="n">
        <v>26.85</v>
      </c>
      <c r="BN122" s="0" t="n">
        <v>27.110009765625</v>
      </c>
      <c r="BO122" s="0" t="n">
        <v>26.5700012207031</v>
      </c>
      <c r="BP122" s="0" t="n">
        <v>27.0400024414063</v>
      </c>
      <c r="BQ122" s="0" t="n">
        <v>38659</v>
      </c>
      <c r="BR122" s="0" t="n">
        <v>38</v>
      </c>
      <c r="BS122" s="0" t="n">
        <v>3</v>
      </c>
      <c r="BT122" s="0" t="n">
        <v>24</v>
      </c>
      <c r="BU122" s="0" t="n">
        <v>982.953516645542</v>
      </c>
      <c r="BV122" s="0" t="n">
        <v>77.6015934193849</v>
      </c>
      <c r="BW122" s="0" t="n">
        <v>620.812747355079</v>
      </c>
      <c r="BX122" s="0" t="n">
        <v>0.113474413929736</v>
      </c>
      <c r="BY122" s="0" t="n">
        <v>39.9321944288859</v>
      </c>
      <c r="BZ122" s="0" t="n">
        <v>18349.6211850032</v>
      </c>
      <c r="CA122" s="0" t="n">
        <v>9.85136956727844E-035</v>
      </c>
      <c r="CB122" s="0" t="n">
        <v>2.79368016565156E-079</v>
      </c>
      <c r="CC122" s="0" t="n">
        <v>0</v>
      </c>
      <c r="CD122" s="0" t="n">
        <v>1</v>
      </c>
      <c r="CE122" s="0" t="n">
        <v>28</v>
      </c>
      <c r="CF122" s="0" t="n">
        <v>0.174700376559109</v>
      </c>
      <c r="CG122" s="0" t="n">
        <v>2.52524396192644</v>
      </c>
      <c r="CH122" s="0" t="n">
        <v>18352.8557282623</v>
      </c>
      <c r="CI122" s="0" t="n">
        <v>4.54164842702583E-012</v>
      </c>
      <c r="CJ122" s="0" t="n">
        <v>2.0248872694861E-055</v>
      </c>
      <c r="CK122" s="0" t="n">
        <v>0</v>
      </c>
      <c r="CL122" s="0" t="n">
        <v>1</v>
      </c>
      <c r="CM122" s="0" t="n">
        <v>19</v>
      </c>
      <c r="CN122" s="0" t="n">
        <v>0.0804976236896252</v>
      </c>
      <c r="CO122" s="0" t="n">
        <v>32.6925868003428</v>
      </c>
      <c r="CP122" s="0" t="n">
        <v>18365.1129541205</v>
      </c>
      <c r="CQ122" s="0" t="n">
        <v>9.34002359264307E-025</v>
      </c>
      <c r="CR122" s="0" t="n">
        <v>3.39808640585228E-034</v>
      </c>
      <c r="CS122" s="0" t="n">
        <v>0</v>
      </c>
      <c r="CT122" s="0" t="n">
        <v>1</v>
      </c>
      <c r="CU122" s="0" t="n">
        <v>33</v>
      </c>
      <c r="CV122" s="26" t="s">
        <v>375</v>
      </c>
      <c r="CW122" s="0" t="n">
        <v>52</v>
      </c>
      <c r="CX122" s="0" t="s">
        <v>349</v>
      </c>
      <c r="CY122" s="0" t="s">
        <v>349</v>
      </c>
      <c r="CZ122" s="0" t="s">
        <v>349</v>
      </c>
      <c r="DA122" s="0" t="s">
        <v>349</v>
      </c>
      <c r="DB122" s="27"/>
      <c r="DC122" s="28" t="n">
        <f aca="false">COUNTBLANK(C122:DA122)</f>
        <v>43</v>
      </c>
      <c r="DD122" s="29" t="n">
        <f aca="false">100-COUNTBLANK(C122:DA122)/COLUMNS(C122:DA122)*100</f>
        <v>58.252427184466</v>
      </c>
    </row>
    <row r="123" customFormat="false" ht="13.8" hidden="false" customHeight="false" outlineLevel="0" collapsed="false">
      <c r="A123" s="0" t="s">
        <v>738</v>
      </c>
      <c r="B123" s="0" t="s">
        <v>739</v>
      </c>
      <c r="C123" s="0" t="n">
        <v>36029138</v>
      </c>
      <c r="D123" s="14" t="n">
        <v>75.19</v>
      </c>
      <c r="E123" s="14" t="n">
        <v>77.668</v>
      </c>
      <c r="F123" s="14" t="n">
        <v>27.2063801328554</v>
      </c>
      <c r="G123" s="14" t="n">
        <v>65.7807150460324</v>
      </c>
      <c r="H123" s="14" t="n">
        <v>80.7285189334528</v>
      </c>
      <c r="I123" s="14" t="n">
        <v>5.06</v>
      </c>
      <c r="J123" s="14" t="n">
        <v>2.415</v>
      </c>
      <c r="K123" s="14" t="n">
        <v>37.547</v>
      </c>
      <c r="L123" s="14" t="n">
        <v>46.7618876551581</v>
      </c>
      <c r="M123" s="14" t="n">
        <v>37.2131121332467</v>
      </c>
      <c r="N123" s="14" t="n">
        <v>9.81473570642448</v>
      </c>
      <c r="O123" s="14" t="n">
        <v>0.703079159482225</v>
      </c>
      <c r="P123" s="14" t="n">
        <v>-257096</v>
      </c>
      <c r="Q123" s="14" t="n">
        <v>3888</v>
      </c>
      <c r="R123" s="14" t="n">
        <v>8132917</v>
      </c>
      <c r="S123" s="14" t="n">
        <v>4763500</v>
      </c>
      <c r="T123" s="20" t="n">
        <v>8430</v>
      </c>
      <c r="U123" s="0" t="n">
        <v>117921394402.361</v>
      </c>
      <c r="V123" s="14"/>
      <c r="W123" s="14"/>
      <c r="X123" s="14"/>
      <c r="Y123" s="14" t="n">
        <v>45.3059997558594</v>
      </c>
      <c r="Z123" s="14" t="n">
        <v>34.689998626709</v>
      </c>
      <c r="AA123" s="14" t="n">
        <v>30.6092186677217</v>
      </c>
      <c r="AB123" s="14"/>
      <c r="AC123" s="14" t="n">
        <v>5056.77</v>
      </c>
      <c r="AD123" s="14" t="n">
        <v>3.10442662748775</v>
      </c>
      <c r="AE123" s="14" t="n">
        <v>68.5447008738517</v>
      </c>
      <c r="AF123" s="14" t="n">
        <v>12.6013892000896</v>
      </c>
      <c r="AG123" s="14" t="n">
        <v>30.7776011103996</v>
      </c>
      <c r="AH123" s="14" t="n">
        <v>62.453</v>
      </c>
      <c r="AI123" s="14"/>
      <c r="AJ123" s="20" t="n">
        <v>848.143006971706</v>
      </c>
      <c r="AK123" s="14" t="n">
        <v>1.7507945564544</v>
      </c>
      <c r="AL123" s="20" t="n">
        <v>100</v>
      </c>
      <c r="AM123" s="14" t="n">
        <v>7</v>
      </c>
      <c r="AN123" s="14" t="n">
        <v>12.4</v>
      </c>
      <c r="AO123" s="14" t="n">
        <v>22.4</v>
      </c>
      <c r="AP123" s="21"/>
      <c r="AQ123" s="14" t="n">
        <v>0.9</v>
      </c>
      <c r="AR123" s="14"/>
      <c r="AS123" s="14" t="n">
        <v>112.40216</v>
      </c>
      <c r="AT123" s="14" t="n">
        <v>92.92953</v>
      </c>
      <c r="AU123" s="14" t="n">
        <v>0.93019</v>
      </c>
      <c r="AV123" s="14" t="n">
        <v>78.9937773932866</v>
      </c>
      <c r="AW123" s="14" t="n">
        <v>100</v>
      </c>
      <c r="AX123" s="14" t="n">
        <v>22.0800694605501</v>
      </c>
      <c r="AY123" s="22" t="n">
        <v>150</v>
      </c>
      <c r="AZ123" s="22" t="n">
        <v>25.6</v>
      </c>
      <c r="BA123" s="24" t="n">
        <v>29.3</v>
      </c>
      <c r="BB123" s="25" t="n">
        <v>0.427</v>
      </c>
      <c r="BD123" s="0" t="s">
        <v>342</v>
      </c>
      <c r="BE123" s="0" t="s">
        <v>371</v>
      </c>
      <c r="BF123" s="0" t="s">
        <v>362</v>
      </c>
      <c r="BG123" s="0" t="s">
        <v>362</v>
      </c>
      <c r="BH123" s="0" t="s">
        <v>565</v>
      </c>
      <c r="BI123" s="0" t="s">
        <v>383</v>
      </c>
      <c r="BJ123" s="0" t="n">
        <v>-9.90629658184228</v>
      </c>
      <c r="BK123" s="0" t="n">
        <v>28.67975495</v>
      </c>
      <c r="BL123" s="0" t="n">
        <v>15.1</v>
      </c>
      <c r="BM123" s="0" t="n">
        <v>13.3900085449219</v>
      </c>
      <c r="BN123" s="0" t="n">
        <v>17.0800109863281</v>
      </c>
      <c r="BO123" s="0" t="n">
        <v>15.339990234375</v>
      </c>
      <c r="BP123" s="0" t="n">
        <v>15.2275024414063</v>
      </c>
      <c r="BQ123" s="0" t="n">
        <v>36910558</v>
      </c>
      <c r="BR123" s="0" t="n">
        <v>4423</v>
      </c>
      <c r="BS123" s="0" t="n">
        <v>170</v>
      </c>
      <c r="BT123" s="0" t="n">
        <v>984</v>
      </c>
      <c r="BU123" s="0" t="n">
        <v>119.830212266095</v>
      </c>
      <c r="BV123" s="0" t="n">
        <v>4.60572825802308</v>
      </c>
      <c r="BW123" s="0" t="n">
        <v>26.6590388582042</v>
      </c>
      <c r="BX123" s="0" t="n">
        <v>0.0429259160199348</v>
      </c>
      <c r="BY123" s="0" t="n">
        <v>10415.7332412659</v>
      </c>
      <c r="BZ123" s="0" t="n">
        <v>18377.2504382282</v>
      </c>
      <c r="CA123" s="0" t="n">
        <v>9.20860479117949E-044</v>
      </c>
      <c r="CB123" s="0" t="n">
        <v>4.03701829189468E-031</v>
      </c>
      <c r="CC123" s="0" t="n">
        <v>1.69366764212426E-306</v>
      </c>
      <c r="CD123" s="0" t="n">
        <v>1</v>
      </c>
      <c r="CE123" s="0" t="n">
        <v>33</v>
      </c>
      <c r="CF123" s="0" t="n">
        <v>0.106086915603719</v>
      </c>
      <c r="CG123" s="0" t="n">
        <v>177.475873052241</v>
      </c>
      <c r="CH123" s="0" t="n">
        <v>18356.2753841366</v>
      </c>
      <c r="CI123" s="0" t="n">
        <v>2.95304061280042E-067</v>
      </c>
      <c r="CJ123" s="0" t="n">
        <v>1.11847331007137E-103</v>
      </c>
      <c r="CK123" s="0" t="n">
        <v>0</v>
      </c>
      <c r="CL123" s="0" t="n">
        <v>1</v>
      </c>
      <c r="CM123" s="0" t="n">
        <v>8</v>
      </c>
      <c r="CN123" s="0" t="n">
        <v>0.00931178151160636</v>
      </c>
      <c r="CO123" s="0" t="n">
        <v>23707452.5851924</v>
      </c>
      <c r="CP123" s="0" t="n">
        <v>18630.6181265517</v>
      </c>
      <c r="CQ123" s="0" t="n">
        <v>0.00314685909696291</v>
      </c>
      <c r="CR123" s="0" t="n">
        <v>0.783843929945092</v>
      </c>
      <c r="CS123" s="0" t="n">
        <v>7.02639973706501E-118</v>
      </c>
      <c r="CT123" s="0" t="n">
        <v>0</v>
      </c>
      <c r="CU123" s="0" t="n">
        <v>97</v>
      </c>
      <c r="CV123" s="26" t="s">
        <v>379</v>
      </c>
      <c r="CW123" s="0" t="n">
        <v>59</v>
      </c>
      <c r="CX123" s="0" t="n">
        <v>37006</v>
      </c>
      <c r="CY123" s="0" t="n">
        <v>1002.58576421413</v>
      </c>
      <c r="CZ123" s="0" t="s">
        <v>494</v>
      </c>
      <c r="DA123" s="26" t="s">
        <v>391</v>
      </c>
      <c r="DB123" s="27"/>
      <c r="DC123" s="28" t="n">
        <f aca="false">COUNTBLANK(C123:DA123)</f>
        <v>8</v>
      </c>
      <c r="DD123" s="29" t="n">
        <f aca="false">100-COUNTBLANK(C123:DA123)/COLUMNS(C123:DA123)*100</f>
        <v>92.2330097087379</v>
      </c>
    </row>
    <row r="124" customFormat="false" ht="13.8" hidden="false" customHeight="false" outlineLevel="0" collapsed="false">
      <c r="A124" s="0" t="s">
        <v>740</v>
      </c>
      <c r="B124" s="0" t="s">
        <v>741</v>
      </c>
      <c r="C124" s="0" t="n">
        <v>38682</v>
      </c>
      <c r="I124" s="14" t="n">
        <v>6.6</v>
      </c>
      <c r="K124" s="14" t="n">
        <v>0</v>
      </c>
      <c r="Q124" s="14" t="n">
        <v>3</v>
      </c>
      <c r="R124" s="14" t="n">
        <v>316</v>
      </c>
      <c r="T124" s="20"/>
      <c r="U124" s="0" t="n">
        <v>7184844192.63456</v>
      </c>
      <c r="V124" s="14"/>
      <c r="W124" s="14"/>
      <c r="X124" s="14"/>
      <c r="Y124" s="14"/>
      <c r="Z124" s="14"/>
      <c r="AA124" s="14"/>
      <c r="AB124" s="14"/>
      <c r="AC124" s="14" t="n">
        <v>45.12</v>
      </c>
      <c r="AD124" s="14"/>
      <c r="AE124" s="14"/>
      <c r="AF124" s="14"/>
      <c r="AG124" s="14" t="n">
        <v>33.1551035825643</v>
      </c>
      <c r="AH124" s="14" t="n">
        <v>100</v>
      </c>
      <c r="AI124" s="14"/>
      <c r="AJ124" s="20"/>
      <c r="AK124" s="14"/>
      <c r="AL124" s="20"/>
      <c r="AM124" s="14" t="n">
        <v>2.9</v>
      </c>
      <c r="AN124" s="14"/>
      <c r="AO124" s="14" t="n">
        <v>3.2</v>
      </c>
      <c r="AP124" s="21"/>
      <c r="AQ124" s="14"/>
      <c r="AR124" s="14" t="n">
        <v>1.37102</v>
      </c>
      <c r="AS124" s="14"/>
      <c r="AT124" s="14"/>
      <c r="AU124" s="14"/>
      <c r="AV124" s="14"/>
      <c r="AW124" s="14" t="n">
        <v>100</v>
      </c>
      <c r="AX124" s="14"/>
      <c r="AY124" s="22"/>
      <c r="AZ124" s="23"/>
      <c r="BA124" s="24" t="n">
        <v>53.1</v>
      </c>
      <c r="BB124" s="25" t="n">
        <v>0.885</v>
      </c>
      <c r="BD124" s="0" t="s">
        <v>378</v>
      </c>
      <c r="BE124" s="0" t="s">
        <v>343</v>
      </c>
      <c r="BF124" s="0" t="s">
        <v>372</v>
      </c>
      <c r="BG124" s="0" t="s">
        <v>372</v>
      </c>
      <c r="BH124" s="0" t="s">
        <v>408</v>
      </c>
      <c r="BI124" s="0" t="s">
        <v>374</v>
      </c>
      <c r="BJ124" s="0" t="n">
        <v>7.40292928865674</v>
      </c>
      <c r="BK124" s="0" t="n">
        <v>43.7416065444174</v>
      </c>
      <c r="BL124" s="0" t="n">
        <v>10.7199951171875</v>
      </c>
      <c r="BM124" s="0" t="n">
        <v>9.2700134277344</v>
      </c>
      <c r="BN124" s="0" t="n">
        <v>10.610009765625</v>
      </c>
      <c r="BO124" s="0" t="n">
        <v>10.0100036621094</v>
      </c>
      <c r="BP124" s="0" t="n">
        <v>10.1525054931641</v>
      </c>
      <c r="BQ124" s="0" t="n">
        <v>39244</v>
      </c>
      <c r="BR124" s="0" t="n">
        <v>95</v>
      </c>
      <c r="BS124" s="0" t="n">
        <v>4</v>
      </c>
      <c r="BT124" s="0" t="n">
        <v>64</v>
      </c>
      <c r="BU124" s="0" t="n">
        <v>2420.7522168994</v>
      </c>
      <c r="BV124" s="0" t="n">
        <v>101.926409132606</v>
      </c>
      <c r="BW124" s="0" t="n">
        <v>1630.8225461217</v>
      </c>
      <c r="BX124" s="0" t="n">
        <v>0.124689953520718</v>
      </c>
      <c r="BY124" s="0" t="n">
        <v>98.9403605798873</v>
      </c>
      <c r="BZ124" s="0" t="n">
        <v>18347.4969532211</v>
      </c>
      <c r="CA124" s="0" t="n">
        <v>2.68351565453286E-058</v>
      </c>
      <c r="CB124" s="0" t="n">
        <v>6.71114708241124E-112</v>
      </c>
      <c r="CC124" s="0" t="n">
        <v>0</v>
      </c>
      <c r="CD124" s="0" t="n">
        <v>1</v>
      </c>
      <c r="CE124" s="0" t="n">
        <v>23</v>
      </c>
      <c r="CF124" s="0" t="n">
        <v>0.0511781150012633</v>
      </c>
      <c r="CG124" s="0" t="n">
        <v>8.23549240567187</v>
      </c>
      <c r="CH124" s="0" t="n">
        <v>18372.5440171153</v>
      </c>
      <c r="CI124" s="0" t="n">
        <v>8.88843084614246E-007</v>
      </c>
      <c r="CJ124" s="0" t="n">
        <v>3.39410825410271E-005</v>
      </c>
      <c r="CK124" s="0" t="n">
        <v>2.51039306305266E-253</v>
      </c>
      <c r="CL124" s="0" t="n">
        <v>1</v>
      </c>
      <c r="CM124" s="0" t="n">
        <v>13</v>
      </c>
      <c r="CN124" s="0" t="n">
        <v>0.0370388003279723</v>
      </c>
      <c r="CO124" s="0" t="n">
        <v>544.976953686871</v>
      </c>
      <c r="CP124" s="0" t="n">
        <v>18402.9942028855</v>
      </c>
      <c r="CQ124" s="0" t="n">
        <v>8.3480289115168E-009</v>
      </c>
      <c r="CR124" s="0" t="n">
        <v>0.0332324257660948</v>
      </c>
      <c r="CS124" s="0" t="n">
        <v>7.31412757783788E-227</v>
      </c>
      <c r="CT124" s="0" t="n">
        <v>1</v>
      </c>
      <c r="CU124" s="0" t="n">
        <v>34</v>
      </c>
      <c r="CV124" s="26" t="s">
        <v>671</v>
      </c>
      <c r="CW124" s="0" t="n">
        <v>61</v>
      </c>
      <c r="CX124" s="0" t="s">
        <v>349</v>
      </c>
      <c r="CY124" s="0" t="s">
        <v>349</v>
      </c>
      <c r="CZ124" s="0" t="s">
        <v>349</v>
      </c>
      <c r="DA124" s="0" t="s">
        <v>349</v>
      </c>
      <c r="DB124" s="27"/>
      <c r="DC124" s="28" t="n">
        <f aca="false">COUNTBLANK(C124:DA124)</f>
        <v>38</v>
      </c>
      <c r="DD124" s="29" t="n">
        <f aca="false">100-COUNTBLANK(C124:DA124)/COLUMNS(C124:DA124)*100</f>
        <v>63.1067961165049</v>
      </c>
    </row>
    <row r="125" customFormat="false" ht="13.8" hidden="false" customHeight="false" outlineLevel="0" collapsed="false">
      <c r="A125" s="0" t="s">
        <v>742</v>
      </c>
      <c r="B125" s="0" t="s">
        <v>743</v>
      </c>
      <c r="C125" s="0" t="n">
        <v>2706049</v>
      </c>
      <c r="D125" s="14" t="n">
        <v>67.53</v>
      </c>
      <c r="E125" s="14" t="n">
        <v>76.074</v>
      </c>
      <c r="F125" s="14" t="n">
        <v>15.8600908600909</v>
      </c>
      <c r="G125" s="14" t="n">
        <v>72.6703527985579</v>
      </c>
      <c r="H125" s="14" t="n">
        <v>123.51980353224</v>
      </c>
      <c r="I125" s="14" t="n">
        <v>11.61</v>
      </c>
      <c r="J125" s="14" t="n">
        <v>1.262</v>
      </c>
      <c r="K125" s="14" t="n">
        <v>57.371</v>
      </c>
      <c r="L125" s="14" t="n">
        <v>54.5384300134017</v>
      </c>
      <c r="M125" s="14" t="n">
        <v>31.0987618632711</v>
      </c>
      <c r="N125" s="14" t="n">
        <v>10.7258862489645</v>
      </c>
      <c r="O125" s="14" t="n">
        <v>1.92567425153436</v>
      </c>
      <c r="P125" s="14" t="n">
        <v>-6935</v>
      </c>
      <c r="Q125" s="14" t="n">
        <v>2401</v>
      </c>
      <c r="R125" s="14" t="n">
        <v>1135999</v>
      </c>
      <c r="T125" s="20" t="n">
        <v>7620</v>
      </c>
      <c r="U125" s="0" t="n">
        <v>11443671435.9024</v>
      </c>
      <c r="V125" s="14"/>
      <c r="W125" s="14" t="n">
        <v>16.3</v>
      </c>
      <c r="X125" s="14" t="n">
        <v>25.9</v>
      </c>
      <c r="Y125" s="14" t="n">
        <v>43.0859985351563</v>
      </c>
      <c r="Z125" s="14" t="n">
        <v>35.9309997558594</v>
      </c>
      <c r="AA125" s="14" t="n">
        <v>88.0542813075112</v>
      </c>
      <c r="AB125" s="14" t="n">
        <v>0.25374</v>
      </c>
      <c r="AC125" s="14" t="n">
        <v>210.37</v>
      </c>
      <c r="AD125" s="14" t="n">
        <v>0.348808037437052</v>
      </c>
      <c r="AE125" s="14" t="n">
        <v>74.2170872605655</v>
      </c>
      <c r="AF125" s="14" t="n">
        <v>12.575251021694</v>
      </c>
      <c r="AG125" s="14" t="n">
        <v>4.15053454855149</v>
      </c>
      <c r="AH125" s="14" t="n">
        <v>42.629</v>
      </c>
      <c r="AI125" s="14" t="n">
        <v>11.6455111740114</v>
      </c>
      <c r="AJ125" s="20" t="n">
        <v>455.517199007872</v>
      </c>
      <c r="AK125" s="14" t="n">
        <v>1.38682914196587</v>
      </c>
      <c r="AL125" s="20" t="n">
        <v>100</v>
      </c>
      <c r="AM125" s="14" t="n">
        <v>5.7</v>
      </c>
      <c r="AN125" s="14" t="n">
        <v>24.9</v>
      </c>
      <c r="AO125" s="14" t="n">
        <v>15.8</v>
      </c>
      <c r="AP125" s="21"/>
      <c r="AQ125" s="14" t="n">
        <v>5.8</v>
      </c>
      <c r="AR125" s="14" t="n">
        <v>5.60845</v>
      </c>
      <c r="AS125" s="14" t="n">
        <v>91.25053</v>
      </c>
      <c r="AT125" s="14" t="n">
        <v>89.90565</v>
      </c>
      <c r="AU125" s="14" t="n">
        <v>0.99457</v>
      </c>
      <c r="AV125" s="14" t="n">
        <v>68.9449767318264</v>
      </c>
      <c r="AW125" s="14" t="n">
        <v>100</v>
      </c>
      <c r="AX125" s="14" t="n">
        <v>14.4862872804603</v>
      </c>
      <c r="AY125" s="22" t="n">
        <v>106</v>
      </c>
      <c r="AZ125" s="22" t="n">
        <v>20.1</v>
      </c>
      <c r="BA125" s="24" t="n">
        <v>36.7</v>
      </c>
      <c r="BD125" s="0" t="s">
        <v>342</v>
      </c>
      <c r="BE125" s="0" t="s">
        <v>371</v>
      </c>
      <c r="BF125" s="0" t="s">
        <v>372</v>
      </c>
      <c r="BG125" s="0" t="s">
        <v>372</v>
      </c>
      <c r="BH125" s="0" t="s">
        <v>438</v>
      </c>
      <c r="BI125" s="0" t="s">
        <v>374</v>
      </c>
      <c r="BJ125" s="0" t="n">
        <v>28.8230104227757</v>
      </c>
      <c r="BK125" s="0" t="n">
        <v>46.9730124925001</v>
      </c>
      <c r="BL125" s="0" t="n">
        <v>3.3699890136719</v>
      </c>
      <c r="BM125" s="0" t="n">
        <v>1.39998779296877</v>
      </c>
      <c r="BN125" s="0" t="n">
        <v>4.74001464843752</v>
      </c>
      <c r="BO125" s="0" t="n">
        <v>7.99001464843752</v>
      </c>
      <c r="BP125" s="0" t="n">
        <v>4.37500152587893</v>
      </c>
      <c r="BQ125" s="0" t="n">
        <v>4033963</v>
      </c>
      <c r="BR125" s="0" t="n">
        <v>3897</v>
      </c>
      <c r="BS125" s="0" t="n">
        <v>116</v>
      </c>
      <c r="BT125" s="0" t="n">
        <v>1182</v>
      </c>
      <c r="BU125" s="0" t="n">
        <v>966.047531918364</v>
      </c>
      <c r="BV125" s="0" t="n">
        <v>28.7558413401412</v>
      </c>
      <c r="BW125" s="0" t="n">
        <v>293.01210744868</v>
      </c>
      <c r="BX125" s="0" t="n">
        <v>0.0568329216913396</v>
      </c>
      <c r="BY125" s="0" t="n">
        <v>6225.94760933939</v>
      </c>
      <c r="BZ125" s="0" t="n">
        <v>18369.3364895884</v>
      </c>
      <c r="CA125" s="0" t="n">
        <v>7.79313849359895E-061</v>
      </c>
      <c r="CB125" s="0" t="n">
        <v>5.16388812792548E-059</v>
      </c>
      <c r="CC125" s="0" t="n">
        <v>0</v>
      </c>
      <c r="CD125" s="0" t="n">
        <v>1</v>
      </c>
      <c r="CE125" s="0" t="n">
        <v>22</v>
      </c>
      <c r="CF125" s="0" t="n">
        <v>0.0555234343893362</v>
      </c>
      <c r="CG125" s="0" t="n">
        <v>229.067723374581</v>
      </c>
      <c r="CH125" s="0" t="n">
        <v>18375.4426583943</v>
      </c>
      <c r="CI125" s="0" t="n">
        <v>1.00586472055513E-041</v>
      </c>
      <c r="CJ125" s="0" t="n">
        <v>9.90737709656464E-033</v>
      </c>
      <c r="CK125" s="26" t="s">
        <v>744</v>
      </c>
      <c r="CL125" s="0" t="n">
        <v>1</v>
      </c>
      <c r="CM125" s="0" t="n">
        <v>8</v>
      </c>
      <c r="CN125" s="0" t="n">
        <v>0.0807855243465802</v>
      </c>
      <c r="CO125" s="0" t="n">
        <v>2463.98686245524</v>
      </c>
      <c r="CP125" s="0" t="n">
        <v>18378.3938876751</v>
      </c>
      <c r="CQ125" s="0" t="n">
        <v>2.46806957409017E-036</v>
      </c>
      <c r="CR125" s="0" t="n">
        <v>9.46648845773629E-027</v>
      </c>
      <c r="CS125" s="0" t="n">
        <v>0</v>
      </c>
      <c r="CT125" s="0" t="n">
        <v>1</v>
      </c>
      <c r="CU125" s="0" t="n">
        <v>17</v>
      </c>
      <c r="CV125" s="26" t="s">
        <v>434</v>
      </c>
      <c r="CW125" s="0" t="n">
        <v>53</v>
      </c>
      <c r="CX125" s="0" t="s">
        <v>349</v>
      </c>
      <c r="CY125" s="0" t="s">
        <v>349</v>
      </c>
      <c r="CZ125" s="0" t="s">
        <v>349</v>
      </c>
      <c r="DA125" s="0" t="s">
        <v>349</v>
      </c>
      <c r="DB125" s="27"/>
      <c r="DC125" s="28" t="n">
        <f aca="false">COUNTBLANK(C125:DA125)</f>
        <v>5</v>
      </c>
      <c r="DD125" s="29" t="n">
        <f aca="false">100-COUNTBLANK(C125:DA125)/COLUMNS(C125:DA125)*100</f>
        <v>95.1456310679612</v>
      </c>
    </row>
    <row r="126" customFormat="false" ht="13.8" hidden="false" customHeight="false" outlineLevel="0" collapsed="false">
      <c r="A126" s="0" t="s">
        <v>745</v>
      </c>
      <c r="B126" s="0" t="s">
        <v>746</v>
      </c>
      <c r="C126" s="0" t="n">
        <v>26262368</v>
      </c>
      <c r="D126" s="14" t="n">
        <v>65.077</v>
      </c>
      <c r="E126" s="14" t="n">
        <v>68.301</v>
      </c>
      <c r="F126" s="14" t="n">
        <v>40.6681505928286</v>
      </c>
      <c r="G126" s="14" t="n">
        <v>56.3451322813798</v>
      </c>
      <c r="H126" s="14" t="n">
        <v>45.1398556204881</v>
      </c>
      <c r="I126" s="14" t="n">
        <v>6.055</v>
      </c>
      <c r="J126" s="14" t="n">
        <v>4.077</v>
      </c>
      <c r="K126" s="14" t="n">
        <v>62.809</v>
      </c>
      <c r="L126" s="14" t="n">
        <v>34.4407706317849</v>
      </c>
      <c r="M126" s="14" t="n">
        <v>30.9026308764808</v>
      </c>
      <c r="N126" s="14" t="n">
        <v>3.21005577800601</v>
      </c>
      <c r="O126" s="14" t="n">
        <v>5.13241800477819</v>
      </c>
      <c r="P126" s="14" t="n">
        <v>-7500</v>
      </c>
      <c r="Q126" s="14" t="n">
        <v>298</v>
      </c>
      <c r="R126" s="14" t="n">
        <v>541290</v>
      </c>
      <c r="S126" s="14" t="n">
        <v>173706</v>
      </c>
      <c r="T126" s="20" t="n">
        <v>1840</v>
      </c>
      <c r="U126" s="0" t="n">
        <v>13853432868.227</v>
      </c>
      <c r="V126" s="14"/>
      <c r="W126" s="14"/>
      <c r="X126" s="14"/>
      <c r="Y126" s="14" t="n">
        <v>86.1269989013672</v>
      </c>
      <c r="Z126" s="14" t="n">
        <v>64.2220001220703</v>
      </c>
      <c r="AA126" s="14" t="n">
        <v>93.7417058281681</v>
      </c>
      <c r="AB126" s="14" t="n">
        <v>0.01465</v>
      </c>
      <c r="AC126" s="14" t="n">
        <v>127.41</v>
      </c>
      <c r="AD126" s="14" t="n">
        <v>0.602150651051468</v>
      </c>
      <c r="AE126" s="14" t="n">
        <v>71.1842557579924</v>
      </c>
      <c r="AF126" s="14" t="n">
        <v>21.4111378480578</v>
      </c>
      <c r="AG126" s="14" t="n">
        <v>5.58955631461027</v>
      </c>
      <c r="AH126" s="14" t="n">
        <v>37.191</v>
      </c>
      <c r="AI126" s="14"/>
      <c r="AJ126" s="20" t="n">
        <v>14285.7827169753</v>
      </c>
      <c r="AK126" s="14" t="n">
        <v>0.130420845169797</v>
      </c>
      <c r="AL126" s="20" t="n">
        <v>100</v>
      </c>
      <c r="AM126" s="14" t="n">
        <v>4.5</v>
      </c>
      <c r="AN126" s="14" t="n">
        <v>22.9</v>
      </c>
      <c r="AO126" s="14" t="n">
        <v>53.6</v>
      </c>
      <c r="AP126" s="21"/>
      <c r="AQ126" s="14"/>
      <c r="AR126" s="14" t="n">
        <v>3.19717</v>
      </c>
      <c r="AS126" s="14"/>
      <c r="AT126" s="14"/>
      <c r="AU126" s="14"/>
      <c r="AV126" s="14" t="n">
        <v>6.32665287002952</v>
      </c>
      <c r="AW126" s="14" t="n">
        <v>24.0753917694092</v>
      </c>
      <c r="AX126" s="14" t="n">
        <v>20.2238771323715</v>
      </c>
      <c r="AY126" s="22" t="n">
        <v>89</v>
      </c>
      <c r="AZ126" s="22" t="n">
        <v>4.5</v>
      </c>
      <c r="BA126" s="24" t="n">
        <v>19.7</v>
      </c>
      <c r="BB126" s="25" t="n">
        <v>0.527</v>
      </c>
      <c r="BD126" s="0" t="s">
        <v>352</v>
      </c>
      <c r="BE126" s="0" t="s">
        <v>353</v>
      </c>
      <c r="BF126" s="0" t="s">
        <v>362</v>
      </c>
      <c r="BG126" s="0" t="s">
        <v>362</v>
      </c>
      <c r="BH126" s="0" t="s">
        <v>417</v>
      </c>
      <c r="BI126" s="0" t="s">
        <v>364</v>
      </c>
      <c r="BJ126" s="0" t="n">
        <v>46.728566758427</v>
      </c>
      <c r="BK126" s="0" t="n">
        <v>-18.7690162089999</v>
      </c>
      <c r="BL126" s="0" t="n">
        <v>19.3200012207031</v>
      </c>
      <c r="BM126" s="0" t="n">
        <v>18.6299987792969</v>
      </c>
      <c r="BN126" s="0" t="n">
        <v>18.7900024414063</v>
      </c>
      <c r="BO126" s="0" t="n">
        <v>17.1899963378906</v>
      </c>
      <c r="BP126" s="0" t="n">
        <v>18.4824996948242</v>
      </c>
      <c r="BQ126" s="0" t="n">
        <v>27691019</v>
      </c>
      <c r="BR126" s="0" t="n">
        <v>128</v>
      </c>
      <c r="BS126" s="0" t="n">
        <v>0</v>
      </c>
      <c r="BT126" s="0" t="n">
        <v>92</v>
      </c>
      <c r="BU126" s="0" t="n">
        <v>4.62243733247953</v>
      </c>
      <c r="BV126" s="0" t="n">
        <v>0</v>
      </c>
      <c r="BW126" s="0" t="n">
        <v>3.32237683271966</v>
      </c>
      <c r="BX126" s="0" t="n">
        <v>0.120834558192873</v>
      </c>
      <c r="BY126" s="0" t="n">
        <v>130.673893371737</v>
      </c>
      <c r="BZ126" s="0" t="n">
        <v>18351.7501704247</v>
      </c>
      <c r="CA126" s="0" t="n">
        <v>3.5009036237926E-073</v>
      </c>
      <c r="CB126" s="0" t="n">
        <v>2.78990675216727E-121</v>
      </c>
      <c r="CC126" s="0" t="n">
        <v>0</v>
      </c>
      <c r="CD126" s="0" t="n">
        <v>1</v>
      </c>
      <c r="CE126" s="0" t="n">
        <v>28</v>
      </c>
      <c r="CF126" s="0" t="n">
        <v>0.099999998746877</v>
      </c>
      <c r="CG126" s="0" t="n">
        <v>3.27995050282241E-013</v>
      </c>
      <c r="CH126" s="0" t="n">
        <v>18350.0000000863</v>
      </c>
      <c r="CI126" s="0" t="n">
        <v>0.140571932114336</v>
      </c>
      <c r="CJ126" s="0" t="n">
        <v>6.76590441426051E-005</v>
      </c>
      <c r="CK126" s="0" t="n">
        <v>1.18844362977857E-257</v>
      </c>
      <c r="CL126" s="0" t="n">
        <v>1</v>
      </c>
      <c r="CM126" s="0" t="n">
        <v>2</v>
      </c>
      <c r="CN126" s="0" t="n">
        <v>0.0561194177003292</v>
      </c>
      <c r="CO126" s="0" t="n">
        <v>245.002056098004</v>
      </c>
      <c r="CP126" s="0" t="n">
        <v>18381.7414109385</v>
      </c>
      <c r="CQ126" s="0" t="n">
        <v>3.79337285531944E-027</v>
      </c>
      <c r="CR126" s="0" t="n">
        <v>6.22301282037806E-015</v>
      </c>
      <c r="CS126" s="0" t="n">
        <v>9.45792493078188E-294</v>
      </c>
      <c r="CT126" s="0" t="n">
        <v>1</v>
      </c>
      <c r="CU126" s="0" t="n">
        <v>19</v>
      </c>
      <c r="CV126" s="26" t="s">
        <v>365</v>
      </c>
      <c r="CW126" s="0" t="n">
        <v>41</v>
      </c>
      <c r="CX126" s="0" t="s">
        <v>349</v>
      </c>
      <c r="CY126" s="0" t="s">
        <v>349</v>
      </c>
      <c r="CZ126" s="0" t="s">
        <v>349</v>
      </c>
      <c r="DA126" s="0" t="s">
        <v>349</v>
      </c>
      <c r="DB126" s="27"/>
      <c r="DC126" s="28" t="n">
        <f aca="false">COUNTBLANK(C126:DA126)</f>
        <v>10</v>
      </c>
      <c r="DD126" s="29" t="n">
        <f aca="false">100-COUNTBLANK(C126:DA126)/COLUMNS(C126:DA126)*100</f>
        <v>90.2912621359223</v>
      </c>
    </row>
    <row r="127" customFormat="false" ht="13.8" hidden="false" customHeight="false" outlineLevel="0" collapsed="false">
      <c r="A127" s="0" t="s">
        <v>747</v>
      </c>
      <c r="B127" s="0" t="s">
        <v>748</v>
      </c>
      <c r="C127" s="0" t="n">
        <v>515696</v>
      </c>
      <c r="D127" s="14" t="n">
        <v>77.229</v>
      </c>
      <c r="E127" s="14" t="n">
        <v>80.499</v>
      </c>
      <c r="F127" s="14" t="n">
        <v>20.1479166020291</v>
      </c>
      <c r="G127" s="14" t="n">
        <v>76.1487387918464</v>
      </c>
      <c r="H127" s="14" t="n">
        <v>1718.98666666667</v>
      </c>
      <c r="I127" s="14" t="n">
        <v>2.814</v>
      </c>
      <c r="J127" s="14" t="n">
        <v>1.87</v>
      </c>
      <c r="K127" s="14" t="n">
        <v>60.192</v>
      </c>
      <c r="L127" s="14" t="n">
        <v>74.067000422574</v>
      </c>
      <c r="M127" s="14" t="n">
        <v>70.0819135674494</v>
      </c>
      <c r="N127" s="14" t="n">
        <v>4.7911665267621</v>
      </c>
      <c r="O127" s="14" t="n">
        <v>2.4256568636952</v>
      </c>
      <c r="P127" s="14" t="n">
        <v>56851</v>
      </c>
      <c r="Q127" s="14" t="n">
        <v>73</v>
      </c>
      <c r="R127" s="14" t="n">
        <v>1147247</v>
      </c>
      <c r="S127" s="14" t="n">
        <v>88898</v>
      </c>
      <c r="T127" s="20" t="n">
        <v>14110</v>
      </c>
      <c r="U127" s="0" t="n">
        <v>5327457149.72581</v>
      </c>
      <c r="V127" s="14"/>
      <c r="W127" s="14"/>
      <c r="X127" s="14"/>
      <c r="Y127" s="14" t="n">
        <v>69.7900009155273</v>
      </c>
      <c r="Z127" s="14" t="n">
        <v>8.47000026702881</v>
      </c>
      <c r="AA127" s="14" t="n">
        <v>49.4307053179672</v>
      </c>
      <c r="AB127" s="14"/>
      <c r="AC127" s="14" t="n">
        <v>7.44</v>
      </c>
      <c r="AD127" s="14"/>
      <c r="AE127" s="14" t="n">
        <v>26.3333336512248</v>
      </c>
      <c r="AF127" s="14" t="n">
        <v>3.33333333333333</v>
      </c>
      <c r="AG127" s="14" t="n">
        <v>1.20909567705006</v>
      </c>
      <c r="AH127" s="14" t="n">
        <v>39.808</v>
      </c>
      <c r="AI127" s="14" t="n">
        <v>25.9764194478568</v>
      </c>
      <c r="AJ127" s="20" t="n">
        <v>68.9631392020965</v>
      </c>
      <c r="AK127" s="14" t="n">
        <v>3.06837235497627</v>
      </c>
      <c r="AL127" s="20" t="n">
        <v>0</v>
      </c>
      <c r="AM127" s="14" t="n">
        <v>9.2</v>
      </c>
      <c r="AN127" s="14" t="n">
        <v>13.4</v>
      </c>
      <c r="AO127" s="14" t="n">
        <v>8.6</v>
      </c>
      <c r="AP127" s="21" t="n">
        <v>1.0379</v>
      </c>
      <c r="AQ127" s="14"/>
      <c r="AR127" s="14" t="n">
        <v>4.06728</v>
      </c>
      <c r="AS127" s="14" t="n">
        <v>97.1098</v>
      </c>
      <c r="AT127" s="14" t="n">
        <v>97.35546</v>
      </c>
      <c r="AU127" s="14"/>
      <c r="AV127" s="14" t="n">
        <v>99.39409</v>
      </c>
      <c r="AW127" s="14" t="n">
        <v>99.8</v>
      </c>
      <c r="AX127" s="14" t="n">
        <v>82.6938366672004</v>
      </c>
      <c r="AY127" s="22" t="n">
        <v>117</v>
      </c>
      <c r="AZ127" s="22" t="n">
        <v>7.9</v>
      </c>
      <c r="BA127" s="24" t="n">
        <v>28.2</v>
      </c>
      <c r="BB127" s="25" t="n">
        <v>0.796</v>
      </c>
      <c r="BD127" s="0" t="s">
        <v>342</v>
      </c>
      <c r="BE127" s="0" t="s">
        <v>361</v>
      </c>
      <c r="BF127" s="0" t="s">
        <v>749</v>
      </c>
      <c r="BG127" s="0" t="s">
        <v>354</v>
      </c>
      <c r="BH127" s="0" t="s">
        <v>355</v>
      </c>
      <c r="BI127" s="0" t="s">
        <v>356</v>
      </c>
      <c r="BJ127" s="0" t="n">
        <v>73.5338635175502</v>
      </c>
      <c r="BK127" s="0" t="n">
        <v>4.19947474404198</v>
      </c>
      <c r="BL127" s="0" t="n">
        <v>31.7600036621094</v>
      </c>
      <c r="BM127" s="0" t="n">
        <v>31.5700012207031</v>
      </c>
      <c r="BN127" s="0" t="n">
        <v>31.8799987792969</v>
      </c>
      <c r="BO127" s="0" t="n">
        <v>31.6400085449219</v>
      </c>
      <c r="BP127" s="0" t="n">
        <v>31.7125030517578</v>
      </c>
      <c r="BQ127" s="0" t="n">
        <v>540542</v>
      </c>
      <c r="BR127" s="0" t="n">
        <v>468</v>
      </c>
      <c r="BS127" s="0" t="n">
        <v>1</v>
      </c>
      <c r="BT127" s="0" t="n">
        <v>17</v>
      </c>
      <c r="BU127" s="0" t="n">
        <v>865.797662346312</v>
      </c>
      <c r="BV127" s="0" t="n">
        <v>1.84999500501349</v>
      </c>
      <c r="BW127" s="0" t="n">
        <v>31.4499150852293</v>
      </c>
      <c r="BX127" s="0" t="n">
        <v>0.0153150902299502</v>
      </c>
      <c r="BY127" s="0" t="n">
        <v>36436526.7052415</v>
      </c>
      <c r="BZ127" s="0" t="n">
        <v>18540.9810233721</v>
      </c>
      <c r="CA127" s="0" t="n">
        <v>0.314758241149985</v>
      </c>
      <c r="CB127" s="0" t="n">
        <v>0.934548385163829</v>
      </c>
      <c r="CC127" s="0" t="n">
        <v>2.73174797722761E-091</v>
      </c>
      <c r="CD127" s="0" t="n">
        <v>0</v>
      </c>
      <c r="CE127" s="0" t="n">
        <v>98</v>
      </c>
      <c r="CF127" s="0" t="n">
        <v>36.8504413177427</v>
      </c>
      <c r="CG127" s="0" t="n">
        <v>1</v>
      </c>
      <c r="CH127" s="0" t="n">
        <v>18380.0972992022</v>
      </c>
      <c r="CI127" s="0" t="n">
        <v>4.26285986395871E-092</v>
      </c>
      <c r="CJ127" s="0" t="n">
        <v>0</v>
      </c>
      <c r="CK127" s="0" t="n">
        <v>0</v>
      </c>
      <c r="CL127" s="0" t="n">
        <v>1</v>
      </c>
      <c r="CM127" s="0" t="n">
        <v>64</v>
      </c>
      <c r="CN127" s="0" t="n">
        <v>0.260250644765744</v>
      </c>
      <c r="CO127" s="0" t="n">
        <v>15.441993629676</v>
      </c>
      <c r="CP127" s="0" t="n">
        <v>18345.9840996207</v>
      </c>
      <c r="CQ127" s="0" t="n">
        <v>1.08872979293138E-020</v>
      </c>
      <c r="CR127" s="0" t="n">
        <v>2.95075219592413E-090</v>
      </c>
      <c r="CS127" s="0" t="n">
        <v>0</v>
      </c>
      <c r="CT127" s="0" t="n">
        <v>1</v>
      </c>
      <c r="CU127" s="0" t="n">
        <v>37</v>
      </c>
      <c r="CV127" s="26" t="s">
        <v>434</v>
      </c>
      <c r="CW127" s="0" t="n">
        <v>53</v>
      </c>
      <c r="CX127" s="0" t="s">
        <v>349</v>
      </c>
      <c r="CY127" s="0" t="s">
        <v>349</v>
      </c>
      <c r="CZ127" s="0" t="s">
        <v>349</v>
      </c>
      <c r="DA127" s="0" t="s">
        <v>349</v>
      </c>
      <c r="DB127" s="27"/>
      <c r="DC127" s="28" t="n">
        <f aca="false">COUNTBLANK(C127:DA127)</f>
        <v>8</v>
      </c>
      <c r="DD127" s="29" t="n">
        <f aca="false">100-COUNTBLANK(C127:DA127)/COLUMNS(C127:DA127)*100</f>
        <v>92.2330097087379</v>
      </c>
    </row>
    <row r="128" customFormat="false" ht="13.8" hidden="false" customHeight="false" outlineLevel="0" collapsed="false">
      <c r="A128" s="0" t="s">
        <v>750</v>
      </c>
      <c r="B128" s="0" t="s">
        <v>751</v>
      </c>
      <c r="C128" s="0" t="n">
        <v>126190788</v>
      </c>
      <c r="D128" s="14" t="n">
        <v>72.118</v>
      </c>
      <c r="E128" s="14" t="n">
        <v>77.844</v>
      </c>
      <c r="F128" s="14" t="n">
        <v>26.5568481908521</v>
      </c>
      <c r="G128" s="14" t="n">
        <v>66.2194668282759</v>
      </c>
      <c r="H128" s="14" t="n">
        <v>64.9146264050001</v>
      </c>
      <c r="I128" s="14" t="n">
        <v>6.01</v>
      </c>
      <c r="J128" s="14" t="n">
        <v>2.129</v>
      </c>
      <c r="K128" s="14" t="n">
        <v>19.844</v>
      </c>
      <c r="L128" s="14" t="n">
        <v>39.5042984417504</v>
      </c>
      <c r="M128" s="14" t="n">
        <v>37.6898409603478</v>
      </c>
      <c r="N128" s="14" t="n">
        <v>14.6441845284382</v>
      </c>
      <c r="O128" s="14" t="n">
        <v>0.0453856608237269</v>
      </c>
      <c r="P128" s="14" t="n">
        <v>-300000</v>
      </c>
      <c r="Q128" s="14" t="n">
        <v>12870</v>
      </c>
      <c r="R128" s="14" t="n">
        <v>64569640</v>
      </c>
      <c r="S128" s="14" t="n">
        <v>6980300</v>
      </c>
      <c r="T128" s="20" t="n">
        <v>19340</v>
      </c>
      <c r="U128" s="0" t="n">
        <v>1220699479845.98</v>
      </c>
      <c r="V128" s="14" t="n">
        <v>41.9</v>
      </c>
      <c r="W128" s="14"/>
      <c r="X128" s="14"/>
      <c r="Y128" s="14" t="n">
        <v>60.6800003051758</v>
      </c>
      <c r="Z128" s="14" t="n">
        <v>12.6090002059937</v>
      </c>
      <c r="AA128" s="14" t="n">
        <v>56.3210618134389</v>
      </c>
      <c r="AB128" s="14"/>
      <c r="AC128" s="14" t="n">
        <v>16345.64</v>
      </c>
      <c r="AD128" s="14" t="n">
        <v>0.538883865680492</v>
      </c>
      <c r="AE128" s="14" t="n">
        <v>54.6495537436662</v>
      </c>
      <c r="AF128" s="14" t="n">
        <v>33.9249458255099</v>
      </c>
      <c r="AG128" s="14" t="n">
        <v>14.5005326014623</v>
      </c>
      <c r="AH128" s="14" t="n">
        <v>80.156</v>
      </c>
      <c r="AI128" s="14"/>
      <c r="AJ128" s="20" t="n">
        <v>3398.27647393637</v>
      </c>
      <c r="AK128" s="14" t="n">
        <v>3.99044614866763</v>
      </c>
      <c r="AL128" s="20" t="n">
        <v>99.6561265475774</v>
      </c>
      <c r="AM128" s="14" t="n">
        <v>13.5</v>
      </c>
      <c r="AN128" s="14" t="n">
        <v>15.7</v>
      </c>
      <c r="AO128" s="14" t="n">
        <v>12.7</v>
      </c>
      <c r="AP128" s="21" t="n">
        <v>2.2478</v>
      </c>
      <c r="AQ128" s="14" t="n">
        <v>1.6</v>
      </c>
      <c r="AR128" s="14" t="n">
        <v>4.90983</v>
      </c>
      <c r="AS128" s="14" t="n">
        <v>105.77001</v>
      </c>
      <c r="AT128" s="14" t="n">
        <v>104.09784</v>
      </c>
      <c r="AU128" s="14" t="n">
        <v>1.03918</v>
      </c>
      <c r="AV128" s="14" t="n">
        <v>82.4439140306015</v>
      </c>
      <c r="AW128" s="14" t="n">
        <v>100</v>
      </c>
      <c r="AX128" s="14" t="n">
        <v>4.96059305792831</v>
      </c>
      <c r="AY128" s="22" t="n">
        <v>132</v>
      </c>
      <c r="AZ128" s="22" t="n">
        <v>28.4</v>
      </c>
      <c r="BA128" s="24" t="n">
        <v>28.3</v>
      </c>
      <c r="BD128" s="0" t="s">
        <v>659</v>
      </c>
      <c r="BE128" s="0" t="s">
        <v>361</v>
      </c>
      <c r="BF128" s="0" t="s">
        <v>344</v>
      </c>
      <c r="BG128" s="0" t="s">
        <v>345</v>
      </c>
      <c r="BH128" s="0" t="s">
        <v>456</v>
      </c>
      <c r="BI128" s="0" t="s">
        <v>347</v>
      </c>
      <c r="BJ128" s="0" t="n">
        <v>-102.258149518645</v>
      </c>
      <c r="BK128" s="0" t="n">
        <v>23.6292664240001</v>
      </c>
      <c r="BL128" s="0" t="n">
        <v>11.610009765625</v>
      </c>
      <c r="BM128" s="0" t="n">
        <v>11.3099914550781</v>
      </c>
      <c r="BN128" s="0" t="n">
        <v>13.0800109863281</v>
      </c>
      <c r="BO128" s="0" t="n">
        <v>18.0299926757813</v>
      </c>
      <c r="BP128" s="0" t="n">
        <v>13.5075012207031</v>
      </c>
      <c r="BQ128" s="0" t="n">
        <v>128932753</v>
      </c>
      <c r="BR128" s="0" t="n">
        <v>19224</v>
      </c>
      <c r="BS128" s="0" t="n">
        <v>1859</v>
      </c>
      <c r="BT128" s="0" t="n">
        <v>11423</v>
      </c>
      <c r="BU128" s="0" t="n">
        <v>149.100981346454</v>
      </c>
      <c r="BV128" s="0" t="n">
        <v>14.4183689306626</v>
      </c>
      <c r="BW128" s="0" t="n">
        <v>88.5965725093918</v>
      </c>
      <c r="BX128" s="0" t="n">
        <v>0.0194534751628762</v>
      </c>
      <c r="BY128" s="0" t="n">
        <v>630721.622353464</v>
      </c>
      <c r="BZ128" s="0" t="n">
        <v>18446.2509049216</v>
      </c>
      <c r="CA128" s="0" t="n">
        <v>4.6419797283266E-040</v>
      </c>
      <c r="CB128" s="0" t="n">
        <v>1.08817173225199E-006</v>
      </c>
      <c r="CC128" s="0" t="n">
        <v>3.69801749516234E-246</v>
      </c>
      <c r="CD128" s="0" t="n">
        <v>1</v>
      </c>
      <c r="CE128" s="0" t="n">
        <v>33</v>
      </c>
      <c r="CF128" s="0" t="n">
        <v>0.0384870086762549</v>
      </c>
      <c r="CG128" s="0" t="n">
        <v>11519.9690894646</v>
      </c>
      <c r="CH128" s="0" t="n">
        <v>18397.682709302</v>
      </c>
      <c r="CI128" s="0" t="n">
        <v>1.04440269578432E-038</v>
      </c>
      <c r="CJ128" s="0" t="n">
        <v>3.40586880424472E-013</v>
      </c>
      <c r="CK128" s="0" t="n">
        <v>8.08577427244982E-283</v>
      </c>
      <c r="CL128" s="0" t="n">
        <v>1</v>
      </c>
      <c r="CM128" s="0" t="n">
        <v>12</v>
      </c>
      <c r="CN128" s="0" t="n">
        <v>0.012493489520753</v>
      </c>
      <c r="CO128" s="0" t="n">
        <v>796098464.864248</v>
      </c>
      <c r="CP128" s="0" t="n">
        <v>18574.3125697461</v>
      </c>
      <c r="CQ128" s="0" t="n">
        <v>0.372004572162082</v>
      </c>
      <c r="CR128" s="0" t="n">
        <v>0.940199106986887</v>
      </c>
      <c r="CS128" s="0" t="n">
        <v>2.2922661680328E-078</v>
      </c>
      <c r="CT128" s="0" t="n">
        <v>0</v>
      </c>
      <c r="CU128" s="0" t="n">
        <v>98</v>
      </c>
      <c r="CV128" s="26" t="s">
        <v>453</v>
      </c>
      <c r="CW128" s="0" t="n">
        <v>62</v>
      </c>
      <c r="CX128" s="0" t="n">
        <v>79255</v>
      </c>
      <c r="CY128" s="0" t="n">
        <v>614.700284884168</v>
      </c>
      <c r="CZ128" s="0" t="s">
        <v>467</v>
      </c>
      <c r="DA128" s="26" t="s">
        <v>391</v>
      </c>
      <c r="DB128" s="27"/>
      <c r="DC128" s="28" t="n">
        <f aca="false">COUNTBLANK(C128:DA128)</f>
        <v>6</v>
      </c>
      <c r="DD128" s="29" t="n">
        <f aca="false">100-COUNTBLANK(C128:DA128)/COLUMNS(C128:DA128)*100</f>
        <v>94.1747572815534</v>
      </c>
    </row>
    <row r="129" customFormat="false" ht="13.8" hidden="false" customHeight="false" outlineLevel="0" collapsed="false">
      <c r="A129" s="0" t="s">
        <v>752</v>
      </c>
      <c r="B129" s="0" t="s">
        <v>753</v>
      </c>
      <c r="C129" s="0" t="n">
        <v>2082958</v>
      </c>
      <c r="D129" s="14" t="n">
        <v>73.684</v>
      </c>
      <c r="E129" s="14" t="n">
        <v>77.736</v>
      </c>
      <c r="F129" s="14" t="n">
        <v>16.5169996308133</v>
      </c>
      <c r="G129" s="14" t="n">
        <v>69.8128189876219</v>
      </c>
      <c r="H129" s="14" t="n">
        <v>82.5915146708961</v>
      </c>
      <c r="I129" s="14" t="n">
        <v>10.051</v>
      </c>
      <c r="J129" s="14" t="n">
        <v>1.496</v>
      </c>
      <c r="K129" s="14" t="n">
        <v>42.037</v>
      </c>
      <c r="L129" s="14" t="n">
        <v>69.1727213752838</v>
      </c>
      <c r="M129" s="14" t="n">
        <v>55.4000973078171</v>
      </c>
      <c r="N129" s="14" t="n">
        <v>13.6693564102293</v>
      </c>
      <c r="O129" s="14" t="n">
        <v>1.39964210673799</v>
      </c>
      <c r="P129" s="14" t="n">
        <v>-4999</v>
      </c>
      <c r="Q129" s="14" t="n">
        <v>1731</v>
      </c>
      <c r="T129" s="20" t="n">
        <v>15670</v>
      </c>
      <c r="U129" s="0" t="n">
        <v>12672131053.1578</v>
      </c>
      <c r="V129" s="14" t="n">
        <v>21.9</v>
      </c>
      <c r="W129" s="14" t="n">
        <v>18.2</v>
      </c>
      <c r="X129" s="14" t="n">
        <v>34.2</v>
      </c>
      <c r="Y129" s="14" t="n">
        <v>55.0940017700195</v>
      </c>
      <c r="Z129" s="14" t="n">
        <v>15.3769998550415</v>
      </c>
      <c r="AA129" s="14" t="n">
        <v>63.82858615582</v>
      </c>
      <c r="AB129" s="14" t="n">
        <v>0.35525</v>
      </c>
      <c r="AC129" s="14" t="n">
        <v>493.05</v>
      </c>
      <c r="AD129" s="14" t="n">
        <v>0.95217387508273</v>
      </c>
      <c r="AE129" s="14" t="n">
        <v>50.1586042823156</v>
      </c>
      <c r="AF129" s="14" t="n">
        <v>39.5717684377478</v>
      </c>
      <c r="AG129" s="14" t="n">
        <v>9.65406515792627</v>
      </c>
      <c r="AH129" s="14" t="n">
        <v>57.963</v>
      </c>
      <c r="AI129" s="14" t="n">
        <v>12.8251848101107</v>
      </c>
      <c r="AJ129" s="20" t="n">
        <v>2598.93395579406</v>
      </c>
      <c r="AK129" s="14" t="n">
        <v>3.61445103536235</v>
      </c>
      <c r="AL129" s="20" t="n">
        <v>100</v>
      </c>
      <c r="AM129" s="14" t="n">
        <v>9.3</v>
      </c>
      <c r="AN129" s="14" t="n">
        <v>20.3</v>
      </c>
      <c r="AO129" s="14" t="n">
        <v>9.9</v>
      </c>
      <c r="AP129" s="21"/>
      <c r="AQ129" s="14" t="n">
        <v>4.4</v>
      </c>
      <c r="AR129" s="14"/>
      <c r="AS129" s="14" t="n">
        <v>97.12595</v>
      </c>
      <c r="AT129" s="14" t="n">
        <v>91.10782</v>
      </c>
      <c r="AU129" s="14" t="n">
        <v>0.98309</v>
      </c>
      <c r="AV129" s="14" t="n">
        <v>97.928488863328</v>
      </c>
      <c r="AW129" s="14" t="n">
        <v>100</v>
      </c>
      <c r="AX129" s="14" t="n">
        <v>5.09094756953213</v>
      </c>
      <c r="AY129" s="22" t="n">
        <v>120</v>
      </c>
      <c r="AZ129" s="22" t="n">
        <v>23.9</v>
      </c>
      <c r="BA129" s="24" t="n">
        <v>37.9</v>
      </c>
      <c r="BB129" s="25" t="n">
        <v>0.767</v>
      </c>
      <c r="BC129" s="30" t="n">
        <v>214</v>
      </c>
      <c r="BD129" s="0" t="s">
        <v>342</v>
      </c>
      <c r="BE129" s="0" t="s">
        <v>361</v>
      </c>
      <c r="BF129" s="0" t="s">
        <v>372</v>
      </c>
      <c r="BG129" s="0" t="s">
        <v>372</v>
      </c>
      <c r="BH129" s="0" t="s">
        <v>373</v>
      </c>
      <c r="BI129" s="0" t="s">
        <v>374</v>
      </c>
      <c r="BJ129" s="0" t="n">
        <v>21.7310211391022</v>
      </c>
      <c r="BK129" s="0" t="n">
        <v>41.6051489260001</v>
      </c>
      <c r="BL129" s="0" t="n">
        <v>3.2700134277344</v>
      </c>
      <c r="BM129" s="0" t="n">
        <v>0.629998779296898</v>
      </c>
      <c r="BN129" s="0" t="n">
        <v>4.6199890136719</v>
      </c>
      <c r="BO129" s="0" t="n">
        <v>7.1199890136719</v>
      </c>
      <c r="BP129" s="0" t="n">
        <v>3.90999755859377</v>
      </c>
      <c r="BQ129" s="0" t="n">
        <v>2083380</v>
      </c>
      <c r="BR129" s="0" t="n">
        <v>1465</v>
      </c>
      <c r="BS129" s="0" t="n">
        <v>77</v>
      </c>
      <c r="BT129" s="0" t="n">
        <v>738</v>
      </c>
      <c r="BU129" s="0" t="n">
        <v>703.18424867283</v>
      </c>
      <c r="BV129" s="0" t="n">
        <v>36.9591721145446</v>
      </c>
      <c r="BW129" s="0" t="n">
        <v>354.232065201739</v>
      </c>
      <c r="BX129" s="0" t="n">
        <v>0.0611724799350446</v>
      </c>
      <c r="BY129" s="0" t="n">
        <v>2005.05753052522</v>
      </c>
      <c r="BZ129" s="0" t="n">
        <v>18361.6361286556</v>
      </c>
      <c r="CA129" s="0" t="n">
        <v>4.78313756205676E-057</v>
      </c>
      <c r="CB129" s="0" t="n">
        <v>9.74031559506017E-067</v>
      </c>
      <c r="CC129" s="0" t="n">
        <v>0</v>
      </c>
      <c r="CD129" s="0" t="n">
        <v>1</v>
      </c>
      <c r="CE129" s="0" t="n">
        <v>32</v>
      </c>
      <c r="CF129" s="0" t="n">
        <v>0.0748294755190743</v>
      </c>
      <c r="CG129" s="0" t="n">
        <v>89.3556224926141</v>
      </c>
      <c r="CH129" s="0" t="n">
        <v>18362.8247824941</v>
      </c>
      <c r="CI129" s="0" t="n">
        <v>2.62601835384906E-040</v>
      </c>
      <c r="CJ129" s="0" t="n">
        <v>5.15398663204515E-053</v>
      </c>
      <c r="CK129" s="0" t="n">
        <v>0</v>
      </c>
      <c r="CL129" s="0" t="n">
        <v>1</v>
      </c>
      <c r="CM129" s="0" t="n">
        <v>9</v>
      </c>
      <c r="CN129" s="0" t="n">
        <v>0.0215027477856639</v>
      </c>
      <c r="CO129" s="0" t="n">
        <v>154402.902988211</v>
      </c>
      <c r="CP129" s="0" t="n">
        <v>18459.9354629309</v>
      </c>
      <c r="CQ129" s="0" t="n">
        <v>4.41970358641996E-008</v>
      </c>
      <c r="CR129" s="0" t="n">
        <v>0.338081248286416</v>
      </c>
      <c r="CS129" s="0" t="n">
        <v>7.15826757777658E-189</v>
      </c>
      <c r="CT129" s="0" t="n">
        <v>1</v>
      </c>
      <c r="CU129" s="0" t="n">
        <v>46</v>
      </c>
      <c r="CV129" s="26" t="s">
        <v>472</v>
      </c>
      <c r="CW129" s="0" t="n">
        <v>64</v>
      </c>
      <c r="CX129" s="0" t="s">
        <v>349</v>
      </c>
      <c r="CY129" s="0" t="s">
        <v>349</v>
      </c>
      <c r="CZ129" s="0" t="s">
        <v>349</v>
      </c>
      <c r="DA129" s="0" t="s">
        <v>349</v>
      </c>
      <c r="DB129" s="27"/>
      <c r="DC129" s="28" t="n">
        <f aca="false">COUNTBLANK(C129:DA129)</f>
        <v>4</v>
      </c>
      <c r="DD129" s="29" t="n">
        <f aca="false">100-COUNTBLANK(C129:DA129)/COLUMNS(C129:DA129)*100</f>
        <v>96.1165048543689</v>
      </c>
    </row>
    <row r="130" customFormat="false" ht="13.8" hidden="false" customHeight="false" outlineLevel="0" collapsed="false">
      <c r="A130" s="0" t="s">
        <v>754</v>
      </c>
      <c r="B130" s="0" t="s">
        <v>755</v>
      </c>
      <c r="C130" s="0" t="n">
        <v>19077690</v>
      </c>
      <c r="D130" s="14" t="n">
        <v>58.137</v>
      </c>
      <c r="E130" s="14" t="n">
        <v>59.649</v>
      </c>
      <c r="F130" s="14" t="n">
        <v>47.5434863934943</v>
      </c>
      <c r="G130" s="14" t="n">
        <v>49.9492838489489</v>
      </c>
      <c r="H130" s="14" t="n">
        <v>15.635015858186</v>
      </c>
      <c r="I130" s="14" t="n">
        <v>9.686</v>
      </c>
      <c r="J130" s="14" t="n">
        <v>5.877</v>
      </c>
      <c r="K130" s="14" t="n">
        <v>57.644</v>
      </c>
      <c r="L130" s="14" t="n">
        <v>35.8310301316855</v>
      </c>
      <c r="M130" s="14" t="n">
        <v>22.1997817196001</v>
      </c>
      <c r="N130" s="14" t="n">
        <v>4.35841377541281</v>
      </c>
      <c r="O130" s="14" t="n">
        <v>8.93128437087086</v>
      </c>
      <c r="P130" s="14" t="n">
        <v>-200000</v>
      </c>
      <c r="Q130" s="14" t="n">
        <v>158275</v>
      </c>
      <c r="T130" s="20" t="n">
        <v>2260</v>
      </c>
      <c r="U130" s="0" t="n">
        <v>17163432832.0957</v>
      </c>
      <c r="V130" s="14"/>
      <c r="W130" s="14"/>
      <c r="X130" s="14"/>
      <c r="Y130" s="14" t="n">
        <v>70.8130035400391</v>
      </c>
      <c r="Z130" s="14" t="n">
        <v>62.5909996032715</v>
      </c>
      <c r="AA130" s="14" t="n">
        <v>75.9778222953828</v>
      </c>
      <c r="AB130" s="14" t="n">
        <v>0.29175</v>
      </c>
      <c r="AC130" s="14" t="n">
        <v>90.37</v>
      </c>
      <c r="AD130" s="14" t="n">
        <v>2.8650192995004</v>
      </c>
      <c r="AE130" s="14" t="n">
        <v>33.7660528278383</v>
      </c>
      <c r="AF130" s="14" t="n">
        <v>3.79940828887304</v>
      </c>
      <c r="AG130" s="14" t="n">
        <v>8.23161005507261</v>
      </c>
      <c r="AH130" s="14" t="n">
        <v>42.356</v>
      </c>
      <c r="AI130" s="14"/>
      <c r="AJ130" s="20" t="n">
        <v>3543.12156095764</v>
      </c>
      <c r="AK130" s="14" t="n">
        <v>0.0833693550692031</v>
      </c>
      <c r="AL130" s="20" t="n">
        <v>100</v>
      </c>
      <c r="AM130" s="14" t="n">
        <v>2.4</v>
      </c>
      <c r="AN130" s="14" t="n">
        <v>24.6</v>
      </c>
      <c r="AO130" s="14" t="n">
        <v>97.8</v>
      </c>
      <c r="AP130" s="21" t="n">
        <v>0.1393</v>
      </c>
      <c r="AQ130" s="14"/>
      <c r="AR130" s="14" t="n">
        <v>3.09604</v>
      </c>
      <c r="AS130" s="14" t="n">
        <v>80.17078</v>
      </c>
      <c r="AT130" s="14" t="n">
        <v>49.61439</v>
      </c>
      <c r="AU130" s="14" t="n">
        <v>0.86822</v>
      </c>
      <c r="AV130" s="14" t="n">
        <v>29.4273242322002</v>
      </c>
      <c r="AW130" s="14" t="n">
        <v>43.0898399353027</v>
      </c>
      <c r="AX130" s="14" t="n">
        <v>6.06181167657276</v>
      </c>
      <c r="AY130" s="22" t="n">
        <v>141</v>
      </c>
      <c r="AZ130" s="22" t="n">
        <v>7.1</v>
      </c>
      <c r="BA130" s="24" t="n">
        <v>15.8</v>
      </c>
      <c r="BB130" s="25" t="n">
        <v>0.711</v>
      </c>
      <c r="BD130" s="0" t="s">
        <v>352</v>
      </c>
      <c r="BE130" s="0" t="s">
        <v>353</v>
      </c>
      <c r="BF130" s="0" t="s">
        <v>362</v>
      </c>
      <c r="BG130" s="0" t="s">
        <v>362</v>
      </c>
      <c r="BH130" s="0" t="s">
        <v>425</v>
      </c>
      <c r="BI130" s="0" t="s">
        <v>364</v>
      </c>
      <c r="BJ130" s="0" t="n">
        <v>-0.754059977365043</v>
      </c>
      <c r="BK130" s="0" t="n">
        <v>17.6056706750001</v>
      </c>
      <c r="BL130" s="0" t="n">
        <v>23.339990234375</v>
      </c>
      <c r="BM130" s="0" t="n">
        <v>22.1499877929688</v>
      </c>
      <c r="BN130" s="0" t="n">
        <v>24.360009765625</v>
      </c>
      <c r="BO130" s="0" t="n">
        <v>29.6199890136719</v>
      </c>
      <c r="BP130" s="0" t="n">
        <v>24.8674942016602</v>
      </c>
      <c r="BQ130" s="0" t="n">
        <v>20250834</v>
      </c>
      <c r="BR130" s="0" t="n">
        <v>490</v>
      </c>
      <c r="BS130" s="0" t="n">
        <v>26</v>
      </c>
      <c r="BT130" s="0" t="n">
        <v>135</v>
      </c>
      <c r="BU130" s="0" t="n">
        <v>24.1965343254505</v>
      </c>
      <c r="BV130" s="0" t="n">
        <v>1.28389773971778</v>
      </c>
      <c r="BW130" s="0" t="n">
        <v>6.6663921100731</v>
      </c>
      <c r="BX130" s="0" t="n">
        <v>0.0355945128458266</v>
      </c>
      <c r="BY130" s="0" t="n">
        <v>2661.92270148907</v>
      </c>
      <c r="BZ130" s="0" t="n">
        <v>18396.5536957946</v>
      </c>
      <c r="CA130" s="0" t="n">
        <v>2.10121765074262E-036</v>
      </c>
      <c r="CB130" s="0" t="n">
        <v>3.9591213600544E-013</v>
      </c>
      <c r="CC130" s="0" t="n">
        <v>5.02740028336995E-278</v>
      </c>
      <c r="CD130" s="0" t="n">
        <v>1</v>
      </c>
      <c r="CE130" s="0" t="n">
        <v>29</v>
      </c>
      <c r="CF130" s="0" t="n">
        <v>0.0500168473262129</v>
      </c>
      <c r="CG130" s="0" t="n">
        <v>54.155457744141</v>
      </c>
      <c r="CH130" s="0" t="n">
        <v>18375.8995770337</v>
      </c>
      <c r="CI130" s="0" t="n">
        <v>1.5587049732236E-020</v>
      </c>
      <c r="CJ130" s="0" t="n">
        <v>6.43206874862798E-014</v>
      </c>
      <c r="CK130" s="0" t="n">
        <v>1.47750321511832E-283</v>
      </c>
      <c r="CL130" s="0" t="n">
        <v>1</v>
      </c>
      <c r="CM130" s="0" t="n">
        <v>11</v>
      </c>
      <c r="CN130" s="0" t="n">
        <v>0.0363475617204844</v>
      </c>
      <c r="CO130" s="0" t="n">
        <v>1090.00747796312</v>
      </c>
      <c r="CP130" s="0" t="n">
        <v>18401.7733930798</v>
      </c>
      <c r="CQ130" s="0" t="n">
        <v>2.96240579167077E-012</v>
      </c>
      <c r="CR130" s="0" t="n">
        <v>0.00521397380301053</v>
      </c>
      <c r="CS130" s="0" t="n">
        <v>7.58416002486507E-237</v>
      </c>
      <c r="CT130" s="0" t="n">
        <v>1</v>
      </c>
      <c r="CU130" s="0" t="n">
        <v>21</v>
      </c>
      <c r="CV130" s="26" t="s">
        <v>628</v>
      </c>
      <c r="CW130" s="0" t="n">
        <v>36</v>
      </c>
      <c r="CX130" s="0" t="s">
        <v>349</v>
      </c>
      <c r="CY130" s="0" t="s">
        <v>349</v>
      </c>
      <c r="CZ130" s="0" t="s">
        <v>349</v>
      </c>
      <c r="DA130" s="0" t="s">
        <v>349</v>
      </c>
      <c r="DB130" s="27"/>
      <c r="DC130" s="28" t="n">
        <f aca="false">COUNTBLANK(C130:DA130)</f>
        <v>8</v>
      </c>
      <c r="DD130" s="29" t="n">
        <f aca="false">100-COUNTBLANK(C130:DA130)/COLUMNS(C130:DA130)*100</f>
        <v>92.2330097087379</v>
      </c>
    </row>
    <row r="131" customFormat="false" ht="13.8" hidden="false" customHeight="false" outlineLevel="0" collapsed="false">
      <c r="A131" s="0" t="s">
        <v>756</v>
      </c>
      <c r="B131" s="0" t="s">
        <v>757</v>
      </c>
      <c r="C131" s="0" t="n">
        <v>484630</v>
      </c>
      <c r="D131" s="14" t="n">
        <v>80.2</v>
      </c>
      <c r="E131" s="14" t="n">
        <v>84.6</v>
      </c>
      <c r="F131" s="14" t="n">
        <v>14.2769005208902</v>
      </c>
      <c r="G131" s="14" t="n">
        <v>65.3737751793975</v>
      </c>
      <c r="H131" s="14" t="n">
        <v>1511.03125</v>
      </c>
      <c r="I131" s="14" t="n">
        <v>7.6</v>
      </c>
      <c r="J131" s="14" t="n">
        <v>1.26</v>
      </c>
      <c r="K131" s="14" t="n">
        <v>5.38800000000001</v>
      </c>
      <c r="L131" s="14" t="n">
        <v>128.545956789183</v>
      </c>
      <c r="M131" s="14" t="n">
        <v>149.770954264223</v>
      </c>
      <c r="P131" s="14" t="n">
        <v>4501</v>
      </c>
      <c r="Q131" s="14" t="n">
        <v>4</v>
      </c>
      <c r="R131" s="14" t="n">
        <v>2576898</v>
      </c>
      <c r="S131" s="14" t="n">
        <v>3314500</v>
      </c>
      <c r="T131" s="20" t="n">
        <v>39230</v>
      </c>
      <c r="U131" s="0" t="n">
        <v>14553422928.8831</v>
      </c>
      <c r="V131" s="14"/>
      <c r="W131" s="14" t="n">
        <v>0.3</v>
      </c>
      <c r="X131" s="14" t="n">
        <v>29.2</v>
      </c>
      <c r="Y131" s="14" t="n">
        <v>56.5270004272461</v>
      </c>
      <c r="Z131" s="14" t="n">
        <v>0.989000022411346</v>
      </c>
      <c r="AA131" s="14" t="n">
        <v>68.6653781112595</v>
      </c>
      <c r="AB131" s="14" t="n">
        <v>0.5402</v>
      </c>
      <c r="AC131" s="14" t="n">
        <v>422.02</v>
      </c>
      <c r="AD131" s="14" t="n">
        <v>0.487919470212535</v>
      </c>
      <c r="AE131" s="14" t="n">
        <v>32.4375003576278</v>
      </c>
      <c r="AF131" s="14" t="n">
        <v>1.09374998137355</v>
      </c>
      <c r="AG131" s="14" t="n">
        <v>30.2863758326223</v>
      </c>
      <c r="AH131" s="14" t="n">
        <v>94.612</v>
      </c>
      <c r="AI131" s="14" t="n">
        <v>12.1610820803712</v>
      </c>
      <c r="AJ131" s="20" t="n">
        <v>116.210034103618</v>
      </c>
      <c r="AK131" s="14" t="n">
        <v>5.40061395717027</v>
      </c>
      <c r="AL131" s="20" t="n">
        <v>100</v>
      </c>
      <c r="AM131" s="14" t="n">
        <v>8.3</v>
      </c>
      <c r="AN131" s="14" t="n">
        <v>10.8</v>
      </c>
      <c r="AO131" s="14" t="n">
        <v>7</v>
      </c>
      <c r="AP131" s="21"/>
      <c r="AQ131" s="14" t="n">
        <v>4.8</v>
      </c>
      <c r="AR131" s="14"/>
      <c r="AS131" s="14" t="n">
        <v>104.99837</v>
      </c>
      <c r="AT131" s="14" t="n">
        <v>101.93419</v>
      </c>
      <c r="AU131" s="14" t="n">
        <v>1.00001</v>
      </c>
      <c r="AV131" s="14" t="n">
        <v>100</v>
      </c>
      <c r="AW131" s="14" t="n">
        <v>100</v>
      </c>
      <c r="AX131" s="14" t="n">
        <v>8.76299241462466</v>
      </c>
      <c r="AY131" s="22" t="n">
        <v>135</v>
      </c>
      <c r="AZ131" s="22" t="n">
        <v>31</v>
      </c>
      <c r="BA131" s="24" t="n">
        <v>41.8</v>
      </c>
      <c r="BB131" s="39"/>
      <c r="BD131" s="0" t="s">
        <v>378</v>
      </c>
      <c r="BE131" s="0" t="s">
        <v>343</v>
      </c>
      <c r="BF131" s="0" t="s">
        <v>372</v>
      </c>
      <c r="BG131" s="0" t="s">
        <v>372</v>
      </c>
      <c r="BH131" s="0" t="s">
        <v>373</v>
      </c>
      <c r="BI131" s="0" t="s">
        <v>383</v>
      </c>
      <c r="BJ131" s="0" t="n">
        <v>14.4381413095001</v>
      </c>
      <c r="BK131" s="0" t="n">
        <v>35.8950056010001</v>
      </c>
      <c r="BL131" s="0" t="n">
        <v>17.3200012207031</v>
      </c>
      <c r="BM131" s="0" t="n">
        <v>14.4099975585938</v>
      </c>
      <c r="BN131" s="0" t="n">
        <v>15.9699951171875</v>
      </c>
      <c r="BO131" s="0" t="n">
        <v>15.610009765625</v>
      </c>
      <c r="BP131" s="0" t="n">
        <v>15.8275009155274</v>
      </c>
      <c r="BQ131" s="0" t="n">
        <v>441539</v>
      </c>
      <c r="BR131" s="0" t="n">
        <v>465</v>
      </c>
      <c r="BS131" s="0" t="n">
        <v>4</v>
      </c>
      <c r="BT131" s="0" t="n">
        <v>351</v>
      </c>
      <c r="BU131" s="0" t="n">
        <v>1053.13460419125</v>
      </c>
      <c r="BV131" s="0" t="n">
        <v>9.05922240164515</v>
      </c>
      <c r="BW131" s="0" t="n">
        <v>794.946765744362</v>
      </c>
      <c r="BX131" s="0" t="n">
        <v>0.0728531776175792</v>
      </c>
      <c r="BY131" s="0" t="n">
        <v>541.443215279147</v>
      </c>
      <c r="BZ131" s="0" t="n">
        <v>18352.4976763013</v>
      </c>
      <c r="CA131" s="0" t="n">
        <v>3.11343543614177E-042</v>
      </c>
      <c r="CB131" s="0" t="n">
        <v>9.45430052968058E-068</v>
      </c>
      <c r="CC131" s="0" t="n">
        <v>0</v>
      </c>
      <c r="CD131" s="0" t="n">
        <v>1</v>
      </c>
      <c r="CE131" s="0" t="n">
        <v>26</v>
      </c>
      <c r="CF131" s="0" t="n">
        <v>0.577843057173268</v>
      </c>
      <c r="CG131" s="0" t="n">
        <v>3.37737633571128</v>
      </c>
      <c r="CH131" s="0" t="n">
        <v>18360.4116265911</v>
      </c>
      <c r="CI131" s="0" t="n">
        <v>2.83067902489049E-012</v>
      </c>
      <c r="CJ131" s="0" t="n">
        <v>1.94298782937007E-081</v>
      </c>
      <c r="CK131" s="0" t="n">
        <v>0</v>
      </c>
      <c r="CL131" s="0" t="n">
        <v>1</v>
      </c>
      <c r="CM131" s="0" t="n">
        <v>21</v>
      </c>
      <c r="CN131" s="0" t="n">
        <v>0.0762460577069289</v>
      </c>
      <c r="CO131" s="0" t="n">
        <v>830.119855226069</v>
      </c>
      <c r="CP131" s="0" t="n">
        <v>18379.7410411702</v>
      </c>
      <c r="CQ131" s="0" t="n">
        <v>1.48480156523435E-035</v>
      </c>
      <c r="CR131" s="0" t="n">
        <v>7.27018240055464E-024</v>
      </c>
      <c r="CS131" s="26" t="s">
        <v>758</v>
      </c>
      <c r="CT131" s="0" t="n">
        <v>1</v>
      </c>
      <c r="CU131" s="0" t="n">
        <v>18</v>
      </c>
      <c r="CV131" s="26" t="s">
        <v>643</v>
      </c>
      <c r="CW131" s="0" t="n">
        <v>54</v>
      </c>
      <c r="CX131" s="0" t="s">
        <v>349</v>
      </c>
      <c r="CY131" s="0" t="s">
        <v>349</v>
      </c>
      <c r="CZ131" s="0" t="s">
        <v>349</v>
      </c>
      <c r="DA131" s="0" t="s">
        <v>349</v>
      </c>
      <c r="DB131" s="27"/>
      <c r="DC131" s="28" t="n">
        <f aca="false">COUNTBLANK(C131:DA131)</f>
        <v>7</v>
      </c>
      <c r="DD131" s="29" t="n">
        <f aca="false">100-COUNTBLANK(C131:DA131)/COLUMNS(C131:DA131)*100</f>
        <v>93.2038834951456</v>
      </c>
    </row>
    <row r="132" customFormat="false" ht="13.8" hidden="false" customHeight="false" outlineLevel="0" collapsed="false">
      <c r="A132" s="0" t="s">
        <v>759</v>
      </c>
      <c r="B132" s="0" t="s">
        <v>760</v>
      </c>
      <c r="C132" s="0" t="n">
        <v>53708395</v>
      </c>
      <c r="D132" s="14" t="n">
        <v>63.761</v>
      </c>
      <c r="E132" s="14" t="n">
        <v>69.874</v>
      </c>
      <c r="F132" s="14" t="n">
        <v>26.3710482845116</v>
      </c>
      <c r="G132" s="14" t="n">
        <v>67.8443097829163</v>
      </c>
      <c r="H132" s="14" t="n">
        <v>82.2386154835549</v>
      </c>
      <c r="I132" s="14" t="n">
        <v>8.199</v>
      </c>
      <c r="J132" s="14" t="n">
        <v>2.154</v>
      </c>
      <c r="K132" s="14" t="n">
        <v>69.421</v>
      </c>
      <c r="L132" s="14" t="n">
        <v>27.9886720392633</v>
      </c>
      <c r="M132" s="14" t="n">
        <v>19.9644953200386</v>
      </c>
      <c r="N132" s="14" t="n">
        <v>4.59212560109845</v>
      </c>
      <c r="O132" s="14" t="n">
        <v>2.4348243852795</v>
      </c>
      <c r="P132" s="14" t="n">
        <v>-816564</v>
      </c>
      <c r="Q132" s="14" t="n">
        <v>1145154</v>
      </c>
      <c r="R132" s="14" t="n">
        <v>3407788.43290303</v>
      </c>
      <c r="S132" s="14" t="n">
        <v>1288000</v>
      </c>
      <c r="T132" s="20" t="n">
        <v>6500</v>
      </c>
      <c r="U132" s="0" t="n">
        <v>71214803377.8284</v>
      </c>
      <c r="V132" s="14"/>
      <c r="W132" s="14" t="n">
        <v>60.8</v>
      </c>
      <c r="X132" s="14" t="n">
        <v>30.7</v>
      </c>
      <c r="Y132" s="14" t="n">
        <v>61.6650009155273</v>
      </c>
      <c r="Z132" s="14" t="n">
        <v>48.8889999389648</v>
      </c>
      <c r="AA132" s="14" t="n">
        <v>61.3965714125666</v>
      </c>
      <c r="AB132" s="14" t="n">
        <v>0.03186</v>
      </c>
      <c r="AC132" s="14" t="n">
        <v>230.65</v>
      </c>
      <c r="AD132" s="14" t="n">
        <v>2.92475932439651</v>
      </c>
      <c r="AE132" s="14" t="n">
        <v>19.538188277087</v>
      </c>
      <c r="AF132" s="14" t="n">
        <v>43.6311012576943</v>
      </c>
      <c r="AG132" s="14" t="n">
        <v>6.37050102009697</v>
      </c>
      <c r="AH132" s="14" t="n">
        <v>30.579</v>
      </c>
      <c r="AI132" s="14" t="n">
        <v>21.8959781901153</v>
      </c>
      <c r="AJ132" s="20" t="n">
        <v>19184.8607080606</v>
      </c>
      <c r="AK132" s="14" t="n">
        <v>0.413758590222221</v>
      </c>
      <c r="AL132" s="20" t="n">
        <v>100</v>
      </c>
      <c r="AM132" s="14" t="n">
        <v>3.9</v>
      </c>
      <c r="AN132" s="14" t="n">
        <v>24.2</v>
      </c>
      <c r="AO132" s="14" t="n">
        <v>46.2</v>
      </c>
      <c r="AP132" s="21" t="n">
        <v>0.6214</v>
      </c>
      <c r="AQ132" s="14"/>
      <c r="AR132" s="14"/>
      <c r="AS132" s="14" t="n">
        <v>112.22365</v>
      </c>
      <c r="AT132" s="14"/>
      <c r="AU132" s="14" t="n">
        <v>1.0047</v>
      </c>
      <c r="AV132" s="14" t="n">
        <v>59.2542092664597</v>
      </c>
      <c r="AW132" s="14" t="n">
        <v>69.8148365975088</v>
      </c>
      <c r="AX132" s="14" t="n">
        <v>10.5932971498983</v>
      </c>
      <c r="AY132" s="22" t="n">
        <v>118</v>
      </c>
      <c r="AZ132" s="22" t="n">
        <v>5.7</v>
      </c>
      <c r="BA132" s="24" t="n">
        <v>28.2</v>
      </c>
      <c r="BB132" s="25" t="n">
        <v>0.735</v>
      </c>
      <c r="BD132" s="0" t="s">
        <v>352</v>
      </c>
      <c r="BE132" s="0" t="s">
        <v>353</v>
      </c>
      <c r="BF132" s="0" t="s">
        <v>354</v>
      </c>
      <c r="BG132" s="0" t="s">
        <v>354</v>
      </c>
      <c r="BH132" s="0" t="s">
        <v>479</v>
      </c>
      <c r="BI132" s="0" t="s">
        <v>403</v>
      </c>
      <c r="BJ132" s="0" t="n">
        <v>95.9082777255587</v>
      </c>
      <c r="BK132" s="0" t="n">
        <v>19.2618357340001</v>
      </c>
      <c r="BL132" s="0" t="n">
        <v>22.839990234375</v>
      </c>
      <c r="BM132" s="0" t="n">
        <v>22.8799987792969</v>
      </c>
      <c r="BN132" s="0" t="n">
        <v>24.2900024414063</v>
      </c>
      <c r="BO132" s="0" t="n">
        <v>28.3699890136719</v>
      </c>
      <c r="BP132" s="0" t="n">
        <v>24.5949951171875</v>
      </c>
      <c r="BQ132" s="0" t="n">
        <v>54409794</v>
      </c>
      <c r="BR132" s="0" t="n">
        <v>151</v>
      </c>
      <c r="BS132" s="0" t="n">
        <v>6</v>
      </c>
      <c r="BT132" s="0" t="n">
        <v>27</v>
      </c>
      <c r="BU132" s="0" t="n">
        <v>2.77523564966998</v>
      </c>
      <c r="BV132" s="0" t="n">
        <v>0.110274264225297</v>
      </c>
      <c r="BW132" s="0" t="n">
        <v>0.496234189013838</v>
      </c>
      <c r="BX132" s="0" t="n">
        <v>0.0971224735080217</v>
      </c>
      <c r="BY132" s="0" t="n">
        <v>203.83164975411</v>
      </c>
      <c r="BZ132" s="0" t="n">
        <v>18366.9697438113</v>
      </c>
      <c r="CA132" s="0" t="n">
        <v>8.92599017071634E-025</v>
      </c>
      <c r="CB132" s="0" t="n">
        <v>5.14335027700464E-036</v>
      </c>
      <c r="CC132" s="0" t="n">
        <v>0</v>
      </c>
      <c r="CD132" s="0" t="n">
        <v>1</v>
      </c>
      <c r="CE132" s="0" t="n">
        <v>41</v>
      </c>
      <c r="CF132" s="0" t="n">
        <v>0.145392663936918</v>
      </c>
      <c r="CG132" s="0" t="n">
        <v>5.66442588945378</v>
      </c>
      <c r="CH132" s="0" t="n">
        <v>18359.2101141488</v>
      </c>
      <c r="CI132" s="0" t="n">
        <v>3.62540568745374E-025</v>
      </c>
      <c r="CJ132" s="0" t="n">
        <v>4.42392842472876E-063</v>
      </c>
      <c r="CK132" s="0" t="n">
        <v>0</v>
      </c>
      <c r="CL132" s="0" t="n">
        <v>1</v>
      </c>
      <c r="CM132" s="0" t="n">
        <v>11</v>
      </c>
      <c r="CN132" s="0" t="n">
        <v>0.0105636911174373</v>
      </c>
      <c r="CO132" s="0" t="n">
        <v>47191170.7392165</v>
      </c>
      <c r="CP132" s="0" t="n">
        <v>18634.5387435125</v>
      </c>
      <c r="CQ132" s="0" t="n">
        <v>0.400075692697061</v>
      </c>
      <c r="CR132" s="0" t="n">
        <v>0.956023269817418</v>
      </c>
      <c r="CS132" s="0" t="n">
        <v>1.81489959422083E-066</v>
      </c>
      <c r="CT132" s="0" t="n">
        <v>0</v>
      </c>
      <c r="CU132" s="0" t="n">
        <v>97</v>
      </c>
      <c r="CV132" s="26" t="s">
        <v>761</v>
      </c>
      <c r="CW132" s="0" t="n">
        <v>34</v>
      </c>
      <c r="CX132" s="0" t="n">
        <v>8281</v>
      </c>
      <c r="CY132" s="0" t="n">
        <v>152.196863674948</v>
      </c>
      <c r="CZ132" s="0" t="s">
        <v>435</v>
      </c>
      <c r="DA132" s="26" t="s">
        <v>391</v>
      </c>
      <c r="DB132" s="27"/>
      <c r="DC132" s="28" t="n">
        <f aca="false">COUNTBLANK(C132:DA132)</f>
        <v>5</v>
      </c>
      <c r="DD132" s="29" t="n">
        <f aca="false">100-COUNTBLANK(C132:DA132)/COLUMNS(C132:DA132)*100</f>
        <v>95.1456310679612</v>
      </c>
    </row>
    <row r="133" customFormat="false" ht="13.8" hidden="false" customHeight="false" outlineLevel="0" collapsed="false">
      <c r="A133" s="0" t="s">
        <v>762</v>
      </c>
      <c r="B133" s="0" t="s">
        <v>763</v>
      </c>
      <c r="C133" s="0" t="n">
        <v>622227</v>
      </c>
      <c r="D133" s="14" t="n">
        <v>74.317</v>
      </c>
      <c r="E133" s="14" t="n">
        <v>79.199</v>
      </c>
      <c r="F133" s="14" t="n">
        <v>18.2095191371898</v>
      </c>
      <c r="G133" s="14" t="n">
        <v>66.8155442180663</v>
      </c>
      <c r="H133" s="14" t="n">
        <v>46.2710037174721</v>
      </c>
      <c r="I133" s="14" t="n">
        <v>10.682</v>
      </c>
      <c r="J133" s="14" t="n">
        <v>1.745</v>
      </c>
      <c r="K133" s="14" t="n">
        <v>33.187</v>
      </c>
      <c r="L133" s="14" t="n">
        <v>64.4997744872114</v>
      </c>
      <c r="M133" s="14" t="n">
        <v>41.0551905042252</v>
      </c>
      <c r="N133" s="14" t="n">
        <v>52.0859389524101</v>
      </c>
      <c r="O133" s="14" t="n">
        <v>2.78038260625546</v>
      </c>
      <c r="P133" s="14" t="n">
        <v>-2400</v>
      </c>
      <c r="Q133" s="14" t="n">
        <v>716</v>
      </c>
      <c r="R133" s="14" t="n">
        <v>565522</v>
      </c>
      <c r="T133" s="20" t="n">
        <v>20930</v>
      </c>
      <c r="U133" s="0" t="n">
        <v>5504166666.66667</v>
      </c>
      <c r="V133" s="14"/>
      <c r="W133" s="14"/>
      <c r="X133" s="14"/>
      <c r="Y133" s="14" t="n">
        <v>54.443000793457</v>
      </c>
      <c r="Z133" s="14" t="n">
        <v>7.93300008773804</v>
      </c>
      <c r="AA133" s="14" t="n">
        <v>74.045049619381</v>
      </c>
      <c r="AB133" s="14"/>
      <c r="AC133" s="14" t="n">
        <v>249.51</v>
      </c>
      <c r="AD133" s="14" t="n">
        <v>1.54646437082941</v>
      </c>
      <c r="AE133" s="14" t="n">
        <v>18.9591078066914</v>
      </c>
      <c r="AF133" s="14" t="n">
        <v>61.4869888475837</v>
      </c>
      <c r="AG133" s="14" t="n">
        <v>6.40071102866758</v>
      </c>
      <c r="AH133" s="14" t="n">
        <v>66.813</v>
      </c>
      <c r="AI133" s="14" t="n">
        <v>47.9583989441702</v>
      </c>
      <c r="AJ133" s="20"/>
      <c r="AK133" s="14" t="n">
        <v>3.55607179041829</v>
      </c>
      <c r="AL133" s="20" t="n">
        <v>100</v>
      </c>
      <c r="AM133" s="14" t="n">
        <v>9</v>
      </c>
      <c r="AN133" s="14" t="n">
        <v>20.6</v>
      </c>
      <c r="AO133" s="14" t="n">
        <v>2.5</v>
      </c>
      <c r="AP133" s="21"/>
      <c r="AQ133" s="14"/>
      <c r="AR133" s="14"/>
      <c r="AS133" s="14" t="n">
        <v>98.11321</v>
      </c>
      <c r="AT133" s="14" t="n">
        <v>90.26089</v>
      </c>
      <c r="AU133" s="14" t="n">
        <v>1.00782</v>
      </c>
      <c r="AV133" s="14" t="n">
        <v>93.8808244763173</v>
      </c>
      <c r="AW133" s="14" t="n">
        <v>100</v>
      </c>
      <c r="AX133" s="14" t="n">
        <v>52.1678725110468</v>
      </c>
      <c r="AY133" s="22" t="n">
        <v>141</v>
      </c>
      <c r="AZ133" s="22" t="n">
        <v>24.9</v>
      </c>
      <c r="BA133" s="24" t="n">
        <v>40.7</v>
      </c>
      <c r="BB133" s="25" t="n">
        <v>0.816</v>
      </c>
      <c r="BD133" s="0" t="s">
        <v>342</v>
      </c>
      <c r="BE133" s="0" t="s">
        <v>361</v>
      </c>
      <c r="BF133" s="0" t="s">
        <v>372</v>
      </c>
      <c r="BG133" s="0" t="s">
        <v>372</v>
      </c>
      <c r="BH133" s="0" t="s">
        <v>373</v>
      </c>
      <c r="BI133" s="0" t="s">
        <v>374</v>
      </c>
      <c r="BJ133" s="0" t="n">
        <v>19.2894488845079</v>
      </c>
      <c r="BK133" s="0" t="n">
        <v>42.7014100745001</v>
      </c>
      <c r="BL133" s="0" t="n">
        <v>4.42998657226565</v>
      </c>
      <c r="BM133" s="0" t="n">
        <v>1.55999145507815</v>
      </c>
      <c r="BN133" s="0" t="n">
        <v>3.6400085449219</v>
      </c>
      <c r="BO133" s="0" t="n">
        <v>4.61000976562502</v>
      </c>
      <c r="BP133" s="0" t="n">
        <v>3.55999908447268</v>
      </c>
      <c r="BQ133" s="0" t="n">
        <v>628062</v>
      </c>
      <c r="BR133" s="0" t="n">
        <v>322</v>
      </c>
      <c r="BS133" s="0" t="n">
        <v>7</v>
      </c>
      <c r="BT133" s="0" t="n">
        <v>214</v>
      </c>
      <c r="BU133" s="0" t="n">
        <v>512.688237785442</v>
      </c>
      <c r="BV133" s="0" t="n">
        <v>11.1453964735966</v>
      </c>
      <c r="BW133" s="0" t="n">
        <v>340.730692192809</v>
      </c>
      <c r="BX133" s="0" t="n">
        <v>0.128794875036893</v>
      </c>
      <c r="BY133" s="0" t="n">
        <v>333.295775338177</v>
      </c>
      <c r="BZ133" s="0" t="n">
        <v>18351.5654409997</v>
      </c>
      <c r="CA133" s="0" t="n">
        <v>6.78058288506159E-060</v>
      </c>
      <c r="CB133" s="0" t="n">
        <v>3.99599013130533E-110</v>
      </c>
      <c r="CC133" s="0" t="n">
        <v>0</v>
      </c>
      <c r="CD133" s="0" t="n">
        <v>1</v>
      </c>
      <c r="CE133" s="0" t="n">
        <v>27</v>
      </c>
      <c r="CF133" s="0" t="n">
        <v>0.0338189999852231</v>
      </c>
      <c r="CG133" s="0" t="n">
        <v>20.2643354658503</v>
      </c>
      <c r="CH133" s="0" t="n">
        <v>18382.2741097198</v>
      </c>
      <c r="CI133" s="0" t="n">
        <v>4.39180333749532E-011</v>
      </c>
      <c r="CJ133" s="0" t="n">
        <v>2.35382260244526E-005</v>
      </c>
      <c r="CK133" s="0" t="n">
        <v>4.90742725077274E-242</v>
      </c>
      <c r="CL133" s="0" t="n">
        <v>1</v>
      </c>
      <c r="CM133" s="0" t="n">
        <v>10</v>
      </c>
      <c r="CN133" s="0" t="n">
        <v>0.0871531887676444</v>
      </c>
      <c r="CO133" s="0" t="n">
        <v>428.352975658577</v>
      </c>
      <c r="CP133" s="0" t="n">
        <v>18377.5388657418</v>
      </c>
      <c r="CQ133" s="0" t="n">
        <v>2.59405871230472E-018</v>
      </c>
      <c r="CR133" s="0" t="n">
        <v>2.15787176301231E-013</v>
      </c>
      <c r="CS133" s="0" t="n">
        <v>8.78414105060333E-305</v>
      </c>
      <c r="CT133" s="0" t="n">
        <v>1</v>
      </c>
      <c r="CU133" s="0" t="n">
        <v>14</v>
      </c>
      <c r="CV133" s="26" t="s">
        <v>475</v>
      </c>
      <c r="CW133" s="0" t="n">
        <v>44</v>
      </c>
      <c r="CX133" s="0" t="s">
        <v>349</v>
      </c>
      <c r="CY133" s="0" t="s">
        <v>349</v>
      </c>
      <c r="CZ133" s="0" t="s">
        <v>349</v>
      </c>
      <c r="DA133" s="0" t="s">
        <v>349</v>
      </c>
      <c r="DB133" s="27"/>
      <c r="DC133" s="28" t="n">
        <f aca="false">COUNTBLANK(C133:DA133)</f>
        <v>10</v>
      </c>
      <c r="DD133" s="29" t="n">
        <f aca="false">100-COUNTBLANK(C133:DA133)/COLUMNS(C133:DA133)*100</f>
        <v>90.2912621359223</v>
      </c>
    </row>
    <row r="134" customFormat="false" ht="13.8" hidden="false" customHeight="false" outlineLevel="0" collapsed="false">
      <c r="A134" s="0" t="s">
        <v>764</v>
      </c>
      <c r="B134" s="0" t="s">
        <v>765</v>
      </c>
      <c r="C134" s="0" t="n">
        <v>3170208</v>
      </c>
      <c r="D134" s="14" t="n">
        <v>65.631</v>
      </c>
      <c r="E134" s="14" t="n">
        <v>73.961</v>
      </c>
      <c r="F134" s="14" t="n">
        <v>30.4095683070176</v>
      </c>
      <c r="G134" s="14" t="n">
        <v>65.50689290572</v>
      </c>
      <c r="H134" s="14" t="n">
        <v>2.04060866654651</v>
      </c>
      <c r="I134" s="14" t="n">
        <v>6.316</v>
      </c>
      <c r="J134" s="14" t="n">
        <v>2.895</v>
      </c>
      <c r="K134" s="14" t="n">
        <v>31.555</v>
      </c>
      <c r="L134" s="14" t="n">
        <v>57.4286509650029</v>
      </c>
      <c r="M134" s="14" t="n">
        <v>59.794641341775</v>
      </c>
      <c r="N134" s="14" t="n">
        <v>56.3791402988249</v>
      </c>
      <c r="O134" s="14" t="n">
        <v>2.80359821139998</v>
      </c>
      <c r="P134" s="14" t="n">
        <v>-4262</v>
      </c>
      <c r="Q134" s="14" t="n">
        <v>2254</v>
      </c>
      <c r="R134" s="14" t="n">
        <v>670360</v>
      </c>
      <c r="T134" s="20" t="n">
        <v>12500</v>
      </c>
      <c r="U134" s="0" t="n">
        <v>13066749138.3261</v>
      </c>
      <c r="V134" s="14" t="n">
        <v>28.4</v>
      </c>
      <c r="W134" s="14"/>
      <c r="X134" s="14"/>
      <c r="Y134" s="14" t="n">
        <v>59.6759986877441</v>
      </c>
      <c r="Z134" s="14" t="n">
        <v>27.423999786377</v>
      </c>
      <c r="AA134" s="14" t="n">
        <v>80.2964550164094</v>
      </c>
      <c r="AB134" s="14" t="n">
        <v>0.13475</v>
      </c>
      <c r="AC134" s="14" t="n">
        <v>140.85</v>
      </c>
      <c r="AD134" s="14" t="n">
        <v>0.761588208041898</v>
      </c>
      <c r="AE134" s="14" t="n">
        <v>71.4888405500914</v>
      </c>
      <c r="AF134" s="14" t="n">
        <v>8.01740488378305</v>
      </c>
      <c r="AG134" s="14" t="n">
        <v>17.7138825654778</v>
      </c>
      <c r="AH134" s="14" t="n">
        <v>68.445</v>
      </c>
      <c r="AI134" s="14"/>
      <c r="AJ134" s="20" t="n">
        <v>11836.2998910244</v>
      </c>
      <c r="AK134" s="14" t="n">
        <v>7.08802567796829</v>
      </c>
      <c r="AL134" s="20" t="n">
        <v>97.0139805896742</v>
      </c>
      <c r="AM134" s="14" t="n">
        <v>4.7</v>
      </c>
      <c r="AN134" s="14" t="n">
        <v>30.2</v>
      </c>
      <c r="AO134" s="14" t="n">
        <v>16.3</v>
      </c>
      <c r="AP134" s="21" t="n">
        <v>2.8866</v>
      </c>
      <c r="AQ134" s="14"/>
      <c r="AR134" s="14" t="n">
        <v>5.18061</v>
      </c>
      <c r="AS134" s="14" t="n">
        <v>102.93409</v>
      </c>
      <c r="AT134" s="14" t="n">
        <v>91.50744</v>
      </c>
      <c r="AU134" s="14"/>
      <c r="AV134" s="14" t="n">
        <v>41.5180047818791</v>
      </c>
      <c r="AW134" s="14" t="n">
        <v>85.8696517944336</v>
      </c>
      <c r="AX134" s="14" t="n">
        <v>6.81877429502399</v>
      </c>
      <c r="AY134" s="22" t="n">
        <v>113</v>
      </c>
      <c r="AZ134" s="31" t="n">
        <v>19.6</v>
      </c>
      <c r="BA134" s="24" t="n">
        <v>28.3</v>
      </c>
      <c r="BD134" s="0" t="s">
        <v>342</v>
      </c>
      <c r="BE134" s="0" t="s">
        <v>371</v>
      </c>
      <c r="BF134" s="0" t="s">
        <v>354</v>
      </c>
      <c r="BG134" s="0" t="s">
        <v>354</v>
      </c>
      <c r="BH134" s="0" t="s">
        <v>506</v>
      </c>
      <c r="BI134" s="0" t="s">
        <v>403</v>
      </c>
      <c r="BJ134" s="0" t="n">
        <v>105.408425665267</v>
      </c>
      <c r="BK134" s="0" t="n">
        <v>46.8586913050001</v>
      </c>
      <c r="BL134" s="0" t="n">
        <v>-14.8400024414062</v>
      </c>
      <c r="BM134" s="0" t="n">
        <v>-15.4</v>
      </c>
      <c r="BN134" s="0" t="n">
        <v>-11.1000122070312</v>
      </c>
      <c r="BO134" s="0" t="n">
        <v>-4.6099914550781</v>
      </c>
      <c r="BP134" s="0" t="n">
        <v>-11.4875015258789</v>
      </c>
      <c r="BQ134" s="0" t="n">
        <v>3278292</v>
      </c>
      <c r="BR134" s="0" t="n">
        <v>38</v>
      </c>
      <c r="BS134" s="0" t="n">
        <v>0</v>
      </c>
      <c r="BT134" s="0" t="n">
        <v>10</v>
      </c>
      <c r="BU134" s="0" t="n">
        <v>11.5914018641414</v>
      </c>
      <c r="BV134" s="0" t="n">
        <v>0</v>
      </c>
      <c r="BW134" s="0" t="n">
        <v>3.05036891161617</v>
      </c>
      <c r="BX134" s="0" t="n">
        <v>0.0310654047394765</v>
      </c>
      <c r="BY134" s="0" t="n">
        <v>92.2408472100431</v>
      </c>
      <c r="BZ134" s="0" t="n">
        <v>18374.838408235</v>
      </c>
      <c r="CA134" s="0" t="n">
        <v>3.60305445120352E-010</v>
      </c>
      <c r="CB134" s="0" t="n">
        <v>4.31487115628007E-006</v>
      </c>
      <c r="CC134" s="0" t="n">
        <v>1.01634564365494E-239</v>
      </c>
      <c r="CD134" s="0" t="n">
        <v>1</v>
      </c>
      <c r="CE134" s="0" t="n">
        <v>24</v>
      </c>
      <c r="CF134" s="0" t="n">
        <v>0.099999998746877</v>
      </c>
      <c r="CG134" s="0" t="n">
        <v>3.27995050282241E-013</v>
      </c>
      <c r="CH134" s="0" t="n">
        <v>18350.0000000863</v>
      </c>
      <c r="CI134" s="0" t="n">
        <v>0.140571932114336</v>
      </c>
      <c r="CJ134" s="0" t="n">
        <v>6.76590441426051E-005</v>
      </c>
      <c r="CK134" s="0" t="n">
        <v>1.18844362977857E-257</v>
      </c>
      <c r="CL134" s="0" t="n">
        <v>1</v>
      </c>
      <c r="CM134" s="0" t="n">
        <v>2</v>
      </c>
      <c r="CN134" s="0" t="n">
        <v>0.0523278551944985</v>
      </c>
      <c r="CO134" s="0" t="n">
        <v>18.5370092410229</v>
      </c>
      <c r="CP134" s="0" t="n">
        <v>18371.2156294889</v>
      </c>
      <c r="CQ134" s="0" t="n">
        <v>1.1554938797443E-015</v>
      </c>
      <c r="CR134" s="0" t="n">
        <v>5.583785550697E-013</v>
      </c>
      <c r="CS134" s="0" t="n">
        <v>6.80542765694863E-281</v>
      </c>
      <c r="CT134" s="0" t="n">
        <v>1</v>
      </c>
      <c r="CU134" s="0" t="n">
        <v>23</v>
      </c>
      <c r="CV134" s="26" t="s">
        <v>430</v>
      </c>
      <c r="CW134" s="0" t="n">
        <v>51</v>
      </c>
      <c r="CX134" s="0" t="s">
        <v>349</v>
      </c>
      <c r="CY134" s="0" t="s">
        <v>349</v>
      </c>
      <c r="CZ134" s="0" t="s">
        <v>349</v>
      </c>
      <c r="DA134" s="0" t="s">
        <v>349</v>
      </c>
      <c r="DB134" s="27"/>
      <c r="DC134" s="28" t="n">
        <f aca="false">COUNTBLANK(C134:DA134)</f>
        <v>8</v>
      </c>
      <c r="DD134" s="29" t="n">
        <f aca="false">100-COUNTBLANK(C134:DA134)/COLUMNS(C134:DA134)*100</f>
        <v>92.2330097087379</v>
      </c>
    </row>
    <row r="135" customFormat="false" ht="13.8" hidden="false" customHeight="false" outlineLevel="0" collapsed="false">
      <c r="A135" s="0" t="s">
        <v>766</v>
      </c>
      <c r="B135" s="0" t="s">
        <v>767</v>
      </c>
      <c r="C135" s="0" t="n">
        <v>29495962</v>
      </c>
      <c r="D135" s="14" t="n">
        <v>57.114</v>
      </c>
      <c r="E135" s="14" t="n">
        <v>62.966</v>
      </c>
      <c r="F135" s="14" t="n">
        <v>44.6708001531326</v>
      </c>
      <c r="G135" s="14" t="n">
        <v>52.4384353894175</v>
      </c>
      <c r="H135" s="14" t="n">
        <v>37.508535313716</v>
      </c>
      <c r="I135" s="14" t="n">
        <v>8.544</v>
      </c>
      <c r="J135" s="14" t="n">
        <v>4.852</v>
      </c>
      <c r="K135" s="14" t="n">
        <v>64.012</v>
      </c>
      <c r="L135" s="14" t="n">
        <v>61.1397606569416</v>
      </c>
      <c r="M135" s="14" t="n">
        <v>38.5790510296602</v>
      </c>
      <c r="N135" s="14" t="n">
        <v>24.5854838458066</v>
      </c>
      <c r="O135" s="14" t="n">
        <v>12.618432171534</v>
      </c>
      <c r="P135" s="14" t="n">
        <v>-25000</v>
      </c>
      <c r="Q135" s="14" t="n">
        <v>58</v>
      </c>
      <c r="R135" s="14" t="n">
        <v>540124</v>
      </c>
      <c r="S135" s="14" t="n">
        <v>454300</v>
      </c>
      <c r="T135" s="20" t="n">
        <v>1430</v>
      </c>
      <c r="U135" s="0" t="n">
        <v>14717223206.9</v>
      </c>
      <c r="V135" s="14"/>
      <c r="W135" s="14"/>
      <c r="X135" s="14"/>
      <c r="Y135" s="14" t="n">
        <v>78.0970001220703</v>
      </c>
      <c r="Z135" s="14" t="n">
        <v>70.3349990844727</v>
      </c>
      <c r="AA135" s="14" t="n">
        <v>97.8178607893529</v>
      </c>
      <c r="AB135" s="14"/>
      <c r="AC135" s="14" t="n">
        <v>139.25</v>
      </c>
      <c r="AD135" s="14" t="n">
        <v>0.994105197436411</v>
      </c>
      <c r="AE135" s="14" t="n">
        <v>63.5189094330985</v>
      </c>
      <c r="AF135" s="14" t="n">
        <v>47.9839283329942</v>
      </c>
      <c r="AG135" s="14" t="n">
        <v>21.5932282429122</v>
      </c>
      <c r="AH135" s="14" t="n">
        <v>35.988</v>
      </c>
      <c r="AI135" s="14" t="n">
        <v>27.375123174133</v>
      </c>
      <c r="AJ135" s="20" t="n">
        <v>3815.69573315056</v>
      </c>
      <c r="AK135" s="14" t="n">
        <v>0.320578016654618</v>
      </c>
      <c r="AL135" s="20" t="n">
        <v>100</v>
      </c>
      <c r="AM135" s="14" t="n">
        <v>3.3</v>
      </c>
      <c r="AN135" s="14" t="n">
        <v>18.4</v>
      </c>
      <c r="AO135" s="14" t="n">
        <v>73.2</v>
      </c>
      <c r="AP135" s="21" t="n">
        <v>0.0735</v>
      </c>
      <c r="AQ135" s="14"/>
      <c r="AR135" s="14" t="n">
        <v>6.42486</v>
      </c>
      <c r="AS135" s="14" t="n">
        <v>107.81325</v>
      </c>
      <c r="AT135" s="14" t="n">
        <v>47.14291</v>
      </c>
      <c r="AU135" s="14" t="n">
        <v>0.91769</v>
      </c>
      <c r="AV135" s="14" t="n">
        <v>16.764535634357</v>
      </c>
      <c r="AW135" s="14" t="n">
        <v>27.4254703521729</v>
      </c>
      <c r="AX135" s="14" t="n">
        <v>5.53997255701068</v>
      </c>
      <c r="AY135" s="22" t="n">
        <v>106</v>
      </c>
      <c r="AZ135" s="22" t="n">
        <v>6</v>
      </c>
      <c r="BA135" s="24" t="n">
        <v>17.2</v>
      </c>
      <c r="BB135" s="25" t="n">
        <v>0.676</v>
      </c>
      <c r="BC135" s="30" t="s">
        <v>768</v>
      </c>
      <c r="BD135" s="0" t="s">
        <v>352</v>
      </c>
      <c r="BE135" s="0" t="s">
        <v>353</v>
      </c>
      <c r="BF135" s="0" t="s">
        <v>362</v>
      </c>
      <c r="BG135" s="0" t="s">
        <v>362</v>
      </c>
      <c r="BH135" s="0" t="s">
        <v>417</v>
      </c>
      <c r="BI135" s="0" t="s">
        <v>364</v>
      </c>
      <c r="BJ135" s="0" t="n">
        <v>34.6710617027202</v>
      </c>
      <c r="BK135" s="0" t="n">
        <v>-18.6374659219999</v>
      </c>
      <c r="BL135" s="0" t="n">
        <v>31.1499877929688</v>
      </c>
      <c r="BM135" s="0" t="n">
        <v>30.360009765625</v>
      </c>
      <c r="BN135" s="0" t="n">
        <v>28.6799865722656</v>
      </c>
      <c r="BO135" s="0" t="n">
        <v>29.8099914550781</v>
      </c>
      <c r="BP135" s="0" t="n">
        <v>29.9999938964844</v>
      </c>
      <c r="BQ135" s="0" t="n">
        <v>31255435</v>
      </c>
      <c r="BR135" s="0" t="n">
        <v>76</v>
      </c>
      <c r="BS135" s="0" t="n">
        <v>0</v>
      </c>
      <c r="BT135" s="0" t="n">
        <v>12</v>
      </c>
      <c r="BU135" s="0" t="n">
        <v>2.43157710011075</v>
      </c>
      <c r="BV135" s="0" t="n">
        <v>0</v>
      </c>
      <c r="BW135" s="0" t="n">
        <v>0.383933226333276</v>
      </c>
      <c r="BX135" s="0" t="n">
        <v>0.0189278470354642</v>
      </c>
      <c r="BY135" s="0" t="n">
        <v>2343.10689713782</v>
      </c>
      <c r="BZ135" s="0" t="n">
        <v>18445.3966354587</v>
      </c>
      <c r="CA135" s="0" t="n">
        <v>0.000125888155165947</v>
      </c>
      <c r="CB135" s="0" t="n">
        <v>0.335029741296091</v>
      </c>
      <c r="CC135" s="0" t="n">
        <v>3.74953545937171E-173</v>
      </c>
      <c r="CD135" s="0" t="n">
        <v>1</v>
      </c>
      <c r="CE135" s="0" t="n">
        <v>41</v>
      </c>
      <c r="CF135" s="0" t="n">
        <v>0.099999998746877</v>
      </c>
      <c r="CG135" s="0" t="n">
        <v>3.27995050282241E-013</v>
      </c>
      <c r="CH135" s="0" t="n">
        <v>18350.0000000863</v>
      </c>
      <c r="CI135" s="0" t="n">
        <v>0.140571932114336</v>
      </c>
      <c r="CJ135" s="0" t="n">
        <v>6.76590441426051E-005</v>
      </c>
      <c r="CK135" s="0" t="n">
        <v>1.18844362977857E-257</v>
      </c>
      <c r="CL135" s="0" t="n">
        <v>1</v>
      </c>
      <c r="CM135" s="0" t="n">
        <v>2</v>
      </c>
      <c r="CN135" s="0" t="n">
        <v>0.172749181679686</v>
      </c>
      <c r="CO135" s="0" t="n">
        <v>14.816310808092</v>
      </c>
      <c r="CP135" s="0" t="n">
        <v>18370.2385456649</v>
      </c>
      <c r="CQ135" s="0" t="n">
        <v>5.51784087750017E-014</v>
      </c>
      <c r="CR135" s="0" t="n">
        <v>4.91769993320049E-030</v>
      </c>
      <c r="CS135" s="0" t="n">
        <v>0</v>
      </c>
      <c r="CT135" s="0" t="n">
        <v>1</v>
      </c>
      <c r="CU135" s="0" t="n">
        <v>35</v>
      </c>
      <c r="CV135" s="26" t="s">
        <v>553</v>
      </c>
      <c r="CW135" s="0" t="n">
        <v>39</v>
      </c>
      <c r="CX135" s="0" t="s">
        <v>349</v>
      </c>
      <c r="CY135" s="0" t="s">
        <v>349</v>
      </c>
      <c r="CZ135" s="0" t="s">
        <v>349</v>
      </c>
      <c r="DA135" s="0" t="s">
        <v>349</v>
      </c>
      <c r="DB135" s="27"/>
      <c r="DC135" s="28" t="n">
        <f aca="false">COUNTBLANK(C135:DA135)</f>
        <v>5</v>
      </c>
      <c r="DD135" s="29" t="n">
        <f aca="false">100-COUNTBLANK(C135:DA135)/COLUMNS(C135:DA135)*100</f>
        <v>95.1456310679612</v>
      </c>
    </row>
    <row r="136" customFormat="false" ht="13.8" hidden="false" customHeight="false" outlineLevel="0" collapsed="false">
      <c r="A136" s="0" t="s">
        <v>769</v>
      </c>
      <c r="B136" s="0" t="s">
        <v>770</v>
      </c>
      <c r="C136" s="0" t="n">
        <v>4403319</v>
      </c>
      <c r="D136" s="14" t="n">
        <v>63.082</v>
      </c>
      <c r="E136" s="14" t="n">
        <v>66.292</v>
      </c>
      <c r="F136" s="14" t="n">
        <v>40.0831828216618</v>
      </c>
      <c r="G136" s="14" t="n">
        <v>56.7757050202881</v>
      </c>
      <c r="H136" s="14" t="n">
        <v>4.27216357815077</v>
      </c>
      <c r="I136" s="14" t="n">
        <v>7.222</v>
      </c>
      <c r="J136" s="14" t="n">
        <v>4.561</v>
      </c>
      <c r="K136" s="14" t="n">
        <v>46.328</v>
      </c>
      <c r="L136" s="14" t="n">
        <v>72.0307058585375</v>
      </c>
      <c r="M136" s="14" t="n">
        <v>45.9523810802255</v>
      </c>
      <c r="N136" s="14" t="n">
        <v>15.7217467336283</v>
      </c>
      <c r="O136" s="14" t="n">
        <v>8.60565902790156</v>
      </c>
      <c r="P136" s="14" t="n">
        <v>25002</v>
      </c>
      <c r="Q136" s="14" t="n">
        <v>37059</v>
      </c>
      <c r="R136" s="14" t="n">
        <v>454435.697242701</v>
      </c>
      <c r="S136" s="14" t="n">
        <v>90168</v>
      </c>
      <c r="T136" s="20" t="n">
        <v>4120</v>
      </c>
      <c r="U136" s="0" t="n">
        <v>5234817927.17087</v>
      </c>
      <c r="V136" s="14"/>
      <c r="W136" s="14"/>
      <c r="X136" s="14"/>
      <c r="Y136" s="14" t="n">
        <v>45.8839988708496</v>
      </c>
      <c r="Z136" s="14" t="n">
        <v>51.273998260498</v>
      </c>
      <c r="AA136" s="14" t="n">
        <v>45.7537074646586</v>
      </c>
      <c r="AB136" s="14"/>
      <c r="AC136" s="14" t="n">
        <v>20.32</v>
      </c>
      <c r="AD136" s="14" t="n">
        <v>3.01925207389013</v>
      </c>
      <c r="AE136" s="14" t="n">
        <v>38.5281847288251</v>
      </c>
      <c r="AF136" s="14" t="n">
        <v>0.21441738624236</v>
      </c>
      <c r="AG136" s="14" t="n">
        <v>0.621988213831289</v>
      </c>
      <c r="AH136" s="14" t="n">
        <v>53.672</v>
      </c>
      <c r="AI136" s="14"/>
      <c r="AJ136" s="20" t="n">
        <v>101.757970701845</v>
      </c>
      <c r="AK136" s="14" t="n">
        <v>0.689388119146373</v>
      </c>
      <c r="AL136" s="20" t="n">
        <v>100</v>
      </c>
      <c r="AM136" s="14" t="n">
        <v>7.1</v>
      </c>
      <c r="AN136" s="14" t="n">
        <v>18.1</v>
      </c>
      <c r="AO136" s="14" t="n">
        <v>75.7</v>
      </c>
      <c r="AP136" s="21" t="n">
        <v>0.179</v>
      </c>
      <c r="AQ136" s="14"/>
      <c r="AR136" s="14" t="n">
        <v>2.63107</v>
      </c>
      <c r="AS136" s="14" t="n">
        <v>96.65904</v>
      </c>
      <c r="AT136" s="14" t="n">
        <v>69.71431</v>
      </c>
      <c r="AU136" s="14" t="n">
        <v>1.05055</v>
      </c>
      <c r="AV136" s="14" t="n">
        <v>18.9161597184893</v>
      </c>
      <c r="AW136" s="14" t="n">
        <v>42.9123191833496</v>
      </c>
      <c r="AX136" s="14" t="n">
        <v>0.291008929085353</v>
      </c>
      <c r="AY136" s="22" t="n">
        <v>124</v>
      </c>
      <c r="AZ136" s="22" t="n">
        <v>11.3</v>
      </c>
      <c r="BA136" s="24" t="n">
        <v>20.5</v>
      </c>
      <c r="BB136" s="25" t="n">
        <v>0.446</v>
      </c>
      <c r="BD136" s="0" t="s">
        <v>352</v>
      </c>
      <c r="BE136" s="0" t="s">
        <v>353</v>
      </c>
      <c r="BF136" s="0" t="s">
        <v>362</v>
      </c>
      <c r="BG136" s="0" t="s">
        <v>362</v>
      </c>
      <c r="BH136" s="0" t="s">
        <v>425</v>
      </c>
      <c r="BI136" s="0" t="s">
        <v>364</v>
      </c>
      <c r="BJ136" s="0" t="n">
        <v>-11.4826483011782</v>
      </c>
      <c r="BK136" s="0" t="n">
        <v>21.011440334</v>
      </c>
      <c r="BL136" s="0" t="n">
        <v>22.3300109863281</v>
      </c>
      <c r="BM136" s="0" t="n">
        <v>20.839990234375</v>
      </c>
      <c r="BN136" s="0" t="n">
        <v>24.8699890136719</v>
      </c>
      <c r="BO136" s="0" t="n">
        <v>25.8200012207031</v>
      </c>
      <c r="BP136" s="0" t="n">
        <v>23.4649978637696</v>
      </c>
      <c r="BQ136" s="0" t="n">
        <v>4649660</v>
      </c>
      <c r="BR136" s="0" t="n">
        <v>8</v>
      </c>
      <c r="BS136" s="0" t="n">
        <v>1</v>
      </c>
      <c r="BT136" s="0" t="n">
        <v>6</v>
      </c>
      <c r="BU136" s="0" t="n">
        <v>1.72055591161504</v>
      </c>
      <c r="BV136" s="0" t="n">
        <v>0.21506948895188</v>
      </c>
      <c r="BW136" s="0" t="n">
        <v>1.29041693371128</v>
      </c>
      <c r="BX136" s="0" t="n">
        <v>0.128222685035842</v>
      </c>
      <c r="BY136" s="0" t="n">
        <v>7.38945896354816</v>
      </c>
      <c r="BZ136" s="0" t="n">
        <v>18344.3763721377</v>
      </c>
      <c r="CA136" s="0" t="n">
        <v>6.09959038770146E-032</v>
      </c>
      <c r="CB136" s="0" t="n">
        <v>8.27284322451852E-086</v>
      </c>
      <c r="CC136" s="0" t="n">
        <v>0</v>
      </c>
      <c r="CD136" s="0" t="n">
        <v>1</v>
      </c>
      <c r="CE136" s="0" t="n">
        <v>19</v>
      </c>
      <c r="CF136" s="0" t="n">
        <v>36.8643757850181</v>
      </c>
      <c r="CG136" s="0" t="n">
        <v>1</v>
      </c>
      <c r="CH136" s="0" t="n">
        <v>18350.0970128131</v>
      </c>
      <c r="CI136" s="0" t="n">
        <v>2.10075262091716E-092</v>
      </c>
      <c r="CJ136" s="0" t="n">
        <v>0</v>
      </c>
      <c r="CK136" s="0" t="n">
        <v>0</v>
      </c>
      <c r="CL136" s="0" t="n">
        <v>1</v>
      </c>
      <c r="CM136" s="0" t="n">
        <v>48</v>
      </c>
      <c r="CN136" s="0" t="n">
        <v>0.033741020052909</v>
      </c>
      <c r="CO136" s="0" t="n">
        <v>21.0463392862191</v>
      </c>
      <c r="CP136" s="0" t="n">
        <v>18385.4474912927</v>
      </c>
      <c r="CQ136" s="0" t="n">
        <v>0.00317422174238812</v>
      </c>
      <c r="CR136" s="0" t="n">
        <v>0.0956783807614955</v>
      </c>
      <c r="CS136" s="0" t="n">
        <v>2.28863835737741E-202</v>
      </c>
      <c r="CT136" s="0" t="n">
        <v>1</v>
      </c>
      <c r="CU136" s="0" t="n">
        <v>25</v>
      </c>
      <c r="CV136" s="26" t="s">
        <v>536</v>
      </c>
      <c r="CW136" s="0" t="n">
        <v>47</v>
      </c>
      <c r="CX136" s="0" t="s">
        <v>349</v>
      </c>
      <c r="CY136" s="0" t="s">
        <v>349</v>
      </c>
      <c r="CZ136" s="0" t="s">
        <v>349</v>
      </c>
      <c r="DA136" s="0" t="s">
        <v>349</v>
      </c>
      <c r="DB136" s="27"/>
      <c r="DC136" s="28" t="n">
        <f aca="false">COUNTBLANK(C136:DA136)</f>
        <v>7</v>
      </c>
      <c r="DD136" s="29" t="n">
        <f aca="false">100-COUNTBLANK(C136:DA136)/COLUMNS(C136:DA136)*100</f>
        <v>93.2038834951456</v>
      </c>
    </row>
    <row r="137" customFormat="false" ht="13.8" hidden="false" customHeight="false" outlineLevel="0" collapsed="false">
      <c r="A137" s="27" t="s">
        <v>771</v>
      </c>
      <c r="B137" s="27" t="s">
        <v>772</v>
      </c>
      <c r="T137" s="20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20"/>
      <c r="AK137" s="14"/>
      <c r="AL137" s="20"/>
      <c r="AM137" s="14"/>
      <c r="AN137" s="14"/>
      <c r="AO137" s="14"/>
      <c r="AP137" s="21"/>
      <c r="AQ137" s="14"/>
      <c r="AR137" s="14"/>
      <c r="AS137" s="14"/>
      <c r="AT137" s="14"/>
      <c r="AU137" s="14"/>
      <c r="AV137" s="14"/>
      <c r="AW137" s="14"/>
      <c r="AX137" s="14"/>
      <c r="AY137" s="22"/>
      <c r="AZ137" s="23"/>
      <c r="BA137" s="24" t="n">
        <v>33.2</v>
      </c>
      <c r="BB137" s="25" t="n">
        <v>0.584</v>
      </c>
      <c r="BD137" s="0" t="s">
        <v>342</v>
      </c>
      <c r="BE137" s="0" t="s">
        <v>371</v>
      </c>
      <c r="BF137" s="0" t="s">
        <v>344</v>
      </c>
      <c r="BG137" s="0" t="s">
        <v>345</v>
      </c>
      <c r="BH137" s="0" t="s">
        <v>346</v>
      </c>
      <c r="BI137" s="0" t="s">
        <v>347</v>
      </c>
      <c r="BJ137" s="0" t="n">
        <v>-62.188130927252</v>
      </c>
      <c r="BK137" s="0" t="n">
        <v>16.7523054055001</v>
      </c>
      <c r="BL137" s="0" t="n">
        <v>26.9900146484375</v>
      </c>
      <c r="BM137" s="0" t="n">
        <v>26.3300109863281</v>
      </c>
      <c r="BN137" s="0" t="n">
        <v>26.0700012207031</v>
      </c>
      <c r="BO137" s="0" t="n">
        <v>25.9500061035156</v>
      </c>
      <c r="BP137" s="0" t="n">
        <v>26.3350082397461</v>
      </c>
      <c r="BQ137" s="0" t="n">
        <v>4999</v>
      </c>
      <c r="BR137" s="0" t="n">
        <v>11</v>
      </c>
      <c r="BS137" s="0" t="n">
        <v>1</v>
      </c>
      <c r="BT137" s="0" t="n">
        <v>2</v>
      </c>
      <c r="BU137" s="0" t="n">
        <v>2200.4400880176</v>
      </c>
      <c r="BV137" s="0" t="n">
        <v>200.0400080016</v>
      </c>
      <c r="BW137" s="0" t="n">
        <v>400.080016003201</v>
      </c>
      <c r="BX137" s="0" t="n">
        <v>0.108756998768486</v>
      </c>
      <c r="BY137" s="0" t="n">
        <v>11.8794373103014</v>
      </c>
      <c r="BZ137" s="0" t="n">
        <v>18350.1923513424</v>
      </c>
      <c r="CA137" s="0" t="n">
        <v>2.41553185187272E-027</v>
      </c>
      <c r="CB137" s="0" t="n">
        <v>1.76000400402562E-067</v>
      </c>
      <c r="CC137" s="0" t="n">
        <v>0</v>
      </c>
      <c r="CD137" s="0" t="n">
        <v>1</v>
      </c>
      <c r="CE137" s="0" t="n">
        <v>22</v>
      </c>
      <c r="CF137" s="0" t="n">
        <v>0.022550597230343</v>
      </c>
      <c r="CG137" s="0" t="n">
        <v>0.154437609489212</v>
      </c>
      <c r="CH137" s="0" t="n">
        <v>18300.2179840662</v>
      </c>
      <c r="CI137" s="0" t="n">
        <v>0.772202629044596</v>
      </c>
      <c r="CJ137" s="0" t="n">
        <v>0.544672996658165</v>
      </c>
      <c r="CK137" s="0" t="n">
        <v>1.96139084573366E-136</v>
      </c>
      <c r="CL137" s="0" t="n">
        <v>0</v>
      </c>
      <c r="CM137" s="0" t="n">
        <v>99</v>
      </c>
      <c r="CN137" s="0" t="n">
        <v>0.369992387127026</v>
      </c>
      <c r="CO137" s="0" t="n">
        <v>2.05543439480092</v>
      </c>
      <c r="CP137" s="0" t="n">
        <v>18365.8055889512</v>
      </c>
      <c r="CQ137" s="0" t="n">
        <v>1.06403136480316E-018</v>
      </c>
      <c r="CR137" s="0" t="n">
        <v>2.79553583682149E-074</v>
      </c>
      <c r="CS137" s="0" t="n">
        <v>0</v>
      </c>
      <c r="CT137" s="0" t="n">
        <v>1</v>
      </c>
      <c r="CU137" s="0" t="n">
        <v>20</v>
      </c>
      <c r="CV137" s="26" t="s">
        <v>549</v>
      </c>
      <c r="CW137" s="0" t="n">
        <v>43</v>
      </c>
      <c r="CX137" s="0" t="s">
        <v>349</v>
      </c>
      <c r="CY137" s="0" t="s">
        <v>349</v>
      </c>
      <c r="CZ137" s="0" t="s">
        <v>349</v>
      </c>
      <c r="DA137" s="0" t="s">
        <v>349</v>
      </c>
      <c r="DB137" s="27"/>
      <c r="DC137" s="28" t="n">
        <f aca="false">COUNTBLANK(C137:DA137)</f>
        <v>51</v>
      </c>
      <c r="DD137" s="29" t="n">
        <f aca="false">100-COUNTBLANK(C137:DA137)/COLUMNS(C137:DA137)*100</f>
        <v>50.4854368932039</v>
      </c>
    </row>
    <row r="138" customFormat="false" ht="13.8" hidden="false" customHeight="false" outlineLevel="0" collapsed="false">
      <c r="A138" s="27" t="s">
        <v>773</v>
      </c>
      <c r="B138" s="27" t="s">
        <v>774</v>
      </c>
      <c r="T138" s="20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20"/>
      <c r="AK138" s="14"/>
      <c r="AL138" s="20"/>
      <c r="AM138" s="14"/>
      <c r="AN138" s="14"/>
      <c r="AO138" s="14"/>
      <c r="AP138" s="21"/>
      <c r="AQ138" s="14"/>
      <c r="AR138" s="14"/>
      <c r="AS138" s="14"/>
      <c r="AT138" s="14"/>
      <c r="AU138" s="14"/>
      <c r="AV138" s="14"/>
      <c r="AW138" s="14"/>
      <c r="AX138" s="14"/>
      <c r="AY138" s="22"/>
      <c r="AZ138" s="23"/>
      <c r="BB138" s="25" t="n">
        <v>0.645</v>
      </c>
      <c r="BD138" s="0" t="s">
        <v>349</v>
      </c>
      <c r="BE138" s="0" t="s">
        <v>349</v>
      </c>
      <c r="BF138" s="0" t="s">
        <v>349</v>
      </c>
      <c r="BG138" s="0" t="s">
        <v>349</v>
      </c>
      <c r="BH138" s="0" t="s">
        <v>349</v>
      </c>
      <c r="BI138" s="0" t="s">
        <v>349</v>
      </c>
      <c r="BJ138" s="0" t="n">
        <v>-60.997992</v>
      </c>
      <c r="BK138" s="0" t="n">
        <v>14.652649</v>
      </c>
      <c r="BL138" s="0" t="n">
        <v>27.5500122070313</v>
      </c>
      <c r="BM138" s="0" t="n">
        <v>26.8999877929688</v>
      </c>
      <c r="BN138" s="0" t="n">
        <v>26.6599975585938</v>
      </c>
      <c r="BO138" s="0" t="n">
        <v>26.5299926757813</v>
      </c>
      <c r="BP138" s="0" t="n">
        <v>26.9099975585938</v>
      </c>
      <c r="BQ138" s="0" t="n">
        <v>375265</v>
      </c>
      <c r="BR138" s="0" t="n">
        <v>178</v>
      </c>
      <c r="BS138" s="0" t="n">
        <v>14</v>
      </c>
      <c r="BT138" s="0" t="n">
        <v>83</v>
      </c>
      <c r="BU138" s="0" t="n">
        <v>474.331472426152</v>
      </c>
      <c r="BV138" s="0" t="n">
        <v>37.3069697413827</v>
      </c>
      <c r="BW138" s="0" t="n">
        <v>221.177034895341</v>
      </c>
      <c r="BX138" s="0" t="n">
        <v>0.139769568702479</v>
      </c>
      <c r="BY138" s="0" t="n">
        <v>171.444959420569</v>
      </c>
      <c r="BZ138" s="0" t="n">
        <v>18345.2553803034</v>
      </c>
      <c r="CA138" s="0" t="n">
        <v>3.91152631841674E-050</v>
      </c>
      <c r="CB138" s="0" t="n">
        <v>1.86565691643158E-109</v>
      </c>
      <c r="CC138" s="0" t="n">
        <v>0</v>
      </c>
      <c r="CD138" s="0" t="n">
        <v>1</v>
      </c>
      <c r="CE138" s="0" t="n">
        <v>21</v>
      </c>
      <c r="CF138" s="0" t="n">
        <v>0.0530157546631365</v>
      </c>
      <c r="CG138" s="0" t="n">
        <v>26.1424022443824</v>
      </c>
      <c r="CH138" s="0" t="n">
        <v>18369.460140118</v>
      </c>
      <c r="CI138" s="0" t="n">
        <v>4.33028366701958E-013</v>
      </c>
      <c r="CJ138" s="0" t="n">
        <v>9.90132920642991E-012</v>
      </c>
      <c r="CK138" s="0" t="n">
        <v>1.5990681015413E-277</v>
      </c>
      <c r="CL138" s="0" t="n">
        <v>1</v>
      </c>
      <c r="CM138" s="0" t="n">
        <v>15</v>
      </c>
      <c r="CN138" s="0" t="n">
        <v>0.138487024698246</v>
      </c>
      <c r="CO138" s="0" t="n">
        <v>81.1052556868204</v>
      </c>
      <c r="CP138" s="0" t="n">
        <v>18355.5089675628</v>
      </c>
      <c r="CQ138" s="0" t="n">
        <v>2.82789599699584E-023</v>
      </c>
      <c r="CR138" s="0" t="n">
        <v>4.45388846388758E-064</v>
      </c>
      <c r="CS138" s="0" t="n">
        <v>0</v>
      </c>
      <c r="CT138" s="0" t="n">
        <v>1</v>
      </c>
      <c r="CU138" s="0" t="n">
        <v>20</v>
      </c>
      <c r="CV138" s="26" t="s">
        <v>643</v>
      </c>
      <c r="CW138" s="0" t="n">
        <v>54</v>
      </c>
      <c r="CX138" s="0" t="s">
        <v>349</v>
      </c>
      <c r="CY138" s="0" t="s">
        <v>349</v>
      </c>
      <c r="CZ138" s="0" t="s">
        <v>349</v>
      </c>
      <c r="DA138" s="0" t="s">
        <v>349</v>
      </c>
      <c r="DB138" s="27"/>
      <c r="DC138" s="28" t="n">
        <f aca="false">COUNTBLANK(C138:DA138)</f>
        <v>52</v>
      </c>
      <c r="DD138" s="29" t="n">
        <f aca="false">100-COUNTBLANK(C138:DA138)/COLUMNS(C138:DA138)*100</f>
        <v>49.5145631067961</v>
      </c>
    </row>
    <row r="139" customFormat="false" ht="13.8" hidden="false" customHeight="false" outlineLevel="0" collapsed="false">
      <c r="A139" s="0" t="s">
        <v>775</v>
      </c>
      <c r="B139" s="0" t="s">
        <v>776</v>
      </c>
      <c r="C139" s="0" t="n">
        <v>1265303</v>
      </c>
      <c r="D139" s="14" t="n">
        <v>71.27</v>
      </c>
      <c r="E139" s="14" t="n">
        <v>77.72</v>
      </c>
      <c r="F139" s="14" t="n">
        <v>17.793692318012</v>
      </c>
      <c r="G139" s="14" t="n">
        <v>70.7321346133359</v>
      </c>
      <c r="H139" s="14" t="n">
        <v>623.30197044335</v>
      </c>
      <c r="I139" s="14" t="n">
        <v>8.5</v>
      </c>
      <c r="J139" s="14" t="n">
        <v>1.41</v>
      </c>
      <c r="K139" s="14" t="n">
        <v>59.207</v>
      </c>
      <c r="L139" s="14" t="n">
        <v>55.1418303984462</v>
      </c>
      <c r="M139" s="14" t="n">
        <v>42.451788163193</v>
      </c>
      <c r="N139" s="14" t="n">
        <v>16.9964472019522</v>
      </c>
      <c r="O139" s="14" t="n">
        <v>0.427153081311911</v>
      </c>
      <c r="P139" s="14" t="n">
        <v>0</v>
      </c>
      <c r="Q139" s="14" t="n">
        <v>161</v>
      </c>
      <c r="R139" s="14" t="n">
        <v>1745291</v>
      </c>
      <c r="S139" s="14" t="n">
        <v>451446</v>
      </c>
      <c r="T139" s="20" t="n">
        <v>26080</v>
      </c>
      <c r="U139" s="0" t="n">
        <v>14220348672.7333</v>
      </c>
      <c r="V139" s="14"/>
      <c r="W139" s="14" t="n">
        <v>12.1</v>
      </c>
      <c r="X139" s="14" t="n">
        <v>36.8</v>
      </c>
      <c r="Y139" s="14" t="n">
        <v>58.3129997253418</v>
      </c>
      <c r="Z139" s="14" t="n">
        <v>6.07200002670288</v>
      </c>
      <c r="AA139" s="14" t="n">
        <v>62.7227902948294</v>
      </c>
      <c r="AB139" s="14" t="n">
        <v>0.36636</v>
      </c>
      <c r="AC139" s="14" t="n">
        <v>126.94</v>
      </c>
      <c r="AD139" s="14" t="n">
        <v>0.164082476544836</v>
      </c>
      <c r="AE139" s="14" t="n">
        <v>42.3645320197044</v>
      </c>
      <c r="AF139" s="14" t="n">
        <v>19.0344824579549</v>
      </c>
      <c r="AG139" s="14" t="n">
        <v>4.7253888127124</v>
      </c>
      <c r="AH139" s="14" t="n">
        <v>40.793</v>
      </c>
      <c r="AI139" s="14" t="n">
        <v>5.675032374183</v>
      </c>
      <c r="AJ139" s="20" t="n">
        <v>2181.71609299139</v>
      </c>
      <c r="AK139" s="14" t="n">
        <v>3.35311047207863</v>
      </c>
      <c r="AL139" s="20" t="n">
        <v>100</v>
      </c>
      <c r="AM139" s="14" t="n">
        <v>22</v>
      </c>
      <c r="AN139" s="14" t="n">
        <v>22.6</v>
      </c>
      <c r="AO139" s="14" t="n">
        <v>15.5</v>
      </c>
      <c r="AP139" s="21"/>
      <c r="AQ139" s="14"/>
      <c r="AR139" s="14" t="n">
        <v>5.0136</v>
      </c>
      <c r="AS139" s="14" t="n">
        <v>101.52524</v>
      </c>
      <c r="AT139" s="14" t="n">
        <v>98.20008</v>
      </c>
      <c r="AU139" s="14" t="n">
        <v>1.04808</v>
      </c>
      <c r="AV139" s="14" t="n">
        <v>95.1847186048453</v>
      </c>
      <c r="AW139" s="14" t="n">
        <v>98.0314331054688</v>
      </c>
      <c r="AX139" s="14" t="n">
        <v>38.8811569685775</v>
      </c>
      <c r="AY139" s="22" t="n">
        <v>124</v>
      </c>
      <c r="AZ139" s="22" t="n">
        <v>11.5</v>
      </c>
      <c r="BA139" s="24" t="n">
        <v>35.3</v>
      </c>
      <c r="BB139" s="25" t="n">
        <v>0.579</v>
      </c>
      <c r="BD139" s="0" t="s">
        <v>342</v>
      </c>
      <c r="BE139" s="0" t="s">
        <v>361</v>
      </c>
      <c r="BF139" s="0" t="s">
        <v>749</v>
      </c>
      <c r="BG139" s="0" t="s">
        <v>362</v>
      </c>
      <c r="BH139" s="0" t="s">
        <v>417</v>
      </c>
      <c r="BI139" s="0" t="s">
        <v>364</v>
      </c>
      <c r="BJ139" s="0" t="n">
        <v>57.5830030538043</v>
      </c>
      <c r="BK139" s="0" t="n">
        <v>-20.2536353494999</v>
      </c>
      <c r="BL139" s="0" t="n">
        <v>25.8999877929688</v>
      </c>
      <c r="BM139" s="0" t="n">
        <v>25.6599975585938</v>
      </c>
      <c r="BN139" s="0" t="n">
        <v>26.1299987792969</v>
      </c>
      <c r="BO139" s="0" t="n">
        <v>23.860009765625</v>
      </c>
      <c r="BP139" s="0" t="n">
        <v>25.3874984741211</v>
      </c>
      <c r="BQ139" s="0" t="n">
        <v>1271767</v>
      </c>
      <c r="BR139" s="0" t="n">
        <v>332</v>
      </c>
      <c r="BS139" s="0" t="n">
        <v>10</v>
      </c>
      <c r="BT139" s="0" t="n">
        <v>310</v>
      </c>
      <c r="BU139" s="0" t="n">
        <v>261.054108181766</v>
      </c>
      <c r="BV139" s="0" t="n">
        <v>7.86307554764355</v>
      </c>
      <c r="BW139" s="0" t="n">
        <v>243.75534197695</v>
      </c>
      <c r="BX139" s="0" t="n">
        <v>0.150405508597134</v>
      </c>
      <c r="BY139" s="0" t="n">
        <v>344.890336359038</v>
      </c>
      <c r="BZ139" s="0" t="n">
        <v>18350.5488244924</v>
      </c>
      <c r="CA139" s="0" t="n">
        <v>5.23873793593834E-050</v>
      </c>
      <c r="CB139" s="0" t="n">
        <v>1.82090117670495E-106</v>
      </c>
      <c r="CC139" s="0" t="n">
        <v>0</v>
      </c>
      <c r="CD139" s="0" t="n">
        <v>1</v>
      </c>
      <c r="CE139" s="0" t="n">
        <v>26</v>
      </c>
      <c r="CF139" s="0" t="n">
        <v>0.143318686767523</v>
      </c>
      <c r="CG139" s="0" t="n">
        <v>9.65143134405653</v>
      </c>
      <c r="CH139" s="0" t="n">
        <v>18349.4907306396</v>
      </c>
      <c r="CI139" s="0" t="n">
        <v>1.55573100854464E-031</v>
      </c>
      <c r="CJ139" s="0" t="n">
        <v>4.09449843727073E-084</v>
      </c>
      <c r="CK139" s="0" t="n">
        <v>0</v>
      </c>
      <c r="CL139" s="0" t="n">
        <v>1</v>
      </c>
      <c r="CM139" s="0" t="n">
        <v>7</v>
      </c>
      <c r="CN139" s="0" t="n">
        <v>0.252298165354526</v>
      </c>
      <c r="CO139" s="0" t="n">
        <v>325.77393480501</v>
      </c>
      <c r="CP139" s="0" t="n">
        <v>18368.4563787519</v>
      </c>
      <c r="CQ139" s="0" t="n">
        <v>4.16342589609042E-037</v>
      </c>
      <c r="CR139" s="0" t="n">
        <v>3.68403848283472E-080</v>
      </c>
      <c r="CS139" s="0" t="n">
        <v>0</v>
      </c>
      <c r="CT139" s="0" t="n">
        <v>1</v>
      </c>
      <c r="CU139" s="0" t="n">
        <v>21</v>
      </c>
      <c r="CV139" s="26" t="s">
        <v>549</v>
      </c>
      <c r="CW139" s="0" t="n">
        <v>43</v>
      </c>
      <c r="CX139" s="0" t="s">
        <v>349</v>
      </c>
      <c r="CY139" s="0" t="s">
        <v>349</v>
      </c>
      <c r="CZ139" s="0" t="s">
        <v>349</v>
      </c>
      <c r="DA139" s="0" t="s">
        <v>349</v>
      </c>
      <c r="DB139" s="27"/>
      <c r="DC139" s="28" t="n">
        <f aca="false">COUNTBLANK(C139:DA139)</f>
        <v>4</v>
      </c>
      <c r="DD139" s="29" t="n">
        <f aca="false">100-COUNTBLANK(C139:DA139)/COLUMNS(C139:DA139)*100</f>
        <v>96.1165048543689</v>
      </c>
    </row>
    <row r="140" customFormat="false" ht="13.8" hidden="false" customHeight="false" outlineLevel="0" collapsed="false">
      <c r="A140" s="0" t="s">
        <v>777</v>
      </c>
      <c r="B140" s="0" t="s">
        <v>778</v>
      </c>
      <c r="C140" s="0" t="n">
        <v>18143315</v>
      </c>
      <c r="D140" s="14" t="n">
        <v>60.651</v>
      </c>
      <c r="E140" s="14" t="n">
        <v>66.937</v>
      </c>
      <c r="F140" s="14" t="n">
        <v>43.9022859066284</v>
      </c>
      <c r="G140" s="14" t="n">
        <v>53.4522791630613</v>
      </c>
      <c r="H140" s="14" t="n">
        <v>192.440761561307</v>
      </c>
      <c r="I140" s="14" t="n">
        <v>6.597</v>
      </c>
      <c r="J140" s="14" t="n">
        <v>4.209</v>
      </c>
      <c r="K140" s="14" t="n">
        <v>83.063</v>
      </c>
      <c r="L140" s="14" t="n">
        <v>36.1670266760313</v>
      </c>
      <c r="M140" s="14" t="n">
        <v>29.1628440790498</v>
      </c>
      <c r="N140" s="14" t="n">
        <v>5.70931081728226</v>
      </c>
      <c r="O140" s="14" t="n">
        <v>18.0388237336222</v>
      </c>
      <c r="P140" s="14" t="n">
        <v>-80263</v>
      </c>
      <c r="Q140" s="14" t="n">
        <v>475</v>
      </c>
      <c r="R140" s="14" t="n">
        <v>10545</v>
      </c>
      <c r="T140" s="20" t="n">
        <v>1310</v>
      </c>
      <c r="U140" s="0" t="n">
        <v>7064971176.34408</v>
      </c>
      <c r="V140" s="14"/>
      <c r="W140" s="14"/>
      <c r="X140" s="14"/>
      <c r="Y140" s="14" t="n">
        <v>76.7180023193359</v>
      </c>
      <c r="Z140" s="14" t="n">
        <v>43.648998260498</v>
      </c>
      <c r="AA140" s="14" t="n">
        <v>89.508279288416</v>
      </c>
      <c r="AB140" s="14"/>
      <c r="AC140" s="14" t="n">
        <v>231.21</v>
      </c>
      <c r="AD140" s="14" t="n">
        <v>0.84612693831809</v>
      </c>
      <c r="AE140" s="14" t="n">
        <v>61.4128128977514</v>
      </c>
      <c r="AF140" s="14" t="n">
        <v>33.1883750530335</v>
      </c>
      <c r="AG140" s="14" t="n">
        <v>22.8760477102777</v>
      </c>
      <c r="AH140" s="14" t="n">
        <v>16.937</v>
      </c>
      <c r="AI140" s="14" t="n">
        <v>23.9906484861277</v>
      </c>
      <c r="AJ140" s="20" t="n">
        <v>990.819875822153</v>
      </c>
      <c r="AK140" s="14" t="n">
        <v>0.0783395970665838</v>
      </c>
      <c r="AL140" s="20" t="n">
        <v>100</v>
      </c>
      <c r="AM140" s="14" t="n">
        <v>4.5</v>
      </c>
      <c r="AN140" s="14" t="n">
        <v>16.4</v>
      </c>
      <c r="AO140" s="14" t="n">
        <v>49.7</v>
      </c>
      <c r="AP140" s="21" t="n">
        <v>0.0157</v>
      </c>
      <c r="AQ140" s="14"/>
      <c r="AR140" s="14" t="n">
        <v>4.74857</v>
      </c>
      <c r="AS140" s="14" t="n">
        <v>145.48887</v>
      </c>
      <c r="AT140" s="14"/>
      <c r="AU140" s="14" t="n">
        <v>1.01105</v>
      </c>
      <c r="AV140" s="14" t="n">
        <v>24.6546167713265</v>
      </c>
      <c r="AW140" s="14" t="n">
        <v>12.7</v>
      </c>
      <c r="AX140" s="14" t="n">
        <v>3.84470617648111</v>
      </c>
      <c r="AY140" s="22" t="n">
        <v>115</v>
      </c>
      <c r="AZ140" s="22" t="n">
        <v>4.7</v>
      </c>
      <c r="BA140" s="24" t="n">
        <v>16.5</v>
      </c>
      <c r="BB140" s="25" t="n">
        <v>0.933</v>
      </c>
      <c r="BC140" s="30" t="s">
        <v>779</v>
      </c>
      <c r="BD140" s="0" t="s">
        <v>352</v>
      </c>
      <c r="BE140" s="0" t="s">
        <v>353</v>
      </c>
      <c r="BF140" s="0" t="s">
        <v>362</v>
      </c>
      <c r="BG140" s="0" t="s">
        <v>362</v>
      </c>
      <c r="BH140" s="0" t="s">
        <v>417</v>
      </c>
      <c r="BI140" s="0" t="s">
        <v>364</v>
      </c>
      <c r="BJ140" s="0" t="n">
        <v>33.7362656980099</v>
      </c>
      <c r="BK140" s="0" t="n">
        <v>-13.2753642779999</v>
      </c>
      <c r="BL140" s="0" t="n">
        <v>23.8000122070313</v>
      </c>
      <c r="BM140" s="0" t="n">
        <v>24.0400024414063</v>
      </c>
      <c r="BN140" s="0" t="n">
        <v>22.9399963378906</v>
      </c>
      <c r="BO140" s="0" t="n">
        <v>23.1400085449219</v>
      </c>
      <c r="BP140" s="0" t="n">
        <v>23.4800048828125</v>
      </c>
      <c r="BQ140" s="0" t="n">
        <v>19129955</v>
      </c>
      <c r="BR140" s="0" t="n">
        <v>37</v>
      </c>
      <c r="BS140" s="0" t="n">
        <v>3</v>
      </c>
      <c r="BT140" s="0" t="n">
        <v>7</v>
      </c>
      <c r="BU140" s="0" t="n">
        <v>1.93413941642832</v>
      </c>
      <c r="BV140" s="0" t="n">
        <v>0.156822114845539</v>
      </c>
      <c r="BW140" s="0" t="n">
        <v>0.365918267972925</v>
      </c>
      <c r="BX140" s="0" t="n">
        <v>0.052646822934936</v>
      </c>
      <c r="BY140" s="0" t="n">
        <v>86.1587566491845</v>
      </c>
      <c r="BZ140" s="0" t="n">
        <v>18377.6117832808</v>
      </c>
      <c r="CA140" s="0" t="n">
        <v>7.51909750582358E-011</v>
      </c>
      <c r="CB140" s="0" t="n">
        <v>1.2941578912459E-006</v>
      </c>
      <c r="CC140" s="0" t="n">
        <v>3.35715769625687E-264</v>
      </c>
      <c r="CD140" s="0" t="n">
        <v>1</v>
      </c>
      <c r="CE140" s="0" t="n">
        <v>22</v>
      </c>
      <c r="CF140" s="0" t="n">
        <v>0.165656054840286</v>
      </c>
      <c r="CG140" s="0" t="n">
        <v>3.05053689929486</v>
      </c>
      <c r="CH140" s="0" t="n">
        <v>18361.6426303691</v>
      </c>
      <c r="CI140" s="0" t="n">
        <v>1.01634840369398E-016</v>
      </c>
      <c r="CJ140" s="0" t="n">
        <v>1.04842660551147E-050</v>
      </c>
      <c r="CK140" s="0" t="n">
        <v>0</v>
      </c>
      <c r="CL140" s="0" t="n">
        <v>1</v>
      </c>
      <c r="CM140" s="0" t="n">
        <v>17</v>
      </c>
      <c r="CN140" s="0" t="n">
        <v>0.099296616918876</v>
      </c>
      <c r="CO140" s="0" t="n">
        <v>11.0758267699845</v>
      </c>
      <c r="CP140" s="0" t="n">
        <v>18376.2994506561</v>
      </c>
      <c r="CQ140" s="0" t="n">
        <v>2.62302215179466E-005</v>
      </c>
      <c r="CR140" s="0" t="n">
        <v>0.000180658553286674</v>
      </c>
      <c r="CS140" s="0" t="n">
        <v>1.03067582898145E-275</v>
      </c>
      <c r="CT140" s="0" t="n">
        <v>1</v>
      </c>
      <c r="CU140" s="0" t="n">
        <v>17</v>
      </c>
      <c r="CV140" s="26" t="s">
        <v>780</v>
      </c>
      <c r="CW140" s="0" t="n">
        <v>28</v>
      </c>
      <c r="CX140" s="0" t="s">
        <v>349</v>
      </c>
      <c r="CY140" s="0" t="s">
        <v>349</v>
      </c>
      <c r="CZ140" s="0" t="s">
        <v>349</v>
      </c>
      <c r="DA140" s="0" t="s">
        <v>349</v>
      </c>
      <c r="DB140" s="27"/>
      <c r="DC140" s="28" t="n">
        <f aca="false">COUNTBLANK(C140:DA140)</f>
        <v>7</v>
      </c>
      <c r="DD140" s="29" t="n">
        <f aca="false">100-COUNTBLANK(C140:DA140)/COLUMNS(C140:DA140)*100</f>
        <v>93.2038834951456</v>
      </c>
    </row>
    <row r="141" customFormat="false" ht="13.8" hidden="false" customHeight="false" outlineLevel="0" collapsed="false">
      <c r="A141" s="0" t="s">
        <v>781</v>
      </c>
      <c r="B141" s="0" t="s">
        <v>782</v>
      </c>
      <c r="C141" s="0" t="n">
        <v>31528585</v>
      </c>
      <c r="D141" s="14" t="n">
        <v>74.075</v>
      </c>
      <c r="E141" s="14" t="n">
        <v>78.167</v>
      </c>
      <c r="F141" s="14" t="n">
        <v>23.9951410860297</v>
      </c>
      <c r="G141" s="14" t="n">
        <v>69.3331042884915</v>
      </c>
      <c r="H141" s="14" t="n">
        <v>95.9628214883579</v>
      </c>
      <c r="I141" s="14" t="n">
        <v>5.09</v>
      </c>
      <c r="J141" s="14" t="n">
        <v>2.001</v>
      </c>
      <c r="K141" s="14" t="n">
        <v>23.964</v>
      </c>
      <c r="L141" s="14" t="n">
        <v>63.1739338372527</v>
      </c>
      <c r="M141" s="14" t="n">
        <v>70.0455218831654</v>
      </c>
      <c r="O141" s="14" t="n">
        <v>-0.0110122218853552</v>
      </c>
      <c r="P141" s="14" t="n">
        <v>249999</v>
      </c>
      <c r="Q141" s="14" t="n">
        <v>823</v>
      </c>
      <c r="R141" s="14" t="n">
        <v>60481772</v>
      </c>
      <c r="S141" s="14" t="n">
        <v>24956000</v>
      </c>
      <c r="T141" s="20" t="n">
        <v>30650</v>
      </c>
      <c r="U141" s="0" t="n">
        <v>358581943446.259</v>
      </c>
      <c r="V141" s="14"/>
      <c r="W141" s="14"/>
      <c r="X141" s="14"/>
      <c r="Y141" s="14" t="n">
        <v>64.2890014648438</v>
      </c>
      <c r="Z141" s="14" t="n">
        <v>10.3610000610352</v>
      </c>
      <c r="AA141" s="14" t="n">
        <v>65.8193079635655</v>
      </c>
      <c r="AB141" s="14"/>
      <c r="AC141" s="14" t="n">
        <v>23661.33</v>
      </c>
      <c r="AD141" s="14" t="n">
        <v>0.98400150124734</v>
      </c>
      <c r="AE141" s="14" t="n">
        <v>26.2577994217014</v>
      </c>
      <c r="AF141" s="14" t="n">
        <v>67.5976235542535</v>
      </c>
      <c r="AG141" s="14" t="n">
        <v>19.1193165594385</v>
      </c>
      <c r="AH141" s="14" t="n">
        <v>76.036</v>
      </c>
      <c r="AI141" s="14" t="n">
        <v>46.2248202896062</v>
      </c>
      <c r="AJ141" s="20" t="n">
        <v>19419.7128634738</v>
      </c>
      <c r="AK141" s="14" t="n">
        <v>8.13021031314655</v>
      </c>
      <c r="AL141" s="20" t="n">
        <v>90.537343806725</v>
      </c>
      <c r="AM141" s="14" t="n">
        <v>16.7</v>
      </c>
      <c r="AN141" s="14" t="n">
        <v>17.2</v>
      </c>
      <c r="AO141" s="14" t="n">
        <v>7.8</v>
      </c>
      <c r="AP141" s="21"/>
      <c r="AQ141" s="14"/>
      <c r="AR141" s="14" t="n">
        <v>4.82401</v>
      </c>
      <c r="AS141" s="14" t="n">
        <v>105.2916</v>
      </c>
      <c r="AT141" s="14" t="n">
        <v>99.4916</v>
      </c>
      <c r="AU141" s="14" t="n">
        <v>1.03454</v>
      </c>
      <c r="AV141" s="14" t="n">
        <v>98.6794489433183</v>
      </c>
      <c r="AW141" s="14" t="n">
        <v>100</v>
      </c>
      <c r="AX141" s="14" t="n">
        <v>8.8343747621729</v>
      </c>
      <c r="AY141" s="22" t="n">
        <v>125</v>
      </c>
      <c r="AZ141" s="22" t="n">
        <v>15.3</v>
      </c>
      <c r="BA141" s="24" t="n">
        <v>28.5</v>
      </c>
      <c r="BD141" s="0" t="s">
        <v>342</v>
      </c>
      <c r="BE141" s="0" t="s">
        <v>361</v>
      </c>
      <c r="BF141" s="0" t="s">
        <v>354</v>
      </c>
      <c r="BG141" s="0" t="s">
        <v>354</v>
      </c>
      <c r="BH141" s="0" t="s">
        <v>479</v>
      </c>
      <c r="BI141" s="0" t="s">
        <v>403</v>
      </c>
      <c r="BJ141" s="0" t="n">
        <v>102.111531335442</v>
      </c>
      <c r="BK141" s="0" t="n">
        <v>3.98944733250005</v>
      </c>
      <c r="BL141" s="0" t="n">
        <v>27.0800109863281</v>
      </c>
      <c r="BM141" s="0" t="n">
        <v>27.7799926757813</v>
      </c>
      <c r="BN141" s="0" t="n">
        <v>27.8000122070313</v>
      </c>
      <c r="BO141" s="0" t="n">
        <v>28.6899963378906</v>
      </c>
      <c r="BP141" s="0" t="n">
        <v>27.8375030517578</v>
      </c>
      <c r="BQ141" s="0" t="n">
        <v>32365998</v>
      </c>
      <c r="BR141" s="0" t="n">
        <v>6002</v>
      </c>
      <c r="BS141" s="0" t="n">
        <v>102</v>
      </c>
      <c r="BT141" s="0" t="n">
        <v>4171</v>
      </c>
      <c r="BU141" s="0" t="n">
        <v>185.441524157543</v>
      </c>
      <c r="BV141" s="0" t="n">
        <v>3.15145542553639</v>
      </c>
      <c r="BW141" s="0" t="n">
        <v>128.869809606983</v>
      </c>
      <c r="BX141" s="0" t="n">
        <v>0.0732511391618011</v>
      </c>
      <c r="BY141" s="0" t="n">
        <v>6588.72731505724</v>
      </c>
      <c r="BZ141" s="0" t="n">
        <v>18349.6382115533</v>
      </c>
      <c r="CA141" s="0" t="n">
        <v>7.07244575423023E-100</v>
      </c>
      <c r="CB141" s="0" t="n">
        <v>2.866853900738E-131</v>
      </c>
      <c r="CC141" s="0" t="n">
        <v>0</v>
      </c>
      <c r="CD141" s="0" t="n">
        <v>1</v>
      </c>
      <c r="CE141" s="0" t="n">
        <v>18</v>
      </c>
      <c r="CF141" s="0" t="n">
        <v>0.0957554499407496</v>
      </c>
      <c r="CG141" s="0" t="n">
        <v>105.175933477288</v>
      </c>
      <c r="CH141" s="0" t="n">
        <v>18351.6352041947</v>
      </c>
      <c r="CI141" s="0" t="n">
        <v>6.44529623971942E-073</v>
      </c>
      <c r="CJ141" s="0" t="n">
        <v>6.37657904984649E-112</v>
      </c>
      <c r="CK141" s="0" t="n">
        <v>0</v>
      </c>
      <c r="CL141" s="0" t="n">
        <v>1</v>
      </c>
      <c r="CM141" s="0" t="n">
        <v>6</v>
      </c>
      <c r="CN141" s="0" t="n">
        <v>0.0787645716129639</v>
      </c>
      <c r="CO141" s="0" t="n">
        <v>5200.50674566099</v>
      </c>
      <c r="CP141" s="0" t="n">
        <v>18362.4662625806</v>
      </c>
      <c r="CQ141" s="0" t="n">
        <v>1.49790678186472E-072</v>
      </c>
      <c r="CR141" s="0" t="n">
        <v>9.5468460309334E-089</v>
      </c>
      <c r="CS141" s="0" t="n">
        <v>0</v>
      </c>
      <c r="CT141" s="0" t="n">
        <v>1</v>
      </c>
      <c r="CU141" s="0" t="n">
        <v>26</v>
      </c>
      <c r="CV141" s="26" t="s">
        <v>783</v>
      </c>
      <c r="CW141" s="0" t="n">
        <v>96</v>
      </c>
      <c r="CX141" s="0" t="n">
        <v>195833</v>
      </c>
      <c r="CY141" s="0" t="n">
        <v>6050.57814067714</v>
      </c>
      <c r="CZ141" s="0" t="s">
        <v>467</v>
      </c>
      <c r="DA141" s="26" t="s">
        <v>410</v>
      </c>
      <c r="DB141" s="27"/>
      <c r="DC141" s="28" t="n">
        <f aca="false">COUNTBLANK(C141:DA141)</f>
        <v>9</v>
      </c>
      <c r="DD141" s="29" t="n">
        <f aca="false">100-COUNTBLANK(C141:DA141)/COLUMNS(C141:DA141)*100</f>
        <v>91.2621359223301</v>
      </c>
    </row>
    <row r="142" customFormat="false" ht="13.8" hidden="false" customHeight="false" outlineLevel="0" collapsed="false">
      <c r="A142" s="0" t="s">
        <v>784</v>
      </c>
      <c r="B142" s="0" t="s">
        <v>785</v>
      </c>
      <c r="AY142" s="22"/>
      <c r="AZ142" s="23"/>
      <c r="BA142" s="24"/>
      <c r="BB142" s="25" t="n">
        <v>0.921</v>
      </c>
      <c r="BC142" s="30" t="s">
        <v>786</v>
      </c>
      <c r="BD142" s="0" t="s">
        <v>349</v>
      </c>
      <c r="BE142" s="0" t="s">
        <v>349</v>
      </c>
      <c r="BF142" s="0" t="s">
        <v>349</v>
      </c>
      <c r="BG142" s="0" t="s">
        <v>349</v>
      </c>
      <c r="BH142" s="0" t="s">
        <v>349</v>
      </c>
      <c r="BI142" s="0" t="s">
        <v>349</v>
      </c>
      <c r="BJ142" s="0" t="n">
        <v>45.153713</v>
      </c>
      <c r="BK142" s="0" t="n">
        <v>-12.835302</v>
      </c>
      <c r="BL142" s="0" t="n">
        <v>29.6599975585938</v>
      </c>
      <c r="BM142" s="0" t="n">
        <v>27.6700073242188</v>
      </c>
      <c r="BN142" s="0" t="n">
        <v>28.4699951171875</v>
      </c>
      <c r="BO142" s="0" t="n">
        <v>28.2199951171875</v>
      </c>
      <c r="BP142" s="0" t="n">
        <v>28.5049987792969</v>
      </c>
      <c r="BQ142" s="0" t="n">
        <v>272813</v>
      </c>
      <c r="BR142" s="0" t="n">
        <v>539</v>
      </c>
      <c r="BS142" s="0" t="n">
        <v>4</v>
      </c>
      <c r="BT142" s="0" t="n">
        <v>235</v>
      </c>
      <c r="BU142" s="0" t="n">
        <v>1975.71230110002</v>
      </c>
      <c r="BV142" s="0" t="n">
        <v>14.6620578931356</v>
      </c>
      <c r="BW142" s="0" t="n">
        <v>861.395901221716</v>
      </c>
      <c r="BX142" s="0" t="n">
        <v>0.0263712907016731</v>
      </c>
      <c r="BY142" s="0" t="n">
        <v>2102.17947849556</v>
      </c>
      <c r="BZ142" s="0" t="n">
        <v>18396.959186284</v>
      </c>
      <c r="CA142" s="0" t="n">
        <v>2.06023499491004E-012</v>
      </c>
      <c r="CB142" s="0" t="n">
        <v>0.000402818819010934</v>
      </c>
      <c r="CC142" s="0" t="n">
        <v>1.08066631594441E-228</v>
      </c>
      <c r="CD142" s="0" t="n">
        <v>1</v>
      </c>
      <c r="CE142" s="0" t="n">
        <v>31</v>
      </c>
      <c r="CF142" s="0" t="n">
        <v>0.133571105516564</v>
      </c>
      <c r="CG142" s="0" t="n">
        <v>4.27441562223601</v>
      </c>
      <c r="CH142" s="0" t="n">
        <v>18356.4998804287</v>
      </c>
      <c r="CI142" s="0" t="n">
        <v>1.29392350646512E-025</v>
      </c>
      <c r="CJ142" s="0" t="n">
        <v>1.15924864565149E-064</v>
      </c>
      <c r="CK142" s="0" t="n">
        <v>0</v>
      </c>
      <c r="CL142" s="0" t="n">
        <v>1</v>
      </c>
      <c r="CM142" s="0" t="n">
        <v>10</v>
      </c>
      <c r="CN142" s="0" t="n">
        <v>0.0370361792771517</v>
      </c>
      <c r="CO142" s="0" t="n">
        <v>1077.03716300581</v>
      </c>
      <c r="CP142" s="0" t="n">
        <v>18394.1448196338</v>
      </c>
      <c r="CQ142" s="0" t="n">
        <v>1.37178673449097E-005</v>
      </c>
      <c r="CR142" s="0" t="n">
        <v>0.0472350669418024</v>
      </c>
      <c r="CS142" s="0" t="n">
        <v>1.97155247843919E-218</v>
      </c>
      <c r="CT142" s="0" t="n">
        <v>1</v>
      </c>
      <c r="CU142" s="0" t="n">
        <v>26</v>
      </c>
      <c r="CV142" s="26" t="s">
        <v>490</v>
      </c>
      <c r="CW142" s="0" t="n">
        <v>46</v>
      </c>
      <c r="CX142" s="0" t="s">
        <v>349</v>
      </c>
      <c r="CY142" s="0" t="s">
        <v>349</v>
      </c>
      <c r="CZ142" s="0" t="s">
        <v>349</v>
      </c>
      <c r="DA142" s="0" t="s">
        <v>349</v>
      </c>
      <c r="DB142" s="27"/>
      <c r="DC142" s="28" t="n">
        <f aca="false">COUNTBLANK(C142:DA142)</f>
        <v>51</v>
      </c>
      <c r="DD142" s="29" t="n">
        <f aca="false">100-COUNTBLANK(C142:DA142)/COLUMNS(C142:DA142)*100</f>
        <v>50.4854368932039</v>
      </c>
    </row>
    <row r="143" customFormat="false" ht="13.8" hidden="false" customHeight="false" outlineLevel="0" collapsed="false">
      <c r="A143" s="0" t="s">
        <v>787</v>
      </c>
      <c r="B143" s="0" t="s">
        <v>788</v>
      </c>
      <c r="C143" s="0" t="n">
        <v>2448255</v>
      </c>
      <c r="D143" s="14" t="n">
        <v>60.357</v>
      </c>
      <c r="E143" s="14" t="n">
        <v>66.18</v>
      </c>
      <c r="F143" s="14" t="n">
        <v>36.9102491891316</v>
      </c>
      <c r="G143" s="14" t="n">
        <v>59.4537191301233</v>
      </c>
      <c r="H143" s="14" t="n">
        <v>2.97374558175127</v>
      </c>
      <c r="I143" s="14" t="n">
        <v>8.057</v>
      </c>
      <c r="J143" s="14" t="n">
        <v>3.396</v>
      </c>
      <c r="K143" s="14" t="n">
        <v>49.968</v>
      </c>
      <c r="L143" s="14" t="n">
        <v>46.6224138529081</v>
      </c>
      <c r="M143" s="14" t="n">
        <v>37.5115053756262</v>
      </c>
      <c r="O143" s="14" t="n">
        <v>1.05477189396691</v>
      </c>
      <c r="P143" s="14" t="n">
        <v>-24030</v>
      </c>
      <c r="Q143" s="14" t="n">
        <v>1336</v>
      </c>
      <c r="R143" s="14" t="n">
        <v>602893</v>
      </c>
      <c r="S143" s="14" t="n">
        <v>360214</v>
      </c>
      <c r="T143" s="20" t="n">
        <v>10870</v>
      </c>
      <c r="U143" s="0" t="n">
        <v>14521711633.9533</v>
      </c>
      <c r="V143" s="14"/>
      <c r="W143" s="14"/>
      <c r="X143" s="14"/>
      <c r="Y143" s="14" t="n">
        <v>59.5340003967285</v>
      </c>
      <c r="Z143" s="14" t="n">
        <v>22.132999420166</v>
      </c>
      <c r="AA143" s="14" t="n">
        <v>88.5648411784668</v>
      </c>
      <c r="AB143" s="14"/>
      <c r="AC143" s="14" t="n">
        <v>156.31</v>
      </c>
      <c r="AD143" s="14" t="n">
        <v>3.3496331905388</v>
      </c>
      <c r="AE143" s="14" t="n">
        <v>47.1389182426606</v>
      </c>
      <c r="AF143" s="14" t="n">
        <v>8.31395960680623</v>
      </c>
      <c r="AG143" s="14" t="n">
        <v>37.8909310253112</v>
      </c>
      <c r="AH143" s="14" t="n">
        <v>50.032</v>
      </c>
      <c r="AI143" s="14"/>
      <c r="AJ143" s="20" t="n">
        <v>2709.56220336672</v>
      </c>
      <c r="AK143" s="14" t="n">
        <v>1.65169281658111</v>
      </c>
      <c r="AL143" s="20" t="n">
        <v>100</v>
      </c>
      <c r="AM143" s="14" t="n">
        <v>4.5</v>
      </c>
      <c r="AN143" s="14" t="n">
        <v>21.3</v>
      </c>
      <c r="AO143" s="14" t="n">
        <v>39.6</v>
      </c>
      <c r="AP143" s="21"/>
      <c r="AQ143" s="14"/>
      <c r="AR143" s="14"/>
      <c r="AS143" s="14" t="n">
        <v>124.17917</v>
      </c>
      <c r="AT143" s="14" t="n">
        <v>94.08622</v>
      </c>
      <c r="AU143" s="14"/>
      <c r="AV143" s="14" t="n">
        <v>18.2171002590084</v>
      </c>
      <c r="AW143" s="14" t="n">
        <v>52.5011825561523</v>
      </c>
      <c r="AX143" s="14" t="n">
        <v>9.82957458178292</v>
      </c>
      <c r="AY143" s="22"/>
      <c r="AZ143" s="40" t="n">
        <v>15</v>
      </c>
      <c r="BA143" s="24" t="n">
        <v>21.2</v>
      </c>
      <c r="BB143" s="25" t="n">
        <v>0.651</v>
      </c>
      <c r="BD143" s="0" t="s">
        <v>342</v>
      </c>
      <c r="BE143" s="0" t="s">
        <v>361</v>
      </c>
      <c r="BF143" s="0" t="s">
        <v>362</v>
      </c>
      <c r="BG143" s="0" t="s">
        <v>362</v>
      </c>
      <c r="BH143" s="0" t="s">
        <v>486</v>
      </c>
      <c r="BI143" s="0" t="s">
        <v>364</v>
      </c>
      <c r="BJ143" s="0" t="n">
        <v>17.2337694149665</v>
      </c>
      <c r="BK143" s="0" t="n">
        <v>-22.9574927714999</v>
      </c>
      <c r="BL143" s="0" t="n">
        <v>21.110009765625</v>
      </c>
      <c r="BM143" s="0" t="n">
        <v>21.8099914550781</v>
      </c>
      <c r="BN143" s="0" t="n">
        <v>17.6400085449219</v>
      </c>
      <c r="BO143" s="0" t="n">
        <v>18.5800109863281</v>
      </c>
      <c r="BP143" s="0" t="n">
        <v>19.7850051879883</v>
      </c>
      <c r="BQ143" s="0" t="n">
        <v>2540916</v>
      </c>
      <c r="BR143" s="0" t="n">
        <v>16</v>
      </c>
      <c r="BS143" s="0" t="n">
        <v>0</v>
      </c>
      <c r="BT143" s="0" t="n">
        <v>8</v>
      </c>
      <c r="BU143" s="0" t="n">
        <v>6.29694173282391</v>
      </c>
      <c r="BV143" s="0" t="n">
        <v>0</v>
      </c>
      <c r="BW143" s="0" t="n">
        <v>3.14847086641196</v>
      </c>
      <c r="BX143" s="0" t="n">
        <v>0.164083045369846</v>
      </c>
      <c r="BY143" s="0" t="n">
        <v>16.4785050374948</v>
      </c>
      <c r="BZ143" s="0" t="n">
        <v>18344.8412846966</v>
      </c>
      <c r="CA143" s="0" t="n">
        <v>6.45401772102503E-039</v>
      </c>
      <c r="CB143" s="0" t="n">
        <v>2.11607104023178E-102</v>
      </c>
      <c r="CC143" s="0" t="n">
        <v>0</v>
      </c>
      <c r="CD143" s="0" t="n">
        <v>1</v>
      </c>
      <c r="CE143" s="0" t="n">
        <v>22</v>
      </c>
      <c r="CF143" s="0" t="n">
        <v>0.099999998746877</v>
      </c>
      <c r="CG143" s="0" t="n">
        <v>3.27995050282241E-013</v>
      </c>
      <c r="CH143" s="0" t="n">
        <v>18350.0000000863</v>
      </c>
      <c r="CI143" s="0" t="n">
        <v>0.140571932114336</v>
      </c>
      <c r="CJ143" s="0" t="n">
        <v>6.76590441426051E-005</v>
      </c>
      <c r="CK143" s="0" t="n">
        <v>1.18844362977857E-257</v>
      </c>
      <c r="CL143" s="0" t="n">
        <v>1</v>
      </c>
      <c r="CM143" s="0" t="n">
        <v>2</v>
      </c>
      <c r="CN143" s="0" t="n">
        <v>0.0246501419955305</v>
      </c>
      <c r="CO143" s="0" t="n">
        <v>36.6776853517991</v>
      </c>
      <c r="CP143" s="0" t="n">
        <v>18397.4145860872</v>
      </c>
      <c r="CQ143" s="0" t="n">
        <v>1.78090915625442E-005</v>
      </c>
      <c r="CR143" s="0" t="n">
        <v>0.0405845988890153</v>
      </c>
      <c r="CS143" s="0" t="n">
        <v>1.08673817014958E-201</v>
      </c>
      <c r="CT143" s="0" t="n">
        <v>1</v>
      </c>
      <c r="CU143" s="0" t="n">
        <v>35</v>
      </c>
      <c r="CV143" s="26" t="s">
        <v>536</v>
      </c>
      <c r="CW143" s="0" t="n">
        <v>47</v>
      </c>
      <c r="CX143" s="0" t="s">
        <v>349</v>
      </c>
      <c r="CY143" s="0" t="s">
        <v>349</v>
      </c>
      <c r="CZ143" s="0" t="s">
        <v>349</v>
      </c>
      <c r="DA143" s="0" t="s">
        <v>349</v>
      </c>
      <c r="DB143" s="27"/>
      <c r="DC143" s="28" t="n">
        <f aca="false">COUNTBLANK(C143:DA143)</f>
        <v>12</v>
      </c>
      <c r="DD143" s="29" t="n">
        <f aca="false">100-COUNTBLANK(C143:DA143)/COLUMNS(C143:DA143)*100</f>
        <v>88.3495145631068</v>
      </c>
    </row>
    <row r="144" customFormat="false" ht="13.8" hidden="false" customHeight="false" outlineLevel="0" collapsed="false">
      <c r="A144" s="0" t="s">
        <v>789</v>
      </c>
      <c r="B144" s="0" t="s">
        <v>790</v>
      </c>
      <c r="C144" s="0" t="n">
        <v>284060</v>
      </c>
      <c r="D144" s="14" t="n">
        <v>75.1</v>
      </c>
      <c r="E144" s="14" t="n">
        <v>79.3</v>
      </c>
      <c r="F144" s="14" t="n">
        <v>22.7409256659988</v>
      </c>
      <c r="G144" s="14" t="n">
        <v>68.0849164086245</v>
      </c>
      <c r="H144" s="14" t="n">
        <v>15.5393873085339</v>
      </c>
      <c r="I144" s="14" t="n">
        <v>5.5</v>
      </c>
      <c r="J144" s="14" t="n">
        <v>1.97</v>
      </c>
      <c r="K144" s="14" t="n">
        <v>29.317</v>
      </c>
      <c r="P144" s="14" t="n">
        <v>2510</v>
      </c>
      <c r="S144" s="14" t="n">
        <v>117181</v>
      </c>
      <c r="T144" s="20"/>
      <c r="V144" s="14"/>
      <c r="W144" s="14"/>
      <c r="X144" s="14"/>
      <c r="Y144" s="14" t="n">
        <v>63.0579986572266</v>
      </c>
      <c r="Z144" s="14" t="n">
        <v>1.92499995231628</v>
      </c>
      <c r="AA144" s="14" t="n">
        <v>84.4658358064681</v>
      </c>
      <c r="AB144" s="14"/>
      <c r="AC144" s="14"/>
      <c r="AD144" s="14"/>
      <c r="AE144" s="14" t="n">
        <v>10.0787749175691</v>
      </c>
      <c r="AF144" s="14" t="n">
        <v>45.8971553610503</v>
      </c>
      <c r="AG144" s="14" t="n">
        <v>54.4041576282141</v>
      </c>
      <c r="AH144" s="14" t="n">
        <v>70.683</v>
      </c>
      <c r="AI144" s="14" t="n">
        <v>5.40829573726232</v>
      </c>
      <c r="AJ144" s="20"/>
      <c r="AK144" s="14" t="n">
        <v>16.005931729155</v>
      </c>
      <c r="AL144" s="20"/>
      <c r="AM144" s="14" t="n">
        <v>21.8</v>
      </c>
      <c r="AN144" s="14"/>
      <c r="AO144" s="14"/>
      <c r="AP144" s="21"/>
      <c r="AQ144" s="14"/>
      <c r="AR144" s="14"/>
      <c r="AS144" s="14"/>
      <c r="AT144" s="14"/>
      <c r="AU144" s="14"/>
      <c r="AV144" s="14"/>
      <c r="AW144" s="14" t="n">
        <v>100</v>
      </c>
      <c r="AX144" s="14" t="n">
        <v>13.2255604858842</v>
      </c>
      <c r="AY144" s="22" t="n">
        <v>123</v>
      </c>
      <c r="AZ144" s="22"/>
      <c r="BA144" s="24" t="n">
        <v>32</v>
      </c>
      <c r="BB144" s="25" t="n">
        <v>0.377</v>
      </c>
      <c r="BD144" s="0" t="s">
        <v>342</v>
      </c>
      <c r="BE144" s="0" t="s">
        <v>343</v>
      </c>
      <c r="BF144" s="0" t="s">
        <v>401</v>
      </c>
      <c r="BG144" s="0" t="s">
        <v>401</v>
      </c>
      <c r="BH144" s="0" t="s">
        <v>593</v>
      </c>
      <c r="BI144" s="0" t="s">
        <v>403</v>
      </c>
      <c r="BJ144" s="0" t="n">
        <v>165.242432228588</v>
      </c>
      <c r="BK144" s="0" t="n">
        <v>-21.2338192689999</v>
      </c>
      <c r="BL144" s="0" t="n">
        <v>23.5100036621094</v>
      </c>
      <c r="BM144" s="0" t="n">
        <v>24.2799926757813</v>
      </c>
      <c r="BN144" s="0" t="n">
        <v>25.6899963378906</v>
      </c>
      <c r="BO144" s="0" t="n">
        <v>24.1400085449219</v>
      </c>
      <c r="BP144" s="0" t="n">
        <v>24.4050003051758</v>
      </c>
      <c r="BQ144" s="0" t="n">
        <v>285491</v>
      </c>
      <c r="BR144" s="0" t="n">
        <v>18</v>
      </c>
      <c r="BS144" s="0" t="n">
        <v>0</v>
      </c>
      <c r="BT144" s="0" t="n">
        <v>17</v>
      </c>
      <c r="BU144" s="0" t="n">
        <v>63.0492730068549</v>
      </c>
      <c r="BV144" s="0" t="n">
        <v>0</v>
      </c>
      <c r="BW144" s="0" t="n">
        <v>59.5465356175851</v>
      </c>
      <c r="BX144" s="0" t="n">
        <v>0.326164162703297</v>
      </c>
      <c r="BY144" s="0" t="n">
        <v>17.9394948267533</v>
      </c>
      <c r="BZ144" s="0" t="n">
        <v>18343.3330808026</v>
      </c>
      <c r="CA144" s="0" t="n">
        <v>1.98426504443888E-047</v>
      </c>
      <c r="CB144" s="0" t="n">
        <v>6.5748684263004E-133</v>
      </c>
      <c r="CC144" s="0" t="n">
        <v>0</v>
      </c>
      <c r="CD144" s="0" t="n">
        <v>1</v>
      </c>
      <c r="CE144" s="0" t="n">
        <v>21</v>
      </c>
      <c r="CF144" s="0" t="n">
        <v>0.099999998746877</v>
      </c>
      <c r="CG144" s="0" t="n">
        <v>3.27995050282241E-013</v>
      </c>
      <c r="CH144" s="0" t="n">
        <v>18350.0000000863</v>
      </c>
      <c r="CI144" s="0" t="n">
        <v>0.140571932114336</v>
      </c>
      <c r="CJ144" s="0" t="n">
        <v>6.76590441426051E-005</v>
      </c>
      <c r="CK144" s="0" t="n">
        <v>1.18844362977857E-257</v>
      </c>
      <c r="CL144" s="0" t="n">
        <v>1</v>
      </c>
      <c r="CM144" s="0" t="n">
        <v>2</v>
      </c>
      <c r="CN144" s="0" t="n">
        <v>2.59004491288699</v>
      </c>
      <c r="CO144" s="0" t="n">
        <v>16.5112514859923</v>
      </c>
      <c r="CP144" s="0" t="n">
        <v>18368.3729250407</v>
      </c>
      <c r="CQ144" s="0" t="n">
        <v>9.7057136414527E-017</v>
      </c>
      <c r="CR144" s="0" t="n">
        <v>1.10527606403562E-104</v>
      </c>
      <c r="CS144" s="0" t="n">
        <v>0</v>
      </c>
      <c r="CT144" s="0" t="n">
        <v>1</v>
      </c>
      <c r="CU144" s="0" t="n">
        <v>25</v>
      </c>
      <c r="CV144" s="26" t="s">
        <v>462</v>
      </c>
      <c r="CW144" s="0" t="n">
        <v>42</v>
      </c>
      <c r="CX144" s="0" t="s">
        <v>349</v>
      </c>
      <c r="CY144" s="0" t="s">
        <v>349</v>
      </c>
      <c r="CZ144" s="0" t="s">
        <v>349</v>
      </c>
      <c r="DA144" s="0" t="s">
        <v>349</v>
      </c>
      <c r="DB144" s="27"/>
      <c r="DC144" s="28" t="n">
        <f aca="false">COUNTBLANK(C144:DA144)</f>
        <v>27</v>
      </c>
      <c r="DD144" s="29" t="n">
        <f aca="false">100-COUNTBLANK(C144:DA144)/COLUMNS(C144:DA144)*100</f>
        <v>73.7864077669903</v>
      </c>
    </row>
    <row r="145" customFormat="false" ht="13.8" hidden="false" customHeight="false" outlineLevel="0" collapsed="false">
      <c r="A145" s="0" t="s">
        <v>791</v>
      </c>
      <c r="B145" s="0" t="s">
        <v>792</v>
      </c>
      <c r="C145" s="0" t="n">
        <v>22442948</v>
      </c>
      <c r="D145" s="14" t="n">
        <v>60.9</v>
      </c>
      <c r="E145" s="14" t="n">
        <v>63.212</v>
      </c>
      <c r="F145" s="14" t="n">
        <v>49.9843246094453</v>
      </c>
      <c r="G145" s="14" t="n">
        <v>47.4206675078562</v>
      </c>
      <c r="H145" s="14" t="n">
        <v>17.7176505881424</v>
      </c>
      <c r="I145" s="14" t="n">
        <v>8.268</v>
      </c>
      <c r="J145" s="14" t="n">
        <v>6.913</v>
      </c>
      <c r="K145" s="14" t="n">
        <v>83.575</v>
      </c>
      <c r="L145" s="14" t="n">
        <v>32.963691385392</v>
      </c>
      <c r="M145" s="14" t="n">
        <v>16.6237923243254</v>
      </c>
      <c r="N145" s="14" t="n">
        <v>8.4890789444785</v>
      </c>
      <c r="O145" s="14" t="n">
        <v>13.1700692795799</v>
      </c>
      <c r="P145" s="14" t="n">
        <v>20001</v>
      </c>
      <c r="Q145" s="14" t="n">
        <v>2725</v>
      </c>
      <c r="T145" s="20" t="n">
        <v>1040</v>
      </c>
      <c r="U145" s="0" t="n">
        <v>9290938457.2883</v>
      </c>
      <c r="V145" s="14"/>
      <c r="W145" s="14"/>
      <c r="X145" s="14"/>
      <c r="Y145" s="14" t="n">
        <v>72.0419998168945</v>
      </c>
      <c r="Z145" s="14" t="n">
        <v>75.0630035400391</v>
      </c>
      <c r="AA145" s="14" t="n">
        <v>72.4097958178797</v>
      </c>
      <c r="AB145" s="14"/>
      <c r="AC145" s="14" t="n">
        <v>55.18</v>
      </c>
      <c r="AD145" s="14" t="n">
        <v>2.45284928450267</v>
      </c>
      <c r="AE145" s="14" t="n">
        <v>36.063787795058</v>
      </c>
      <c r="AF145" s="14" t="n">
        <v>0.891765986883982</v>
      </c>
      <c r="AG145" s="14" t="n">
        <v>17.3170925189084</v>
      </c>
      <c r="AH145" s="14" t="n">
        <v>16.425</v>
      </c>
      <c r="AI145" s="14" t="n">
        <v>16.5138200055811</v>
      </c>
      <c r="AJ145" s="20" t="n">
        <v>181.911197502183</v>
      </c>
      <c r="AK145" s="14" t="n">
        <v>0.110542757005569</v>
      </c>
      <c r="AL145" s="20" t="n">
        <v>100</v>
      </c>
      <c r="AM145" s="14" t="n">
        <v>2.4</v>
      </c>
      <c r="AN145" s="14" t="n">
        <v>20</v>
      </c>
      <c r="AO145" s="14" t="n">
        <v>83.7</v>
      </c>
      <c r="AP145" s="21"/>
      <c r="AQ145" s="14"/>
      <c r="AR145" s="14" t="n">
        <v>4.08372</v>
      </c>
      <c r="AS145" s="14" t="n">
        <v>74.7362</v>
      </c>
      <c r="AT145" s="14"/>
      <c r="AU145" s="14" t="n">
        <v>0.83832</v>
      </c>
      <c r="AV145" s="14" t="n">
        <v>7.65382691723356</v>
      </c>
      <c r="AW145" s="14" t="n">
        <v>20.0419044494629</v>
      </c>
      <c r="AX145" s="14" t="n">
        <v>6.36811477695914</v>
      </c>
      <c r="AY145" s="22" t="n">
        <v>124</v>
      </c>
      <c r="AZ145" s="22" t="n">
        <v>4.7</v>
      </c>
      <c r="BA145" s="24" t="n">
        <v>15.4</v>
      </c>
      <c r="BB145" s="25" t="n">
        <v>0.534</v>
      </c>
      <c r="BC145" s="30" t="s">
        <v>793</v>
      </c>
      <c r="BD145" s="0" t="s">
        <v>352</v>
      </c>
      <c r="BE145" s="0" t="s">
        <v>353</v>
      </c>
      <c r="BF145" s="0" t="s">
        <v>362</v>
      </c>
      <c r="BG145" s="0" t="s">
        <v>362</v>
      </c>
      <c r="BH145" s="0" t="s">
        <v>425</v>
      </c>
      <c r="BI145" s="0" t="s">
        <v>364</v>
      </c>
      <c r="BJ145" s="0" t="n">
        <v>9.88311082118389</v>
      </c>
      <c r="BK145" s="0" t="n">
        <v>17.6035519410001</v>
      </c>
      <c r="BL145" s="0" t="n">
        <v>20.6199890136719</v>
      </c>
      <c r="BM145" s="0" t="n">
        <v>19.3699890136719</v>
      </c>
      <c r="BN145" s="0" t="n">
        <v>20.9099975585938</v>
      </c>
      <c r="BO145" s="0" t="n">
        <v>27.1499877929688</v>
      </c>
      <c r="BP145" s="0" t="n">
        <v>22.0124908447266</v>
      </c>
      <c r="BQ145" s="0" t="n">
        <v>24206636</v>
      </c>
      <c r="BR145" s="0" t="n">
        <v>719</v>
      </c>
      <c r="BS145" s="0" t="n">
        <v>32</v>
      </c>
      <c r="BT145" s="0" t="n">
        <v>452</v>
      </c>
      <c r="BU145" s="0" t="n">
        <v>29.7025989071757</v>
      </c>
      <c r="BV145" s="0" t="n">
        <v>1.32195155080615</v>
      </c>
      <c r="BW145" s="0" t="n">
        <v>18.6725656551369</v>
      </c>
      <c r="BX145" s="0" t="n">
        <v>0.182875395817566</v>
      </c>
      <c r="BY145" s="0" t="n">
        <v>713.551321870105</v>
      </c>
      <c r="BZ145" s="0" t="n">
        <v>18358.1935715894</v>
      </c>
      <c r="CA145" s="0" t="n">
        <v>3.35027612804761E-079</v>
      </c>
      <c r="CB145" s="0" t="n">
        <v>2.33005048648227E-134</v>
      </c>
      <c r="CC145" s="0" t="n">
        <v>0</v>
      </c>
      <c r="CD145" s="0" t="n">
        <v>1</v>
      </c>
      <c r="CE145" s="0" t="n">
        <v>24</v>
      </c>
      <c r="CF145" s="0" t="n">
        <v>0.0423970012770911</v>
      </c>
      <c r="CG145" s="0" t="n">
        <v>74.0448159927921</v>
      </c>
      <c r="CH145" s="0" t="n">
        <v>18377.6467860805</v>
      </c>
      <c r="CI145" s="0" t="n">
        <v>1.38156206853236E-018</v>
      </c>
      <c r="CJ145" s="0" t="n">
        <v>3.71929003526316E-011</v>
      </c>
      <c r="CK145" s="0" t="n">
        <v>4.04272894443207E-271</v>
      </c>
      <c r="CL145" s="0" t="n">
        <v>1</v>
      </c>
      <c r="CM145" s="0" t="n">
        <v>10</v>
      </c>
      <c r="CN145" s="0" t="n">
        <v>0.0358000784804856</v>
      </c>
      <c r="CO145" s="0" t="n">
        <v>5948.22084336945</v>
      </c>
      <c r="CP145" s="0" t="n">
        <v>18407.7523608701</v>
      </c>
      <c r="CQ145" s="0" t="n">
        <v>9.22566029855827E-007</v>
      </c>
      <c r="CR145" s="0" t="n">
        <v>0.112396288650543</v>
      </c>
      <c r="CS145" s="0" t="n">
        <v>1.77631521175874E-215</v>
      </c>
      <c r="CT145" s="0" t="n">
        <v>1</v>
      </c>
      <c r="CU145" s="0" t="n">
        <v>19</v>
      </c>
      <c r="CV145" s="26" t="s">
        <v>365</v>
      </c>
      <c r="CW145" s="0" t="n">
        <v>41</v>
      </c>
      <c r="CX145" s="0" t="s">
        <v>349</v>
      </c>
      <c r="CY145" s="0" t="s">
        <v>349</v>
      </c>
      <c r="CZ145" s="0" t="s">
        <v>349</v>
      </c>
      <c r="DA145" s="0" t="s">
        <v>349</v>
      </c>
      <c r="DB145" s="27"/>
      <c r="DC145" s="28" t="n">
        <f aca="false">COUNTBLANK(C145:DA145)</f>
        <v>9</v>
      </c>
      <c r="DD145" s="29" t="n">
        <f aca="false">100-COUNTBLANK(C145:DA145)/COLUMNS(C145:DA145)*100</f>
        <v>91.2621359223301</v>
      </c>
    </row>
    <row r="146" customFormat="false" ht="13.8" hidden="false" customHeight="false" outlineLevel="0" collapsed="false">
      <c r="A146" s="0" t="s">
        <v>794</v>
      </c>
      <c r="B146" s="0" t="s">
        <v>795</v>
      </c>
      <c r="C146" s="0" t="n">
        <v>195874740</v>
      </c>
      <c r="D146" s="14" t="n">
        <v>53.45</v>
      </c>
      <c r="E146" s="14" t="n">
        <v>55.244</v>
      </c>
      <c r="F146" s="14" t="n">
        <v>43.8666399781742</v>
      </c>
      <c r="G146" s="14" t="n">
        <v>53.3859830164984</v>
      </c>
      <c r="H146" s="14" t="n">
        <v>215.064988965381</v>
      </c>
      <c r="I146" s="14" t="n">
        <v>11.86</v>
      </c>
      <c r="J146" s="14" t="n">
        <v>5.387</v>
      </c>
      <c r="K146" s="14" t="n">
        <v>49.656</v>
      </c>
      <c r="L146" s="14" t="n">
        <v>13.1760368999333</v>
      </c>
      <c r="M146" s="14" t="n">
        <v>13.1715621009574</v>
      </c>
      <c r="N146" s="14" t="n">
        <v>6.82162218386693</v>
      </c>
      <c r="O146" s="14" t="n">
        <v>0.871237851857061</v>
      </c>
      <c r="P146" s="14" t="n">
        <v>-300000</v>
      </c>
      <c r="Q146" s="14" t="n">
        <v>276853</v>
      </c>
      <c r="R146" s="14" t="n">
        <v>8169192.31</v>
      </c>
      <c r="S146" s="14" t="n">
        <v>1210000</v>
      </c>
      <c r="T146" s="20" t="n">
        <v>5710</v>
      </c>
      <c r="U146" s="0" t="n">
        <v>397269616080.908</v>
      </c>
      <c r="V146" s="14"/>
      <c r="W146" s="14"/>
      <c r="X146" s="14"/>
      <c r="Y146" s="14" t="n">
        <v>52.9070014953613</v>
      </c>
      <c r="Z146" s="14" t="n">
        <v>35.0979995727539</v>
      </c>
      <c r="AA146" s="14" t="n">
        <v>82.7162015515321</v>
      </c>
      <c r="AB146" s="14"/>
      <c r="AC146" s="14" t="n">
        <v>5602.28</v>
      </c>
      <c r="AD146" s="14" t="n">
        <v>0.506584947663024</v>
      </c>
      <c r="AE146" s="14" t="n">
        <v>77.7364208307256</v>
      </c>
      <c r="AF146" s="14" t="n">
        <v>7.22838905798802</v>
      </c>
      <c r="AG146" s="14" t="n">
        <v>13.9295836103116</v>
      </c>
      <c r="AH146" s="14" t="n">
        <v>50.344</v>
      </c>
      <c r="AI146" s="14" t="n">
        <v>16.2078863657068</v>
      </c>
      <c r="AJ146" s="20" t="n">
        <v>1252.79965292574</v>
      </c>
      <c r="AK146" s="14" t="n">
        <v>0.545794084565745</v>
      </c>
      <c r="AL146" s="20" t="n">
        <v>100</v>
      </c>
      <c r="AM146" s="14" t="n">
        <v>3.1</v>
      </c>
      <c r="AN146" s="14" t="n">
        <v>22.5</v>
      </c>
      <c r="AO146" s="14" t="n">
        <v>119.9</v>
      </c>
      <c r="AP146" s="21"/>
      <c r="AQ146" s="14"/>
      <c r="AR146" s="14"/>
      <c r="AS146" s="14"/>
      <c r="AT146" s="14"/>
      <c r="AU146" s="14"/>
      <c r="AV146" s="14" t="n">
        <v>30.6639538471209</v>
      </c>
      <c r="AW146" s="14" t="n">
        <v>54.4</v>
      </c>
      <c r="AX146" s="14" t="n">
        <v>2.91129132161068</v>
      </c>
      <c r="AY146" s="22" t="n">
        <v>116</v>
      </c>
      <c r="AZ146" s="22" t="n">
        <v>7.8</v>
      </c>
      <c r="BA146" s="24" t="n">
        <v>18.4</v>
      </c>
      <c r="BB146" s="25" t="n">
        <v>0.759</v>
      </c>
      <c r="BC146" s="30" t="s">
        <v>796</v>
      </c>
      <c r="BD146" s="0" t="s">
        <v>387</v>
      </c>
      <c r="BE146" s="0" t="s">
        <v>371</v>
      </c>
      <c r="BF146" s="0" t="s">
        <v>362</v>
      </c>
      <c r="BG146" s="0" t="s">
        <v>362</v>
      </c>
      <c r="BH146" s="0" t="s">
        <v>425</v>
      </c>
      <c r="BI146" s="0" t="s">
        <v>364</v>
      </c>
      <c r="BJ146" s="0" t="n">
        <v>7.93262916688333</v>
      </c>
      <c r="BK146" s="0" t="n">
        <v>9.07621714300005</v>
      </c>
      <c r="BL146" s="0" t="n">
        <v>25.5200134277344</v>
      </c>
      <c r="BM146" s="0" t="n">
        <v>25.7099853515625</v>
      </c>
      <c r="BN146" s="0" t="n">
        <v>27.9699951171875</v>
      </c>
      <c r="BO146" s="0" t="n">
        <v>29.0500122070313</v>
      </c>
      <c r="BP146" s="0" t="n">
        <v>27.0625015258789</v>
      </c>
      <c r="BQ146" s="0" t="n">
        <v>206139587</v>
      </c>
      <c r="BR146" s="0" t="n">
        <v>1932</v>
      </c>
      <c r="BS146" s="0" t="n">
        <v>58</v>
      </c>
      <c r="BT146" s="0" t="n">
        <v>319</v>
      </c>
      <c r="BU146" s="0" t="n">
        <v>9.37229004926647</v>
      </c>
      <c r="BV146" s="0" t="n">
        <v>0.281362744750236</v>
      </c>
      <c r="BW146" s="0" t="n">
        <v>1.5474950961263</v>
      </c>
      <c r="BX146" s="0" t="n">
        <v>0.00773090506493874</v>
      </c>
      <c r="BY146" s="0" t="n">
        <v>191116894.048669</v>
      </c>
      <c r="BZ146" s="0" t="n">
        <v>18698.4960772771</v>
      </c>
      <c r="CA146" s="0" t="n">
        <v>0.0155666086959237</v>
      </c>
      <c r="CB146" s="0" t="n">
        <v>0.843581388020458</v>
      </c>
      <c r="CC146" s="0" t="n">
        <v>4.24682029798961E-100</v>
      </c>
      <c r="CD146" s="0" t="n">
        <v>0</v>
      </c>
      <c r="CE146" s="0" t="n">
        <v>98</v>
      </c>
      <c r="CF146" s="0" t="n">
        <v>0.0132051884701393</v>
      </c>
      <c r="CG146" s="0" t="n">
        <v>41340.7023472351</v>
      </c>
      <c r="CH146" s="0" t="n">
        <v>18525.0364309376</v>
      </c>
      <c r="CI146" s="0" t="n">
        <v>3.40076149065275E-007</v>
      </c>
      <c r="CJ146" s="0" t="n">
        <v>0.465179229715486</v>
      </c>
      <c r="CK146" s="0" t="n">
        <v>2.53503764860327E-162</v>
      </c>
      <c r="CL146" s="0" t="n">
        <v>1</v>
      </c>
      <c r="CM146" s="0" t="n">
        <v>56</v>
      </c>
      <c r="CN146" s="0" t="n">
        <v>0.06351075488284</v>
      </c>
      <c r="CO146" s="0" t="n">
        <v>528.057403076239</v>
      </c>
      <c r="CP146" s="0" t="n">
        <v>18373.4240978796</v>
      </c>
      <c r="CQ146" s="0" t="n">
        <v>3.1537436634235E-025</v>
      </c>
      <c r="CR146" s="0" t="n">
        <v>3.24721933467523E-021</v>
      </c>
      <c r="CS146" s="0" t="n">
        <v>3.65441856991793E-305</v>
      </c>
      <c r="CT146" s="0" t="n">
        <v>1</v>
      </c>
      <c r="CU146" s="0" t="n">
        <v>30</v>
      </c>
      <c r="CV146" s="26" t="s">
        <v>453</v>
      </c>
      <c r="CW146" s="0" t="n">
        <v>62</v>
      </c>
      <c r="CX146" s="0" t="n">
        <v>16588</v>
      </c>
      <c r="CY146" s="0" t="n">
        <v>80.4697449985674</v>
      </c>
      <c r="CZ146" s="0" t="s">
        <v>435</v>
      </c>
      <c r="DA146" s="26" t="s">
        <v>410</v>
      </c>
      <c r="DB146" s="27"/>
      <c r="DC146" s="28" t="n">
        <f aca="false">COUNTBLANK(C146:DA146)</f>
        <v>10</v>
      </c>
      <c r="DD146" s="29" t="n">
        <f aca="false">100-COUNTBLANK(C146:DA146)/COLUMNS(C146:DA146)*100</f>
        <v>90.2912621359223</v>
      </c>
    </row>
    <row r="147" customFormat="false" ht="13.8" hidden="false" customHeight="false" outlineLevel="0" collapsed="false">
      <c r="A147" s="0" t="s">
        <v>797</v>
      </c>
      <c r="B147" s="0" t="s">
        <v>798</v>
      </c>
      <c r="C147" s="0" t="n">
        <v>6465513</v>
      </c>
      <c r="D147" s="14" t="n">
        <v>70.741</v>
      </c>
      <c r="E147" s="14" t="n">
        <v>77.77</v>
      </c>
      <c r="F147" s="14" t="n">
        <v>30.2016811999565</v>
      </c>
      <c r="G147" s="14" t="n">
        <v>64.5508213516632</v>
      </c>
      <c r="H147" s="14" t="n">
        <v>53.7270483629716</v>
      </c>
      <c r="I147" s="14" t="n">
        <v>5.061</v>
      </c>
      <c r="J147" s="14" t="n">
        <v>2.404</v>
      </c>
      <c r="K147" s="14" t="n">
        <v>41.478</v>
      </c>
      <c r="L147" s="14" t="n">
        <v>54.7853071899195</v>
      </c>
      <c r="M147" s="14" t="n">
        <v>41.1662616312471</v>
      </c>
      <c r="N147" s="14" t="n">
        <v>19.8201596232055</v>
      </c>
      <c r="O147" s="14" t="n">
        <v>2.74783937357345</v>
      </c>
      <c r="P147" s="14" t="n">
        <v>-106360</v>
      </c>
      <c r="Q147" s="14" t="n">
        <v>1673</v>
      </c>
      <c r="S147" s="14" t="n">
        <v>276205</v>
      </c>
      <c r="T147" s="20" t="n">
        <v>5400</v>
      </c>
      <c r="U147" s="0" t="n">
        <v>13117845416.6297</v>
      </c>
      <c r="V147" s="14"/>
      <c r="W147" s="14"/>
      <c r="X147" s="14"/>
      <c r="Y147" s="14" t="n">
        <v>66.4049987792969</v>
      </c>
      <c r="Z147" s="14" t="n">
        <v>30.6520004272461</v>
      </c>
      <c r="AA147" s="14" t="n">
        <v>58.9668978376529</v>
      </c>
      <c r="AB147" s="14"/>
      <c r="AC147" s="14" t="n">
        <v>43.67</v>
      </c>
      <c r="AD147" s="14" t="n">
        <v>0.608427606439331</v>
      </c>
      <c r="AE147" s="14" t="n">
        <v>42.0890809373442</v>
      </c>
      <c r="AF147" s="14" t="n">
        <v>25.8766827322586</v>
      </c>
      <c r="AG147" s="14" t="n">
        <v>37.2258679264252</v>
      </c>
      <c r="AH147" s="14" t="n">
        <v>58.522</v>
      </c>
      <c r="AI147" s="14" t="n">
        <v>12.4163884232718</v>
      </c>
      <c r="AJ147" s="20" t="n">
        <v>25428.4208673892</v>
      </c>
      <c r="AK147" s="14" t="n">
        <v>0.791576322786616</v>
      </c>
      <c r="AL147" s="20" t="n">
        <v>99.9026951322358</v>
      </c>
      <c r="AM147" s="14" t="n">
        <v>11.4</v>
      </c>
      <c r="AN147" s="14" t="n">
        <v>14.2</v>
      </c>
      <c r="AO147" s="14" t="n">
        <v>18.3</v>
      </c>
      <c r="AP147" s="21"/>
      <c r="AQ147" s="14" t="n">
        <v>0.9</v>
      </c>
      <c r="AR147" s="14" t="n">
        <v>4.08115</v>
      </c>
      <c r="AS147" s="14"/>
      <c r="AT147" s="14"/>
      <c r="AU147" s="14"/>
      <c r="AV147" s="14" t="n">
        <v>61.5196951135334</v>
      </c>
      <c r="AW147" s="14" t="n">
        <v>86.7677993774414</v>
      </c>
      <c r="AX147" s="14" t="n">
        <v>9.87027125102059</v>
      </c>
      <c r="AY147" s="22" t="n">
        <v>116</v>
      </c>
      <c r="AZ147" s="31" t="n">
        <v>21.8</v>
      </c>
      <c r="BA147" s="24" t="n">
        <v>25.7</v>
      </c>
      <c r="BB147" s="25" t="n">
        <v>0.954</v>
      </c>
      <c r="BC147" s="30" t="s">
        <v>799</v>
      </c>
      <c r="BD147" s="0" t="s">
        <v>342</v>
      </c>
      <c r="BE147" s="0" t="s">
        <v>371</v>
      </c>
      <c r="BF147" s="0" t="s">
        <v>344</v>
      </c>
      <c r="BG147" s="0" t="s">
        <v>345</v>
      </c>
      <c r="BH147" s="0" t="s">
        <v>456</v>
      </c>
      <c r="BI147" s="0" t="s">
        <v>347</v>
      </c>
      <c r="BJ147" s="0" t="n">
        <v>-85.5580429667471</v>
      </c>
      <c r="BK147" s="0" t="n">
        <v>12.8457298850001</v>
      </c>
      <c r="BL147" s="0" t="n">
        <v>23.7799926757813</v>
      </c>
      <c r="BM147" s="0" t="n">
        <v>23.4900146484375</v>
      </c>
      <c r="BN147" s="0" t="n">
        <v>24.0100036621094</v>
      </c>
      <c r="BO147" s="0" t="n">
        <v>23.7799926757813</v>
      </c>
      <c r="BP147" s="0" t="n">
        <v>23.7650009155274</v>
      </c>
      <c r="BQ147" s="0" t="n">
        <v>6624554</v>
      </c>
      <c r="BR147" s="0" t="n">
        <v>14</v>
      </c>
      <c r="BS147" s="0" t="n">
        <v>3</v>
      </c>
      <c r="BT147" s="0" t="n">
        <v>7</v>
      </c>
      <c r="BU147" s="0" t="n">
        <v>2.11334981947464</v>
      </c>
      <c r="BV147" s="0" t="n">
        <v>0.452860675601708</v>
      </c>
      <c r="BW147" s="0" t="n">
        <v>1.05667490973732</v>
      </c>
      <c r="BX147" s="0" t="n">
        <v>0.0529596856548544</v>
      </c>
      <c r="BY147" s="0" t="n">
        <v>17.7006034563766</v>
      </c>
      <c r="BZ147" s="0" t="n">
        <v>18359.5933054347</v>
      </c>
      <c r="CA147" s="0" t="n">
        <v>4.20431822153949E-028</v>
      </c>
      <c r="CB147" s="0" t="n">
        <v>7.6877789193867E-035</v>
      </c>
      <c r="CC147" s="26" t="s">
        <v>800</v>
      </c>
      <c r="CD147" s="0" t="n">
        <v>1</v>
      </c>
      <c r="CE147" s="0" t="n">
        <v>29</v>
      </c>
      <c r="CF147" s="0" t="n">
        <v>0.0170022736873209</v>
      </c>
      <c r="CG147" s="0" t="n">
        <v>51.0364223323252</v>
      </c>
      <c r="CH147" s="0" t="n">
        <v>18441.0624108666</v>
      </c>
      <c r="CI147" s="0" t="n">
        <v>0.025592086857565</v>
      </c>
      <c r="CJ147" s="0" t="n">
        <v>0.520872044046176</v>
      </c>
      <c r="CK147" s="0" t="n">
        <v>1.47093464021553E-147</v>
      </c>
      <c r="CL147" s="0" t="n">
        <v>1</v>
      </c>
      <c r="CM147" s="0" t="n">
        <v>15</v>
      </c>
      <c r="CN147" s="0" t="n">
        <v>0.285974851146007</v>
      </c>
      <c r="CO147" s="0" t="n">
        <v>7.13594111051755</v>
      </c>
      <c r="CP147" s="0" t="n">
        <v>18364.6891061435</v>
      </c>
      <c r="CQ147" s="0" t="n">
        <v>7.11213851825134E-020</v>
      </c>
      <c r="CR147" s="0" t="n">
        <v>6.42268905202743E-070</v>
      </c>
      <c r="CS147" s="0" t="n">
        <v>0</v>
      </c>
      <c r="CT147" s="0" t="n">
        <v>1</v>
      </c>
      <c r="CU147" s="0" t="n">
        <v>19</v>
      </c>
      <c r="CV147" s="26" t="s">
        <v>462</v>
      </c>
      <c r="CW147" s="0" t="n">
        <v>42</v>
      </c>
      <c r="CX147" s="0" t="s">
        <v>349</v>
      </c>
      <c r="CY147" s="0" t="s">
        <v>349</v>
      </c>
      <c r="CZ147" s="0" t="s">
        <v>349</v>
      </c>
      <c r="DA147" s="0" t="s">
        <v>349</v>
      </c>
      <c r="DB147" s="27"/>
      <c r="DC147" s="28" t="n">
        <f aca="false">COUNTBLANK(C147:DA147)</f>
        <v>9</v>
      </c>
      <c r="DD147" s="29" t="n">
        <f aca="false">100-COUNTBLANK(C147:DA147)/COLUMNS(C147:DA147)*100</f>
        <v>91.2621359223301</v>
      </c>
    </row>
    <row r="148" customFormat="false" ht="13.8" hidden="false" customHeight="false" outlineLevel="0" collapsed="false">
      <c r="A148" s="0" t="s">
        <v>801</v>
      </c>
      <c r="B148" s="0" t="s">
        <v>802</v>
      </c>
      <c r="C148" s="0" t="n">
        <v>17231624</v>
      </c>
      <c r="D148" s="14" t="n">
        <v>80.2</v>
      </c>
      <c r="E148" s="14" t="n">
        <v>83.4</v>
      </c>
      <c r="F148" s="14" t="n">
        <v>16.1081587098378</v>
      </c>
      <c r="G148" s="14" t="n">
        <v>64.6956486568235</v>
      </c>
      <c r="H148" s="14" t="n">
        <v>511.457910359157</v>
      </c>
      <c r="I148" s="14" t="n">
        <v>8.9</v>
      </c>
      <c r="J148" s="14" t="n">
        <v>1.62</v>
      </c>
      <c r="K148" s="14" t="n">
        <v>8.51</v>
      </c>
      <c r="L148" s="14" t="n">
        <v>72.6364431968743</v>
      </c>
      <c r="M148" s="14" t="n">
        <v>83.391768024212</v>
      </c>
      <c r="P148" s="14" t="n">
        <v>80000</v>
      </c>
      <c r="Q148" s="14" t="n">
        <v>47</v>
      </c>
      <c r="R148" s="14" t="n">
        <v>43996044.579144</v>
      </c>
      <c r="S148" s="14" t="n">
        <v>14825967</v>
      </c>
      <c r="T148" s="20" t="n">
        <v>56890</v>
      </c>
      <c r="U148" s="0" t="n">
        <v>913658465709.125</v>
      </c>
      <c r="V148" s="14"/>
      <c r="W148" s="14" t="n">
        <v>0.4</v>
      </c>
      <c r="X148" s="14" t="n">
        <v>28.5</v>
      </c>
      <c r="Y148" s="14" t="n">
        <v>63.6199989318848</v>
      </c>
      <c r="Z148" s="14" t="n">
        <v>2.03500008583069</v>
      </c>
      <c r="AA148" s="14" t="n">
        <v>84.3376812440895</v>
      </c>
      <c r="AB148" s="14" t="n">
        <v>1.98816</v>
      </c>
      <c r="AC148" s="14" t="n">
        <v>30457.33</v>
      </c>
      <c r="AD148" s="14" t="n">
        <v>1.24160710770927</v>
      </c>
      <c r="AE148" s="14" t="n">
        <v>53.3095874146631</v>
      </c>
      <c r="AF148" s="14" t="n">
        <v>11.1783913951771</v>
      </c>
      <c r="AG148" s="14" t="n">
        <v>11.2437344510112</v>
      </c>
      <c r="AH148" s="14" t="n">
        <v>91.49</v>
      </c>
      <c r="AI148" s="14" t="n">
        <v>19.0470643933692</v>
      </c>
      <c r="AJ148" s="20" t="n">
        <v>652.238054082156</v>
      </c>
      <c r="AK148" s="14" t="n">
        <v>9.92013807523839</v>
      </c>
      <c r="AL148" s="20" t="n">
        <v>99.5981414813269</v>
      </c>
      <c r="AM148" s="14" t="n">
        <v>5.4</v>
      </c>
      <c r="AN148" s="14" t="n">
        <v>11.2</v>
      </c>
      <c r="AO148" s="14" t="n">
        <v>3.9</v>
      </c>
      <c r="AP148" s="21" t="n">
        <v>3.5067</v>
      </c>
      <c r="AQ148" s="14"/>
      <c r="AR148" s="14" t="n">
        <v>5.4796</v>
      </c>
      <c r="AS148" s="14" t="n">
        <v>104.22962</v>
      </c>
      <c r="AT148" s="14"/>
      <c r="AU148" s="14" t="n">
        <v>1.00799</v>
      </c>
      <c r="AV148" s="14" t="n">
        <v>99.8939352967043</v>
      </c>
      <c r="AW148" s="14" t="n">
        <v>100</v>
      </c>
      <c r="AX148" s="14" t="n">
        <v>3.35266955604135</v>
      </c>
      <c r="AY148" s="22" t="n">
        <v>126</v>
      </c>
      <c r="AZ148" s="22" t="n">
        <v>23.1</v>
      </c>
      <c r="BA148" s="24" t="n">
        <v>42.6</v>
      </c>
      <c r="BB148" s="25" t="n">
        <v>0.834</v>
      </c>
      <c r="BD148" s="0" t="s">
        <v>378</v>
      </c>
      <c r="BE148" s="0" t="s">
        <v>400</v>
      </c>
      <c r="BF148" s="0" t="s">
        <v>372</v>
      </c>
      <c r="BG148" s="0" t="s">
        <v>372</v>
      </c>
      <c r="BH148" s="0" t="s">
        <v>408</v>
      </c>
      <c r="BI148" s="0" t="s">
        <v>374</v>
      </c>
      <c r="BJ148" s="0" t="n">
        <v>5.51640674558205</v>
      </c>
      <c r="BK148" s="0" t="n">
        <v>52.1056320195</v>
      </c>
      <c r="BL148" s="0" t="n">
        <v>5.7700134277344</v>
      </c>
      <c r="BM148" s="0" t="n">
        <v>5.85000000000002</v>
      </c>
      <c r="BN148" s="0" t="n">
        <v>6.9999938964844</v>
      </c>
      <c r="BO148" s="0" t="n">
        <v>7.11000976562502</v>
      </c>
      <c r="BP148" s="0" t="n">
        <v>6.43250427246096</v>
      </c>
      <c r="BQ148" s="0" t="n">
        <v>17134873</v>
      </c>
      <c r="BR148" s="0" t="n">
        <v>39316</v>
      </c>
      <c r="BS148" s="0" t="n">
        <v>4795</v>
      </c>
      <c r="BT148" s="0" t="n">
        <v>0</v>
      </c>
      <c r="BU148" s="0" t="n">
        <v>2294.50197850897</v>
      </c>
      <c r="BV148" s="0" t="n">
        <v>279.838665859969</v>
      </c>
      <c r="BW148" s="0" t="n">
        <v>0</v>
      </c>
      <c r="BX148" s="0" t="n">
        <v>0.0616779430723336</v>
      </c>
      <c r="BY148" s="0" t="n">
        <v>49644.5095147709</v>
      </c>
      <c r="BZ148" s="0" t="n">
        <v>18357.3925663102</v>
      </c>
      <c r="CA148" s="0" t="n">
        <v>6.50926543862666E-099</v>
      </c>
      <c r="CB148" s="0" t="n">
        <v>8.29661929423789E-115</v>
      </c>
      <c r="CC148" s="0" t="n">
        <v>0</v>
      </c>
      <c r="CD148" s="0" t="n">
        <v>1</v>
      </c>
      <c r="CE148" s="0" t="n">
        <v>34</v>
      </c>
      <c r="CF148" s="0" t="n">
        <v>0.0713269336738594</v>
      </c>
      <c r="CG148" s="0" t="n">
        <v>5831.84648383901</v>
      </c>
      <c r="CH148" s="0" t="n">
        <v>18359.8087096174</v>
      </c>
      <c r="CI148" s="0" t="n">
        <v>2.23971959230925E-087</v>
      </c>
      <c r="CJ148" s="0" t="n">
        <v>1.39175822773486E-104</v>
      </c>
      <c r="CK148" s="0" t="n">
        <v>0</v>
      </c>
      <c r="CL148" s="0" t="n">
        <v>1</v>
      </c>
      <c r="CM148" s="0" t="n">
        <v>8</v>
      </c>
      <c r="CN148" s="0" t="n">
        <v>20.6497656421767</v>
      </c>
      <c r="CO148" s="0" t="n">
        <v>174.242424253824</v>
      </c>
      <c r="CP148" s="0" t="n">
        <v>18349.0678040114</v>
      </c>
      <c r="CQ148" s="0" t="n">
        <v>0.999999808976134</v>
      </c>
      <c r="CR148" s="0" t="n">
        <v>1.94989583934409E-026</v>
      </c>
      <c r="CS148" s="0" t="n">
        <v>0.948785532491035</v>
      </c>
      <c r="CT148" s="0" t="n">
        <v>1</v>
      </c>
      <c r="CU148" s="0" t="n">
        <v>33</v>
      </c>
      <c r="CV148" s="26" t="s">
        <v>557</v>
      </c>
      <c r="CW148" s="0" t="n">
        <v>63</v>
      </c>
      <c r="CX148" s="0" t="n">
        <v>225899</v>
      </c>
      <c r="CY148" s="0" t="n">
        <v>13183.5818100315</v>
      </c>
      <c r="CZ148" s="0" t="s">
        <v>494</v>
      </c>
      <c r="DA148" s="26" t="s">
        <v>559</v>
      </c>
      <c r="DB148" s="27"/>
      <c r="DC148" s="28" t="n">
        <f aca="false">COUNTBLANK(C148:DA148)</f>
        <v>6</v>
      </c>
      <c r="DD148" s="29" t="n">
        <f aca="false">100-COUNTBLANK(C148:DA148)/COLUMNS(C148:DA148)*100</f>
        <v>94.1747572815534</v>
      </c>
    </row>
    <row r="149" customFormat="false" ht="13.8" hidden="false" customHeight="false" outlineLevel="0" collapsed="false">
      <c r="A149" s="0" t="s">
        <v>803</v>
      </c>
      <c r="B149" s="0" t="s">
        <v>804</v>
      </c>
      <c r="C149" s="0" t="n">
        <v>5311916</v>
      </c>
      <c r="D149" s="14" t="n">
        <v>81.3</v>
      </c>
      <c r="E149" s="14" t="n">
        <v>84.4</v>
      </c>
      <c r="F149" s="14" t="n">
        <v>17.5490383783174</v>
      </c>
      <c r="G149" s="14" t="n">
        <v>65.4017394653615</v>
      </c>
      <c r="H149" s="14" t="n">
        <v>14.5549195374975</v>
      </c>
      <c r="I149" s="14" t="n">
        <v>7.7</v>
      </c>
      <c r="J149" s="14" t="n">
        <v>1.62</v>
      </c>
      <c r="K149" s="14" t="n">
        <v>17.752</v>
      </c>
      <c r="L149" s="14" t="n">
        <v>32.8314289511808</v>
      </c>
      <c r="M149" s="14" t="n">
        <v>36.3329956891189</v>
      </c>
      <c r="P149" s="14" t="n">
        <v>140000</v>
      </c>
      <c r="Q149" s="14" t="n">
        <v>9</v>
      </c>
      <c r="S149" s="14" t="n">
        <v>897502</v>
      </c>
      <c r="T149" s="20" t="n">
        <v>68310</v>
      </c>
      <c r="U149" s="0" t="n">
        <v>434166615431.909</v>
      </c>
      <c r="V149" s="14"/>
      <c r="W149" s="14" t="n">
        <v>0.5</v>
      </c>
      <c r="X149" s="14" t="n">
        <v>27</v>
      </c>
      <c r="Y149" s="14" t="n">
        <v>63.8040008544922</v>
      </c>
      <c r="Z149" s="14" t="n">
        <v>2.0550000667572</v>
      </c>
      <c r="AA149" s="14" t="n">
        <v>89.8470022107441</v>
      </c>
      <c r="AB149" s="14" t="n">
        <v>2.10968</v>
      </c>
      <c r="AC149" s="14" t="n">
        <v>11802.78</v>
      </c>
      <c r="AD149" s="14" t="n">
        <v>1.60866909235229</v>
      </c>
      <c r="AE149" s="14" t="n">
        <v>2.6940783293922</v>
      </c>
      <c r="AF149" s="14" t="n">
        <v>33.1778599014523</v>
      </c>
      <c r="AG149" s="14" t="n">
        <v>17.1064928744818</v>
      </c>
      <c r="AH149" s="14" t="n">
        <v>82.248</v>
      </c>
      <c r="AI149" s="14" t="n">
        <v>4.73418579856052</v>
      </c>
      <c r="AJ149" s="20" t="n">
        <v>74359.1101200024</v>
      </c>
      <c r="AK149" s="14" t="n">
        <v>9.27094513154166</v>
      </c>
      <c r="AL149" s="20" t="n">
        <v>2.04383779996992</v>
      </c>
      <c r="AM149" s="14" t="n">
        <v>5.3</v>
      </c>
      <c r="AN149" s="14" t="n">
        <v>9.2</v>
      </c>
      <c r="AO149" s="14" t="n">
        <v>2.5</v>
      </c>
      <c r="AP149" s="21" t="n">
        <v>4.4948</v>
      </c>
      <c r="AQ149" s="14" t="n">
        <v>3.9</v>
      </c>
      <c r="AR149" s="14" t="n">
        <v>7.9761</v>
      </c>
      <c r="AS149" s="14" t="n">
        <v>100.26021</v>
      </c>
      <c r="AT149" s="14" t="n">
        <v>101.03502</v>
      </c>
      <c r="AU149" s="14" t="n">
        <v>0.97756</v>
      </c>
      <c r="AV149" s="14" t="n">
        <v>98.3</v>
      </c>
      <c r="AW149" s="14" t="n">
        <v>100</v>
      </c>
      <c r="AX149" s="14" t="n">
        <v>4.26622331607864</v>
      </c>
      <c r="AY149" s="22" t="n">
        <v>135</v>
      </c>
      <c r="AZ149" s="22" t="n">
        <v>25</v>
      </c>
      <c r="BA149" s="24" t="n">
        <v>39.2</v>
      </c>
      <c r="BB149" s="25" t="n">
        <v>0.56</v>
      </c>
      <c r="BC149" s="30" t="s">
        <v>805</v>
      </c>
      <c r="BD149" s="0" t="s">
        <v>378</v>
      </c>
      <c r="BE149" s="0" t="s">
        <v>400</v>
      </c>
      <c r="BF149" s="0" t="s">
        <v>372</v>
      </c>
      <c r="BG149" s="0" t="s">
        <v>372</v>
      </c>
      <c r="BH149" s="0" t="s">
        <v>556</v>
      </c>
      <c r="BI149" s="0" t="s">
        <v>374</v>
      </c>
      <c r="BJ149" s="0" t="n">
        <v>22.6969759666128</v>
      </c>
      <c r="BK149" s="0" t="n">
        <v>79.8517723655</v>
      </c>
      <c r="BL149" s="0" t="n">
        <v>-11.3700012207031</v>
      </c>
      <c r="BM149" s="0" t="n">
        <v>-14.0400146484375</v>
      </c>
      <c r="BN149" s="0" t="n">
        <v>-15.7500061035156</v>
      </c>
      <c r="BO149" s="0" t="n">
        <v>-17.3499969482422</v>
      </c>
      <c r="BP149" s="0" t="n">
        <v>-14.6275047302246</v>
      </c>
      <c r="BQ149" s="0" t="n">
        <v>5421242</v>
      </c>
      <c r="BR149" s="0" t="n">
        <v>7738</v>
      </c>
      <c r="BS149" s="0" t="n">
        <v>210</v>
      </c>
      <c r="BT149" s="0" t="n">
        <v>32</v>
      </c>
      <c r="BU149" s="0" t="n">
        <v>1427.34819806974</v>
      </c>
      <c r="BV149" s="0" t="n">
        <v>38.7365109323657</v>
      </c>
      <c r="BW149" s="0" t="n">
        <v>5.90270642778906</v>
      </c>
      <c r="BX149" s="0" t="n">
        <v>0.0814651712366655</v>
      </c>
      <c r="BY149" s="0" t="n">
        <v>8058.71654003108</v>
      </c>
      <c r="BZ149" s="0" t="n">
        <v>18344.7650265458</v>
      </c>
      <c r="CA149" s="0" t="n">
        <v>7.31032895151325E-087</v>
      </c>
      <c r="CB149" s="0" t="n">
        <v>9.78270280392112E-128</v>
      </c>
      <c r="CC149" s="0" t="n">
        <v>0</v>
      </c>
      <c r="CD149" s="0" t="n">
        <v>1</v>
      </c>
      <c r="CE149" s="0" t="n">
        <v>19</v>
      </c>
      <c r="CF149" s="0" t="n">
        <v>0.0849980706583164</v>
      </c>
      <c r="CG149" s="0" t="n">
        <v>247.070057176687</v>
      </c>
      <c r="CH149" s="0" t="n">
        <v>18359.2393911111</v>
      </c>
      <c r="CI149" s="0" t="n">
        <v>3.72206120696011E-075</v>
      </c>
      <c r="CJ149" s="0" t="n">
        <v>6.17871570106805E-099</v>
      </c>
      <c r="CK149" s="0" t="n">
        <v>0</v>
      </c>
      <c r="CL149" s="0" t="n">
        <v>1</v>
      </c>
      <c r="CM149" s="0" t="n">
        <v>10</v>
      </c>
      <c r="CN149" s="0" t="n">
        <v>0.419774558692361</v>
      </c>
      <c r="CO149" s="0" t="n">
        <v>32.426715196247</v>
      </c>
      <c r="CP149" s="0" t="n">
        <v>18350.8548025092</v>
      </c>
      <c r="CQ149" s="0" t="n">
        <v>2.05359125509742E-016</v>
      </c>
      <c r="CR149" s="0" t="n">
        <v>2.27751585880517E-091</v>
      </c>
      <c r="CS149" s="0" t="n">
        <v>0</v>
      </c>
      <c r="CT149" s="0" t="n">
        <v>1</v>
      </c>
      <c r="CU149" s="0" t="n">
        <v>39</v>
      </c>
      <c r="CV149" s="26" t="s">
        <v>472</v>
      </c>
      <c r="CW149" s="0" t="n">
        <v>64</v>
      </c>
      <c r="CX149" s="0" t="n">
        <v>172586</v>
      </c>
      <c r="CY149" s="0" t="n">
        <v>31835.1403608251</v>
      </c>
      <c r="CZ149" s="0" t="s">
        <v>494</v>
      </c>
      <c r="DA149" s="26" t="s">
        <v>559</v>
      </c>
      <c r="DB149" s="27"/>
      <c r="DC149" s="28" t="n">
        <f aca="false">COUNTBLANK(C149:DA149)</f>
        <v>4</v>
      </c>
      <c r="DD149" s="29" t="n">
        <f aca="false">100-COUNTBLANK(C149:DA149)/COLUMNS(C149:DA149)*100</f>
        <v>96.1165048543689</v>
      </c>
    </row>
    <row r="150" customFormat="false" ht="13.8" hidden="false" customHeight="false" outlineLevel="0" collapsed="false">
      <c r="A150" s="0" t="s">
        <v>806</v>
      </c>
      <c r="B150" s="0" t="s">
        <v>807</v>
      </c>
      <c r="C150" s="0" t="n">
        <v>28087871</v>
      </c>
      <c r="D150" s="14" t="n">
        <v>68.989</v>
      </c>
      <c r="E150" s="14" t="n">
        <v>71.9</v>
      </c>
      <c r="F150" s="14" t="n">
        <v>30.4142653217498</v>
      </c>
      <c r="G150" s="14" t="n">
        <v>63.8580639025582</v>
      </c>
      <c r="H150" s="14" t="n">
        <v>195.939107080572</v>
      </c>
      <c r="I150" s="14" t="n">
        <v>6.361</v>
      </c>
      <c r="J150" s="14" t="n">
        <v>1.917</v>
      </c>
      <c r="K150" s="14" t="n">
        <v>80.26</v>
      </c>
      <c r="L150" s="14" t="n">
        <v>42.3751121571654</v>
      </c>
      <c r="M150" s="14" t="n">
        <v>8.98833492709032</v>
      </c>
      <c r="N150" s="14" t="n">
        <v>8.48171303913441</v>
      </c>
      <c r="O150" s="14" t="n">
        <v>4.95856153946199</v>
      </c>
      <c r="P150" s="14" t="n">
        <v>208549</v>
      </c>
      <c r="Q150" s="14" t="n">
        <v>8594</v>
      </c>
      <c r="R150" s="14" t="n">
        <v>3296953</v>
      </c>
      <c r="T150" s="20" t="n">
        <v>3110</v>
      </c>
      <c r="U150" s="0" t="n">
        <v>29040398982.3466</v>
      </c>
      <c r="V150" s="14"/>
      <c r="W150" s="14"/>
      <c r="X150" s="14"/>
      <c r="Y150" s="14" t="n">
        <v>83.8050003051758</v>
      </c>
      <c r="Z150" s="14" t="n">
        <v>65.0039978027344</v>
      </c>
      <c r="AA150" s="14" t="n">
        <v>97.2927320385726</v>
      </c>
      <c r="AB150" s="14"/>
      <c r="AC150" s="14" t="n">
        <v>792.11</v>
      </c>
      <c r="AD150" s="14" t="n">
        <v>1.44280062147258</v>
      </c>
      <c r="AE150" s="14" t="n">
        <v>28.7478200209278</v>
      </c>
      <c r="AF150" s="14" t="n">
        <v>25.364492500872</v>
      </c>
      <c r="AG150" s="14" t="n">
        <v>23.6260419833246</v>
      </c>
      <c r="AH150" s="14" t="n">
        <v>19.74</v>
      </c>
      <c r="AI150" s="14"/>
      <c r="AJ150" s="20" t="n">
        <v>7366.1331658622</v>
      </c>
      <c r="AK150" s="14" t="n">
        <v>0.298463302719902</v>
      </c>
      <c r="AL150" s="20" t="n">
        <v>100</v>
      </c>
      <c r="AM150" s="14" t="n">
        <v>7.2</v>
      </c>
      <c r="AN150" s="14" t="n">
        <v>21.8</v>
      </c>
      <c r="AO150" s="14" t="n">
        <v>32.2</v>
      </c>
      <c r="AP150" s="21"/>
      <c r="AQ150" s="14"/>
      <c r="AR150" s="14" t="n">
        <v>4.44099</v>
      </c>
      <c r="AS150" s="14" t="n">
        <v>143.91954</v>
      </c>
      <c r="AT150" s="14" t="n">
        <v>121.72227</v>
      </c>
      <c r="AU150" s="14" t="n">
        <v>1.04678</v>
      </c>
      <c r="AV150" s="14" t="n">
        <v>60.8063112565564</v>
      </c>
      <c r="AW150" s="14" t="n">
        <v>95.5074768066406</v>
      </c>
      <c r="AX150" s="14" t="n">
        <v>27.7828846715184</v>
      </c>
      <c r="AY150" s="22" t="n">
        <v>119</v>
      </c>
      <c r="AZ150" s="22" t="n">
        <v>3.8</v>
      </c>
      <c r="BA150" s="24" t="n">
        <v>24.1</v>
      </c>
      <c r="BB150" s="25" t="n">
        <v>0.795</v>
      </c>
      <c r="BD150" s="0" t="s">
        <v>352</v>
      </c>
      <c r="BE150" s="0" t="s">
        <v>353</v>
      </c>
      <c r="BF150" s="0" t="s">
        <v>354</v>
      </c>
      <c r="BG150" s="0" t="s">
        <v>354</v>
      </c>
      <c r="BH150" s="0" t="s">
        <v>355</v>
      </c>
      <c r="BI150" s="0" t="s">
        <v>356</v>
      </c>
      <c r="BJ150" s="0" t="n">
        <v>83.1031065306872</v>
      </c>
      <c r="BK150" s="0" t="n">
        <v>28.3766282150001</v>
      </c>
      <c r="BL150" s="0" t="n">
        <v>3.9999938964844</v>
      </c>
      <c r="BM150" s="0" t="n">
        <v>3.21999511718752</v>
      </c>
      <c r="BN150" s="0" t="n">
        <v>5.83999023437502</v>
      </c>
      <c r="BO150" s="0" t="n">
        <v>9.67998657226565</v>
      </c>
      <c r="BP150" s="0" t="n">
        <v>5.68499145507815</v>
      </c>
      <c r="BQ150" s="0" t="n">
        <v>29136808</v>
      </c>
      <c r="BR150" s="0" t="n">
        <v>57</v>
      </c>
      <c r="BS150" s="0" t="n">
        <v>0</v>
      </c>
      <c r="BT150" s="0" t="n">
        <v>16</v>
      </c>
      <c r="BU150" s="0" t="n">
        <v>1.9562884170428</v>
      </c>
      <c r="BV150" s="0" t="n">
        <v>0</v>
      </c>
      <c r="BW150" s="0" t="n">
        <v>0.549133590748856</v>
      </c>
      <c r="BX150" s="0" t="n">
        <v>0.047059576341128</v>
      </c>
      <c r="BY150" s="0" t="n">
        <v>172.037509082922</v>
      </c>
      <c r="BZ150" s="0" t="n">
        <v>18382.4126503219</v>
      </c>
      <c r="CA150" s="0" t="n">
        <v>8.53841886105731E-009</v>
      </c>
      <c r="CB150" s="0" t="n">
        <v>0.000287342675051226</v>
      </c>
      <c r="CC150" s="0" t="n">
        <v>5.29671009403123E-249</v>
      </c>
      <c r="CD150" s="0" t="n">
        <v>1</v>
      </c>
      <c r="CE150" s="0" t="n">
        <v>48</v>
      </c>
      <c r="CF150" s="0" t="n">
        <v>0.099999998746877</v>
      </c>
      <c r="CG150" s="0" t="n">
        <v>3.27995050282241E-013</v>
      </c>
      <c r="CH150" s="0" t="n">
        <v>18350.0000000863</v>
      </c>
      <c r="CI150" s="0" t="n">
        <v>0.140571932114336</v>
      </c>
      <c r="CJ150" s="0" t="n">
        <v>6.76590441426051E-005</v>
      </c>
      <c r="CK150" s="0" t="n">
        <v>1.18844362977857E-257</v>
      </c>
      <c r="CL150" s="0" t="n">
        <v>1</v>
      </c>
      <c r="CM150" s="0" t="n">
        <v>2</v>
      </c>
      <c r="CN150" s="0" t="n">
        <v>0.219887960749921</v>
      </c>
      <c r="CO150" s="0" t="n">
        <v>20.4563457552005</v>
      </c>
      <c r="CP150" s="0" t="n">
        <v>18373.8290361761</v>
      </c>
      <c r="CQ150" s="0" t="n">
        <v>1.37108117575927E-008</v>
      </c>
      <c r="CR150" s="0" t="n">
        <v>4.69379447399187E-018</v>
      </c>
      <c r="CS150" s="0" t="n">
        <v>0</v>
      </c>
      <c r="CT150" s="0" t="n">
        <v>1</v>
      </c>
      <c r="CU150" s="0" t="n">
        <v>47</v>
      </c>
      <c r="CV150" s="26" t="s">
        <v>783</v>
      </c>
      <c r="CW150" s="0" t="n">
        <v>96</v>
      </c>
      <c r="CX150" s="0" t="n">
        <v>13098</v>
      </c>
      <c r="CY150" s="0" t="n">
        <v>449.534485726783</v>
      </c>
      <c r="CZ150" s="0" t="s">
        <v>494</v>
      </c>
      <c r="DA150" s="26" t="s">
        <v>468</v>
      </c>
      <c r="DB150" s="27"/>
      <c r="DC150" s="28" t="n">
        <f aca="false">COUNTBLANK(C150:DA150)</f>
        <v>9</v>
      </c>
      <c r="DD150" s="29" t="n">
        <f aca="false">100-COUNTBLANK(C150:DA150)/COLUMNS(C150:DA150)*100</f>
        <v>91.2621359223301</v>
      </c>
    </row>
    <row r="151" customFormat="false" ht="13.8" hidden="false" customHeight="false" outlineLevel="0" collapsed="false">
      <c r="A151" s="0" t="s">
        <v>808</v>
      </c>
      <c r="B151" s="0" t="s">
        <v>809</v>
      </c>
      <c r="C151" s="0" t="n">
        <v>4841000</v>
      </c>
      <c r="D151" s="14" t="n">
        <v>80.2</v>
      </c>
      <c r="E151" s="14" t="n">
        <v>83.6</v>
      </c>
      <c r="F151" s="14" t="n">
        <v>19.6534314569849</v>
      </c>
      <c r="G151" s="14" t="n">
        <v>64.694144015841</v>
      </c>
      <c r="H151" s="14" t="n">
        <v>18.5541756864532</v>
      </c>
      <c r="I151" s="14" t="n">
        <v>6.86</v>
      </c>
      <c r="J151" s="14" t="n">
        <v>1.71</v>
      </c>
      <c r="K151" s="14" t="n">
        <v>13.462</v>
      </c>
      <c r="L151" s="14" t="n">
        <v>26.6806486911142</v>
      </c>
      <c r="M151" s="14" t="n">
        <v>27.5683201930361</v>
      </c>
      <c r="P151" s="14" t="n">
        <v>74403</v>
      </c>
      <c r="Q151" s="14" t="n">
        <v>38</v>
      </c>
      <c r="R151" s="14" t="n">
        <v>17249049.9541367</v>
      </c>
      <c r="S151" s="14" t="n">
        <v>3328700</v>
      </c>
      <c r="T151" s="20" t="n">
        <v>39410</v>
      </c>
      <c r="U151" s="0" t="n">
        <v>204923917869.355</v>
      </c>
      <c r="V151" s="14"/>
      <c r="W151" s="14"/>
      <c r="X151" s="14"/>
      <c r="Y151" s="14" t="n">
        <v>69.9079971313477</v>
      </c>
      <c r="Z151" s="14" t="n">
        <v>5.66300010681152</v>
      </c>
      <c r="AA151" s="14" t="n">
        <v>85.9786340492281</v>
      </c>
      <c r="AB151" s="14"/>
      <c r="AC151" s="14" t="n">
        <v>7888.75</v>
      </c>
      <c r="AD151" s="14" t="n">
        <v>1.16138840177402</v>
      </c>
      <c r="AE151" s="14" t="n">
        <v>40.450419657438</v>
      </c>
      <c r="AF151" s="14" t="n">
        <v>38.5560753306464</v>
      </c>
      <c r="AG151" s="14" t="n">
        <v>32.5452558558454</v>
      </c>
      <c r="AH151" s="14" t="n">
        <v>86.538</v>
      </c>
      <c r="AI151" s="14" t="n">
        <v>37.0647166547584</v>
      </c>
      <c r="AJ151" s="20" t="n">
        <v>72510.366543229</v>
      </c>
      <c r="AK151" s="14" t="n">
        <v>7.68657582544293</v>
      </c>
      <c r="AL151" s="20" t="n">
        <v>0</v>
      </c>
      <c r="AM151" s="14" t="n">
        <v>6.2</v>
      </c>
      <c r="AN151" s="14" t="n">
        <v>10.1</v>
      </c>
      <c r="AO151" s="14" t="n">
        <v>5.7</v>
      </c>
      <c r="AP151" s="21" t="n">
        <v>3.0252</v>
      </c>
      <c r="AQ151" s="14" t="n">
        <v>2.8</v>
      </c>
      <c r="AR151" s="14" t="n">
        <v>6.44277</v>
      </c>
      <c r="AS151" s="14" t="n">
        <v>99.97476</v>
      </c>
      <c r="AT151" s="14"/>
      <c r="AU151" s="14" t="n">
        <v>1.03759</v>
      </c>
      <c r="AV151" s="14" t="n">
        <v>100</v>
      </c>
      <c r="AW151" s="14" t="n">
        <v>100</v>
      </c>
      <c r="AX151" s="14" t="n">
        <v>19.0841319332291</v>
      </c>
      <c r="AY151" s="22" t="n">
        <v>129</v>
      </c>
      <c r="AZ151" s="31" t="n">
        <v>32</v>
      </c>
      <c r="BA151" s="24" t="n">
        <v>37.9</v>
      </c>
      <c r="BB151" s="25" t="n">
        <v>0.543</v>
      </c>
      <c r="BD151" s="0" t="s">
        <v>378</v>
      </c>
      <c r="BE151" s="0" t="s">
        <v>400</v>
      </c>
      <c r="BF151" s="0" t="s">
        <v>401</v>
      </c>
      <c r="BG151" s="0" t="s">
        <v>401</v>
      </c>
      <c r="BH151" s="0" t="s">
        <v>402</v>
      </c>
      <c r="BI151" s="0" t="s">
        <v>403</v>
      </c>
      <c r="BJ151" s="0" t="n">
        <v>171.234351260277</v>
      </c>
      <c r="BK151" s="0" t="n">
        <v>-43.5954729144999</v>
      </c>
      <c r="BL151" s="0" t="n">
        <v>11.6799865722656</v>
      </c>
      <c r="BM151" s="0" t="n">
        <v>13.7600036621094</v>
      </c>
      <c r="BN151" s="0" t="n">
        <v>14.4099975585938</v>
      </c>
      <c r="BO151" s="0" t="n">
        <v>11.2900024414063</v>
      </c>
      <c r="BP151" s="0" t="n">
        <v>12.7849975585938</v>
      </c>
      <c r="BQ151" s="0" t="n">
        <v>4822233</v>
      </c>
      <c r="BR151" s="0" t="n">
        <v>1479</v>
      </c>
      <c r="BS151" s="0" t="n">
        <v>19</v>
      </c>
      <c r="BT151" s="0" t="n">
        <v>1252</v>
      </c>
      <c r="BU151" s="0" t="n">
        <v>306.70438363306</v>
      </c>
      <c r="BV151" s="0" t="n">
        <v>3.94008335972152</v>
      </c>
      <c r="BW151" s="0" t="n">
        <v>259.630756124808</v>
      </c>
      <c r="BX151" s="0" t="n">
        <v>0.15061423693003</v>
      </c>
      <c r="BY151" s="0" t="n">
        <v>1500.31693040342</v>
      </c>
      <c r="BZ151" s="0" t="n">
        <v>18350.5045346178</v>
      </c>
      <c r="CA151" s="0" t="n">
        <v>1.9307464885082E-096</v>
      </c>
      <c r="CB151" s="0" t="n">
        <v>7.28706470711121E-155</v>
      </c>
      <c r="CC151" s="0" t="n">
        <v>0</v>
      </c>
      <c r="CD151" s="0" t="n">
        <v>1</v>
      </c>
      <c r="CE151" s="0" t="n">
        <v>25</v>
      </c>
      <c r="CF151" s="0" t="n">
        <v>0.138923299296531</v>
      </c>
      <c r="CG151" s="0" t="n">
        <v>22.5891669386178</v>
      </c>
      <c r="CH151" s="0" t="n">
        <v>18367.3037675364</v>
      </c>
      <c r="CI151" s="0" t="n">
        <v>2.91476836297573E-030</v>
      </c>
      <c r="CJ151" s="0" t="n">
        <v>1.40042023738373E-052</v>
      </c>
      <c r="CK151" s="0" t="n">
        <v>0</v>
      </c>
      <c r="CL151" s="0" t="n">
        <v>1</v>
      </c>
      <c r="CM151" s="0" t="n">
        <v>14</v>
      </c>
      <c r="CN151" s="0" t="n">
        <v>0.10739858159812</v>
      </c>
      <c r="CO151" s="0" t="n">
        <v>1494.90828675</v>
      </c>
      <c r="CP151" s="0" t="n">
        <v>18364.6171590064</v>
      </c>
      <c r="CQ151" s="0" t="n">
        <v>6.65917991430641E-062</v>
      </c>
      <c r="CR151" s="0" t="n">
        <v>2.8504041334634E-084</v>
      </c>
      <c r="CS151" s="0" t="n">
        <v>0</v>
      </c>
      <c r="CT151" s="0" t="n">
        <v>1</v>
      </c>
      <c r="CU151" s="0" t="n">
        <v>31</v>
      </c>
      <c r="CV151" s="26" t="s">
        <v>453</v>
      </c>
      <c r="CW151" s="0" t="n">
        <v>62</v>
      </c>
      <c r="CX151" s="0" t="n">
        <v>150223</v>
      </c>
      <c r="CY151" s="0" t="n">
        <v>31152.165397234</v>
      </c>
      <c r="CZ151" s="0" t="s">
        <v>390</v>
      </c>
      <c r="DA151" s="26" t="s">
        <v>468</v>
      </c>
      <c r="DB151" s="27"/>
      <c r="DC151" s="28" t="n">
        <f aca="false">COUNTBLANK(C151:DA151)</f>
        <v>8</v>
      </c>
      <c r="DD151" s="29" t="n">
        <f aca="false">100-COUNTBLANK(C151:DA151)/COLUMNS(C151:DA151)*100</f>
        <v>92.2330097087379</v>
      </c>
    </row>
    <row r="152" customFormat="false" ht="13.8" hidden="false" customHeight="false" outlineLevel="0" collapsed="false">
      <c r="A152" s="0" t="s">
        <v>810</v>
      </c>
      <c r="B152" s="0" t="s">
        <v>811</v>
      </c>
      <c r="C152" s="0" t="n">
        <v>4829483</v>
      </c>
      <c r="D152" s="14" t="n">
        <v>75.89</v>
      </c>
      <c r="E152" s="14" t="n">
        <v>80.134</v>
      </c>
      <c r="F152" s="14" t="n">
        <v>22.2465059852286</v>
      </c>
      <c r="G152" s="14" t="n">
        <v>75.3607070585134</v>
      </c>
      <c r="H152" s="14" t="n">
        <v>15.6041453957997</v>
      </c>
      <c r="I152" s="14" t="n">
        <v>2.436</v>
      </c>
      <c r="J152" s="14" t="n">
        <v>2.888</v>
      </c>
      <c r="K152" s="14" t="n">
        <v>15.461</v>
      </c>
      <c r="L152" s="14" t="n">
        <v>49.5205360859683</v>
      </c>
      <c r="M152" s="14" t="n">
        <v>52.3582698775829</v>
      </c>
      <c r="P152" s="14" t="n">
        <v>437000</v>
      </c>
      <c r="Q152" s="14" t="n">
        <v>42</v>
      </c>
      <c r="R152" s="14" t="n">
        <v>10438241</v>
      </c>
      <c r="S152" s="14" t="n">
        <v>4223712</v>
      </c>
      <c r="T152" s="20" t="n">
        <v>41680</v>
      </c>
      <c r="U152" s="0" t="n">
        <v>79276723016.9051</v>
      </c>
      <c r="V152" s="14"/>
      <c r="W152" s="14"/>
      <c r="X152" s="14"/>
      <c r="Y152" s="14" t="n">
        <v>72.3690032958984</v>
      </c>
      <c r="Z152" s="14" t="n">
        <v>4.55999994277954</v>
      </c>
      <c r="AA152" s="14" t="n">
        <v>34.4691041972748</v>
      </c>
      <c r="AB152" s="14" t="n">
        <v>0.2276</v>
      </c>
      <c r="AC152" s="14" t="n">
        <v>856.43</v>
      </c>
      <c r="AD152" s="14" t="n">
        <v>8.17129950109292</v>
      </c>
      <c r="AE152" s="14" t="n">
        <v>4.63974151857835</v>
      </c>
      <c r="AF152" s="14" t="n">
        <v>0.00646203554119548</v>
      </c>
      <c r="AG152" s="14" t="n">
        <v>2.5727331813508</v>
      </c>
      <c r="AH152" s="14" t="n">
        <v>84.539</v>
      </c>
      <c r="AI152" s="14"/>
      <c r="AJ152" s="20" t="n">
        <v>347.630895447525</v>
      </c>
      <c r="AK152" s="14" t="n">
        <v>15.1887951113164</v>
      </c>
      <c r="AL152" s="20" t="n">
        <v>100</v>
      </c>
      <c r="AM152" s="14" t="n">
        <v>10.1</v>
      </c>
      <c r="AN152" s="14" t="n">
        <v>17.8</v>
      </c>
      <c r="AO152" s="14" t="n">
        <v>11.4</v>
      </c>
      <c r="AP152" s="21" t="n">
        <v>2.0184</v>
      </c>
      <c r="AQ152" s="14" t="n">
        <v>1.7</v>
      </c>
      <c r="AR152" s="14"/>
      <c r="AS152" s="14" t="n">
        <v>106.36469</v>
      </c>
      <c r="AT152" s="14" t="n">
        <v>107.36402</v>
      </c>
      <c r="AU152" s="14" t="n">
        <v>0.9992</v>
      </c>
      <c r="AV152" s="14" t="n">
        <v>100</v>
      </c>
      <c r="AW152" s="14" t="n">
        <v>100</v>
      </c>
      <c r="AX152" s="14" t="n">
        <v>6.44138448487136</v>
      </c>
      <c r="AY152" s="22" t="n">
        <v>121</v>
      </c>
      <c r="AZ152" s="22" t="n">
        <v>22.9</v>
      </c>
      <c r="BA152" s="24" t="n">
        <v>25.6</v>
      </c>
      <c r="BB152" s="25" t="n">
        <v>0.724</v>
      </c>
      <c r="BD152" s="0" t="s">
        <v>342</v>
      </c>
      <c r="BE152" s="0" t="s">
        <v>343</v>
      </c>
      <c r="BF152" s="0" t="s">
        <v>354</v>
      </c>
      <c r="BG152" s="0" t="s">
        <v>354</v>
      </c>
      <c r="BH152" s="0" t="s">
        <v>382</v>
      </c>
      <c r="BI152" s="0" t="s">
        <v>383</v>
      </c>
      <c r="BJ152" s="0" t="n">
        <v>56.9646495795195</v>
      </c>
      <c r="BK152" s="0" t="n">
        <v>20.8173281925001</v>
      </c>
      <c r="BL152" s="0" t="n">
        <v>23.339990234375</v>
      </c>
      <c r="BM152" s="0" t="n">
        <v>20.8699890136719</v>
      </c>
      <c r="BN152" s="0" t="n">
        <v>22.6199890136719</v>
      </c>
      <c r="BO152" s="0" t="n">
        <v>23.1700073242188</v>
      </c>
      <c r="BP152" s="0" t="n">
        <v>22.4999938964844</v>
      </c>
      <c r="BQ152" s="0" t="n">
        <v>5106622</v>
      </c>
      <c r="BR152" s="0" t="n">
        <v>2348</v>
      </c>
      <c r="BS152" s="0" t="n">
        <v>11</v>
      </c>
      <c r="BT152" s="0" t="n">
        <v>495</v>
      </c>
      <c r="BU152" s="0" t="n">
        <v>459.795144422282</v>
      </c>
      <c r="BV152" s="0" t="n">
        <v>2.15406583843488</v>
      </c>
      <c r="BW152" s="0" t="n">
        <v>96.9329627295696</v>
      </c>
      <c r="BX152" s="0" t="n">
        <v>0.0408539290856459</v>
      </c>
      <c r="BY152" s="0" t="n">
        <v>7574.84200779772</v>
      </c>
      <c r="BZ152" s="0" t="n">
        <v>18385.3169939333</v>
      </c>
      <c r="CA152" s="0" t="n">
        <v>1.37807663603004E-033</v>
      </c>
      <c r="CB152" s="0" t="n">
        <v>5.56739073871894E-017</v>
      </c>
      <c r="CC152" s="0" t="n">
        <v>1.90709539532145E-286</v>
      </c>
      <c r="CD152" s="0" t="n">
        <v>1</v>
      </c>
      <c r="CE152" s="0" t="n">
        <v>26</v>
      </c>
      <c r="CF152" s="0" t="n">
        <v>0.0655856719223483</v>
      </c>
      <c r="CG152" s="0" t="n">
        <v>18.3059127152954</v>
      </c>
      <c r="CH152" s="0" t="n">
        <v>18371.1286064709</v>
      </c>
      <c r="CI152" s="0" t="n">
        <v>3.03716229445352E-022</v>
      </c>
      <c r="CJ152" s="0" t="n">
        <v>5.20169255500839E-021</v>
      </c>
      <c r="CK152" s="0" t="n">
        <v>8.56732436740618E-305</v>
      </c>
      <c r="CL152" s="0" t="n">
        <v>1</v>
      </c>
      <c r="CM152" s="0" t="n">
        <v>10</v>
      </c>
      <c r="CN152" s="0" t="n">
        <v>0.0176349118529567</v>
      </c>
      <c r="CO152" s="0" t="n">
        <v>15361.292263399</v>
      </c>
      <c r="CP152" s="0" t="n">
        <v>18453.7501249332</v>
      </c>
      <c r="CQ152" s="0" t="n">
        <v>3.06357047123827E-006</v>
      </c>
      <c r="CR152" s="0" t="n">
        <v>0.258039949761787</v>
      </c>
      <c r="CS152" s="0" t="n">
        <v>2.4512165698005E-178</v>
      </c>
      <c r="CT152" s="0" t="n">
        <v>1</v>
      </c>
      <c r="CU152" s="0" t="n">
        <v>32</v>
      </c>
      <c r="CV152" s="26" t="s">
        <v>358</v>
      </c>
      <c r="CW152" s="0" t="n">
        <v>66</v>
      </c>
      <c r="CX152" s="0" t="s">
        <v>349</v>
      </c>
      <c r="CY152" s="0" t="s">
        <v>349</v>
      </c>
      <c r="CZ152" s="0" t="s">
        <v>349</v>
      </c>
      <c r="DA152" s="0" t="s">
        <v>349</v>
      </c>
      <c r="DB152" s="27"/>
      <c r="DC152" s="28" t="n">
        <f aca="false">COUNTBLANK(C152:DA152)</f>
        <v>8</v>
      </c>
      <c r="DD152" s="29" t="n">
        <f aca="false">100-COUNTBLANK(C152:DA152)/COLUMNS(C152:DA152)*100</f>
        <v>92.2330097087379</v>
      </c>
    </row>
    <row r="153" customFormat="false" ht="13.8" hidden="false" customHeight="false" outlineLevel="0" collapsed="false">
      <c r="A153" s="0" t="s">
        <v>812</v>
      </c>
      <c r="B153" s="0" t="s">
        <v>813</v>
      </c>
      <c r="C153" s="0" t="n">
        <v>212215030</v>
      </c>
      <c r="D153" s="14" t="n">
        <v>66.194</v>
      </c>
      <c r="E153" s="14" t="n">
        <v>68.109</v>
      </c>
      <c r="F153" s="14" t="n">
        <v>35.2698145995487</v>
      </c>
      <c r="G153" s="14" t="n">
        <v>60.4174110891137</v>
      </c>
      <c r="H153" s="14" t="n">
        <v>275.289318700706</v>
      </c>
      <c r="I153" s="14" t="n">
        <v>6.942</v>
      </c>
      <c r="J153" s="14" t="n">
        <v>3.51</v>
      </c>
      <c r="K153" s="14" t="n">
        <v>63.334</v>
      </c>
      <c r="L153" s="14" t="n">
        <v>17.5955165571328</v>
      </c>
      <c r="M153" s="14" t="n">
        <v>8.2573202960672</v>
      </c>
      <c r="N153" s="14" t="n">
        <v>23.2279963129371</v>
      </c>
      <c r="O153" s="14" t="n">
        <v>0.41102147599603</v>
      </c>
      <c r="P153" s="14" t="n">
        <v>-1166895</v>
      </c>
      <c r="Q153" s="14" t="n">
        <v>132259</v>
      </c>
      <c r="R153" s="14" t="n">
        <v>6880637</v>
      </c>
      <c r="S153" s="14" t="n">
        <v>3275000</v>
      </c>
      <c r="T153" s="20" t="n">
        <v>5860</v>
      </c>
      <c r="U153" s="0" t="n">
        <v>314588210501.063</v>
      </c>
      <c r="V153" s="14"/>
      <c r="W153" s="14"/>
      <c r="X153" s="14"/>
      <c r="Y153" s="14" t="n">
        <v>52.5730018615723</v>
      </c>
      <c r="Z153" s="14" t="n">
        <v>36.6609992980957</v>
      </c>
      <c r="AA153" s="14" t="n">
        <v>26.8145304678326</v>
      </c>
      <c r="AB153" s="14" t="n">
        <v>0.23597</v>
      </c>
      <c r="AC153" s="14" t="n">
        <v>12904.31</v>
      </c>
      <c r="AD153" s="14" t="n">
        <v>4.025735628755</v>
      </c>
      <c r="AE153" s="14" t="n">
        <v>47.7947281029473</v>
      </c>
      <c r="AF153" s="14" t="n">
        <v>1.85372561228726</v>
      </c>
      <c r="AG153" s="14" t="n">
        <v>12.3145852779876</v>
      </c>
      <c r="AH153" s="14" t="n">
        <v>36.666</v>
      </c>
      <c r="AI153" s="14" t="n">
        <v>42.6991675351393</v>
      </c>
      <c r="AJ153" s="20" t="n">
        <v>281.608182407348</v>
      </c>
      <c r="AK153" s="14" t="n">
        <v>0.851472804393805</v>
      </c>
      <c r="AL153" s="20" t="n">
        <v>100</v>
      </c>
      <c r="AM153" s="14" t="n">
        <v>19.9</v>
      </c>
      <c r="AN153" s="14" t="n">
        <v>24.7</v>
      </c>
      <c r="AO153" s="14" t="n">
        <v>69.3</v>
      </c>
      <c r="AP153" s="21"/>
      <c r="AQ153" s="14" t="n">
        <v>0.6</v>
      </c>
      <c r="AR153" s="14" t="n">
        <v>3.00292</v>
      </c>
      <c r="AS153" s="14" t="n">
        <v>90.58917</v>
      </c>
      <c r="AT153" s="14" t="n">
        <v>71.0713</v>
      </c>
      <c r="AU153" s="14" t="n">
        <v>0.84596</v>
      </c>
      <c r="AV153" s="14" t="n">
        <v>50.2658682761188</v>
      </c>
      <c r="AW153" s="14" t="n">
        <v>70.79</v>
      </c>
      <c r="AX153" s="14" t="n">
        <v>2.71482099771331</v>
      </c>
      <c r="AY153" s="22" t="n">
        <v>109</v>
      </c>
      <c r="AZ153" s="31" t="n">
        <v>7.8</v>
      </c>
      <c r="BA153" s="24" t="n">
        <v>23.8</v>
      </c>
      <c r="BB153" s="25" t="n">
        <v>0.759</v>
      </c>
      <c r="BC153" s="30" t="s">
        <v>814</v>
      </c>
      <c r="BD153" s="0" t="s">
        <v>387</v>
      </c>
      <c r="BE153" s="0" t="s">
        <v>371</v>
      </c>
      <c r="BF153" s="0" t="s">
        <v>354</v>
      </c>
      <c r="BG153" s="0" t="s">
        <v>354</v>
      </c>
      <c r="BH153" s="0" t="s">
        <v>355</v>
      </c>
      <c r="BI153" s="0" t="s">
        <v>356</v>
      </c>
      <c r="BJ153" s="0" t="n">
        <v>70.0866845186718</v>
      </c>
      <c r="BK153" s="0" t="n">
        <v>30.380058899</v>
      </c>
      <c r="BL153" s="0" t="n">
        <v>10.8699890136719</v>
      </c>
      <c r="BM153" s="0" t="n">
        <v>8.92000732421877</v>
      </c>
      <c r="BN153" s="0" t="n">
        <v>15.589990234375</v>
      </c>
      <c r="BO153" s="0" t="n">
        <v>17.9599853515625</v>
      </c>
      <c r="BP153" s="0" t="n">
        <v>13.3349929809571</v>
      </c>
      <c r="BQ153" s="0" t="n">
        <v>220892331</v>
      </c>
      <c r="BR153" s="0" t="n">
        <v>16817</v>
      </c>
      <c r="BS153" s="0" t="n">
        <v>385</v>
      </c>
      <c r="BT153" s="0" t="n">
        <v>4315</v>
      </c>
      <c r="BU153" s="0" t="n">
        <v>76.1321134322223</v>
      </c>
      <c r="BV153" s="0" t="n">
        <v>1.74293058639505</v>
      </c>
      <c r="BW153" s="0" t="n">
        <v>19.5344038449212</v>
      </c>
      <c r="BX153" s="0" t="n">
        <v>0.0171312423825343</v>
      </c>
      <c r="BY153" s="0" t="n">
        <v>401998.302538726</v>
      </c>
      <c r="BZ153" s="0" t="n">
        <v>18449.7566690821</v>
      </c>
      <c r="CA153" s="0" t="n">
        <v>3.8608253981621E-023</v>
      </c>
      <c r="CB153" s="0" t="n">
        <v>0.00147045212590233</v>
      </c>
      <c r="CC153" s="0" t="n">
        <v>1.83533788706681E-219</v>
      </c>
      <c r="CD153" s="0" t="n">
        <v>1</v>
      </c>
      <c r="CE153" s="0" t="n">
        <v>25</v>
      </c>
      <c r="CF153" s="0" t="n">
        <v>0.0223017490426868</v>
      </c>
      <c r="CG153" s="0" t="n">
        <v>6847.94570846727</v>
      </c>
      <c r="CH153" s="0" t="n">
        <v>18429.9674213958</v>
      </c>
      <c r="CI153" s="0" t="n">
        <v>5.49693663839524E-023</v>
      </c>
      <c r="CJ153" s="0" t="n">
        <v>0.000674680153507471</v>
      </c>
      <c r="CK153" s="0" t="n">
        <v>1.27353612558843E-231</v>
      </c>
      <c r="CL153" s="0" t="n">
        <v>1</v>
      </c>
      <c r="CM153" s="0" t="n">
        <v>19</v>
      </c>
      <c r="CN153" s="0" t="n">
        <v>0.057185805796651</v>
      </c>
      <c r="CO153" s="0" t="n">
        <v>8150.27435726906</v>
      </c>
      <c r="CP153" s="0" t="n">
        <v>18377.6275734646</v>
      </c>
      <c r="CQ153" s="0" t="n">
        <v>1.04705980907192E-019</v>
      </c>
      <c r="CR153" s="0" t="n">
        <v>1.04142929365027E-012</v>
      </c>
      <c r="CS153" s="0" t="n">
        <v>6.4116628913605E-287</v>
      </c>
      <c r="CT153" s="0" t="n">
        <v>1</v>
      </c>
      <c r="CU153" s="0" t="n">
        <v>36</v>
      </c>
      <c r="CV153" s="26" t="s">
        <v>472</v>
      </c>
      <c r="CW153" s="0" t="n">
        <v>64</v>
      </c>
      <c r="CX153" s="0" t="n">
        <v>203025</v>
      </c>
      <c r="CY153" s="0" t="n">
        <v>919.112941046378</v>
      </c>
      <c r="CZ153" s="0" t="s">
        <v>390</v>
      </c>
      <c r="DA153" s="26" t="s">
        <v>410</v>
      </c>
      <c r="DB153" s="27"/>
      <c r="DC153" s="28" t="n">
        <f aca="false">COUNTBLANK(C153:DA153)</f>
        <v>4</v>
      </c>
      <c r="DD153" s="29" t="n">
        <f aca="false">100-COUNTBLANK(C153:DA153)/COLUMNS(C153:DA153)*100</f>
        <v>96.1165048543689</v>
      </c>
    </row>
    <row r="154" customFormat="false" ht="13.8" hidden="false" customHeight="false" outlineLevel="0" collapsed="false">
      <c r="A154" s="0" t="s">
        <v>815</v>
      </c>
      <c r="B154" s="0" t="s">
        <v>816</v>
      </c>
      <c r="C154" s="0" t="n">
        <v>4176873</v>
      </c>
      <c r="D154" s="14" t="n">
        <v>75.235</v>
      </c>
      <c r="E154" s="14" t="n">
        <v>81.593</v>
      </c>
      <c r="F154" s="14" t="n">
        <v>27.0623043241241</v>
      </c>
      <c r="G154" s="14" t="n">
        <v>64.8329645962083</v>
      </c>
      <c r="H154" s="14" t="n">
        <v>56.1860774818402</v>
      </c>
      <c r="I154" s="14" t="n">
        <v>5.076</v>
      </c>
      <c r="J154" s="14" t="n">
        <v>2.461</v>
      </c>
      <c r="K154" s="14" t="n">
        <v>32.291</v>
      </c>
      <c r="L154" s="14" t="n">
        <v>45.3073063942791</v>
      </c>
      <c r="M154" s="14" t="n">
        <v>42.2594037293807</v>
      </c>
      <c r="O154" s="14" t="n">
        <v>0.0638541292817241</v>
      </c>
      <c r="P154" s="14" t="n">
        <v>56000</v>
      </c>
      <c r="Q154" s="14" t="n">
        <v>49</v>
      </c>
      <c r="R154" s="14" t="n">
        <v>12939350</v>
      </c>
      <c r="S154" s="14" t="n">
        <v>6872400</v>
      </c>
      <c r="T154" s="20" t="n">
        <v>23550</v>
      </c>
      <c r="U154" s="0" t="n">
        <v>65055100000</v>
      </c>
      <c r="V154" s="14"/>
      <c r="W154" s="14" t="n">
        <v>14.1</v>
      </c>
      <c r="X154" s="14" t="n">
        <v>49.9</v>
      </c>
      <c r="Y154" s="14" t="n">
        <v>66.588996887207</v>
      </c>
      <c r="Z154" s="14" t="n">
        <v>13.9519996643066</v>
      </c>
      <c r="AA154" s="14" t="n">
        <v>66.8635679264471</v>
      </c>
      <c r="AB154" s="14" t="n">
        <v>0.14699</v>
      </c>
      <c r="AC154" s="14" t="n">
        <v>172.88</v>
      </c>
      <c r="AD154" s="14" t="n">
        <v>0</v>
      </c>
      <c r="AE154" s="14" t="n">
        <v>30.3605057842346</v>
      </c>
      <c r="AF154" s="14" t="n">
        <v>61.8859308266916</v>
      </c>
      <c r="AG154" s="14" t="n">
        <v>20.8919399833618</v>
      </c>
      <c r="AH154" s="14" t="n">
        <v>67.709</v>
      </c>
      <c r="AI154" s="14" t="n">
        <v>32.4815525562708</v>
      </c>
      <c r="AJ154" s="20" t="n">
        <v>35013.835078685</v>
      </c>
      <c r="AK154" s="14" t="n">
        <v>2.25585475666538</v>
      </c>
      <c r="AL154" s="20" t="n">
        <v>71.6367476557604</v>
      </c>
      <c r="AM154" s="14" t="n">
        <v>7.7</v>
      </c>
      <c r="AN154" s="14" t="n">
        <v>13</v>
      </c>
      <c r="AO154" s="14" t="n">
        <v>15.3</v>
      </c>
      <c r="AP154" s="21" t="n">
        <v>1.5699</v>
      </c>
      <c r="AQ154" s="14" t="n">
        <v>2.3</v>
      </c>
      <c r="AR154" s="14"/>
      <c r="AS154" s="14" t="n">
        <v>94.38599</v>
      </c>
      <c r="AT154" s="14" t="n">
        <v>89.79547</v>
      </c>
      <c r="AU154" s="14" t="n">
        <v>1.0117</v>
      </c>
      <c r="AV154" s="14" t="n">
        <v>64.8404904836634</v>
      </c>
      <c r="AW154" s="14" t="n">
        <v>100</v>
      </c>
      <c r="AX154" s="14" t="n">
        <v>20.7841994303567</v>
      </c>
      <c r="AY154" s="22" t="n">
        <v>119</v>
      </c>
      <c r="AZ154" s="22" t="n">
        <v>22.5</v>
      </c>
      <c r="BA154" s="24" t="n">
        <v>29.2</v>
      </c>
      <c r="BB154" s="25" t="n">
        <v>0.712</v>
      </c>
      <c r="BC154" s="30" t="s">
        <v>814</v>
      </c>
      <c r="BD154" s="0" t="s">
        <v>342</v>
      </c>
      <c r="BE154" s="0" t="s">
        <v>361</v>
      </c>
      <c r="BF154" s="0" t="s">
        <v>344</v>
      </c>
      <c r="BG154" s="0" t="s">
        <v>345</v>
      </c>
      <c r="BH154" s="0" t="s">
        <v>456</v>
      </c>
      <c r="BI154" s="0" t="s">
        <v>347</v>
      </c>
      <c r="BJ154" s="0" t="n">
        <v>-81.467306915366</v>
      </c>
      <c r="BK154" s="0" t="n">
        <v>8.41720917050006</v>
      </c>
      <c r="BL154" s="0" t="n">
        <v>25.8799987792969</v>
      </c>
      <c r="BM154" s="0" t="n">
        <v>26.4099975585938</v>
      </c>
      <c r="BN154" s="0" t="n">
        <v>27.0800109863281</v>
      </c>
      <c r="BO154" s="0" t="n">
        <v>24.9999938964844</v>
      </c>
      <c r="BP154" s="0" t="n">
        <v>26.0925003051758</v>
      </c>
      <c r="BQ154" s="0" t="n">
        <v>4314768</v>
      </c>
      <c r="BR154" s="0" t="n">
        <v>6532</v>
      </c>
      <c r="BS154" s="0" t="n">
        <v>188</v>
      </c>
      <c r="BT154" s="0" t="n">
        <v>576</v>
      </c>
      <c r="BU154" s="0" t="n">
        <v>1513.87050242331</v>
      </c>
      <c r="BV154" s="0" t="n">
        <v>43.5712881897706</v>
      </c>
      <c r="BW154" s="0" t="n">
        <v>133.495010623978</v>
      </c>
      <c r="BX154" s="0" t="n">
        <v>0.0491538365721272</v>
      </c>
      <c r="BY154" s="0" t="n">
        <v>10883.7549924552</v>
      </c>
      <c r="BZ154" s="0" t="n">
        <v>18368.9354720317</v>
      </c>
      <c r="CA154" s="0" t="n">
        <v>8.19162570160449E-067</v>
      </c>
      <c r="CB154" s="0" t="n">
        <v>4.72980742173766E-063</v>
      </c>
      <c r="CC154" s="0" t="n">
        <v>0</v>
      </c>
      <c r="CD154" s="0" t="n">
        <v>1</v>
      </c>
      <c r="CE154" s="0" t="n">
        <v>28</v>
      </c>
      <c r="CF154" s="0" t="n">
        <v>0.0532994783749315</v>
      </c>
      <c r="CG154" s="0" t="n">
        <v>306.357493719552</v>
      </c>
      <c r="CH154" s="0" t="n">
        <v>18369.4176529569</v>
      </c>
      <c r="CI154" s="0" t="n">
        <v>1.895918844296E-062</v>
      </c>
      <c r="CJ154" s="0" t="n">
        <v>1.92592974088369E-059</v>
      </c>
      <c r="CK154" s="0" t="n">
        <v>0</v>
      </c>
      <c r="CL154" s="0" t="n">
        <v>1</v>
      </c>
      <c r="CM154" s="0" t="n">
        <v>9</v>
      </c>
      <c r="CN154" s="0" t="n">
        <v>0.0574930499384914</v>
      </c>
      <c r="CO154" s="0" t="n">
        <v>2757.10005215725</v>
      </c>
      <c r="CP154" s="0" t="n">
        <v>18389.8667308783</v>
      </c>
      <c r="CQ154" s="0" t="n">
        <v>2.52336550395471E-022</v>
      </c>
      <c r="CR154" s="0" t="n">
        <v>2.05983197411034E-007</v>
      </c>
      <c r="CS154" s="0" t="n">
        <v>5.82757395900033E-280</v>
      </c>
      <c r="CT154" s="0" t="n">
        <v>1</v>
      </c>
      <c r="CU154" s="0" t="n">
        <v>17</v>
      </c>
      <c r="CV154" s="26" t="s">
        <v>430</v>
      </c>
      <c r="CW154" s="0" t="n">
        <v>51</v>
      </c>
      <c r="CX154" s="0" t="n">
        <v>33354</v>
      </c>
      <c r="CY154" s="0" t="n">
        <v>7730.19545894472</v>
      </c>
      <c r="CZ154" s="0" t="s">
        <v>422</v>
      </c>
      <c r="DA154" s="26" t="s">
        <v>468</v>
      </c>
      <c r="DB154" s="27"/>
      <c r="DC154" s="28" t="n">
        <f aca="false">COUNTBLANK(C154:DA154)</f>
        <v>3</v>
      </c>
      <c r="DD154" s="29" t="n">
        <f aca="false">100-COUNTBLANK(C154:DA154)/COLUMNS(C154:DA154)*100</f>
        <v>97.0873786407767</v>
      </c>
    </row>
    <row r="155" customFormat="false" ht="13.8" hidden="false" customHeight="false" outlineLevel="0" collapsed="false">
      <c r="A155" s="0" t="s">
        <v>817</v>
      </c>
      <c r="B155" s="0" t="s">
        <v>818</v>
      </c>
      <c r="C155" s="0" t="n">
        <v>31989256</v>
      </c>
      <c r="D155" s="14" t="n">
        <v>73.834</v>
      </c>
      <c r="E155" s="14" t="n">
        <v>79.28</v>
      </c>
      <c r="F155" s="14" t="n">
        <v>25.7906028460802</v>
      </c>
      <c r="G155" s="14" t="n">
        <v>66.121004362089</v>
      </c>
      <c r="H155" s="14" t="n">
        <v>24.99160625</v>
      </c>
      <c r="I155" s="14" t="n">
        <v>5.503</v>
      </c>
      <c r="J155" s="14" t="n">
        <v>2.254</v>
      </c>
      <c r="K155" s="14" t="n">
        <v>22.093</v>
      </c>
      <c r="L155" s="14" t="n">
        <v>22.7936783872998</v>
      </c>
      <c r="M155" s="14" t="n">
        <v>24.7198719746973</v>
      </c>
      <c r="N155" s="14" t="n">
        <v>20.5066650860074</v>
      </c>
      <c r="O155" s="14" t="n">
        <v>0.209126049594224</v>
      </c>
      <c r="P155" s="14" t="n">
        <v>495345</v>
      </c>
      <c r="Q155" s="14" t="n">
        <v>2592</v>
      </c>
      <c r="R155" s="14" t="n">
        <v>17758527.272</v>
      </c>
      <c r="S155" s="14" t="n">
        <v>2668000</v>
      </c>
      <c r="T155" s="20" t="n">
        <v>13710</v>
      </c>
      <c r="U155" s="0" t="n">
        <v>222044970486.217</v>
      </c>
      <c r="V155" s="14" t="n">
        <v>20.5</v>
      </c>
      <c r="W155" s="14" t="n">
        <v>23.9</v>
      </c>
      <c r="X155" s="14" t="n">
        <v>43.3</v>
      </c>
      <c r="Y155" s="14" t="n">
        <v>77.6330032348633</v>
      </c>
      <c r="Z155" s="14" t="n">
        <v>27.3859996795654</v>
      </c>
      <c r="AA155" s="14" t="n">
        <v>82.5446602704711</v>
      </c>
      <c r="AB155" s="14" t="n">
        <v>0.12101</v>
      </c>
      <c r="AC155" s="14" t="n">
        <v>1629.88</v>
      </c>
      <c r="AD155" s="14" t="n">
        <v>1.18714490040018</v>
      </c>
      <c r="AE155" s="14" t="n">
        <v>18.50546875</v>
      </c>
      <c r="AF155" s="14" t="n">
        <v>57.6604675292969</v>
      </c>
      <c r="AG155" s="14" t="n">
        <v>21.3141727885924</v>
      </c>
      <c r="AH155" s="14" t="n">
        <v>77.907</v>
      </c>
      <c r="AI155" s="14" t="n">
        <v>14.2777061251648</v>
      </c>
      <c r="AJ155" s="20" t="n">
        <v>54535.7401684706</v>
      </c>
      <c r="AK155" s="14" t="n">
        <v>2.05198435817931</v>
      </c>
      <c r="AL155" s="20" t="n">
        <v>99.9629262855861</v>
      </c>
      <c r="AM155" s="14" t="n">
        <v>6.6</v>
      </c>
      <c r="AN155" s="14" t="n">
        <v>12.6</v>
      </c>
      <c r="AO155" s="14" t="n">
        <v>14.3</v>
      </c>
      <c r="AP155" s="21" t="n">
        <v>1.27</v>
      </c>
      <c r="AQ155" s="14" t="n">
        <v>1.5</v>
      </c>
      <c r="AR155" s="14" t="n">
        <v>3.81294</v>
      </c>
      <c r="AS155" s="14" t="n">
        <v>103.51957</v>
      </c>
      <c r="AT155" s="14" t="n">
        <v>97.44566</v>
      </c>
      <c r="AU155" s="14" t="n">
        <v>0.96765</v>
      </c>
      <c r="AV155" s="14" t="n">
        <v>56.1253555993388</v>
      </c>
      <c r="AW155" s="14" t="n">
        <v>96.3629913330078</v>
      </c>
      <c r="AX155" s="14" t="n">
        <v>8.72074694501272</v>
      </c>
      <c r="AY155" s="22" t="n">
        <v>117</v>
      </c>
      <c r="AZ155" s="22" t="n">
        <v>19.1</v>
      </c>
      <c r="BA155" s="24" t="n">
        <v>28</v>
      </c>
      <c r="BB155" s="25" t="n">
        <v>0.872</v>
      </c>
      <c r="BC155" s="30" t="s">
        <v>819</v>
      </c>
      <c r="BD155" s="0" t="s">
        <v>387</v>
      </c>
      <c r="BE155" s="0" t="s">
        <v>361</v>
      </c>
      <c r="BF155" s="0" t="s">
        <v>388</v>
      </c>
      <c r="BG155" s="0" t="s">
        <v>345</v>
      </c>
      <c r="BH155" s="0" t="s">
        <v>388</v>
      </c>
      <c r="BI155" s="0" t="s">
        <v>347</v>
      </c>
      <c r="BJ155" s="0" t="n">
        <v>-75.7676500549991</v>
      </c>
      <c r="BK155" s="0" t="n">
        <v>-9.18341753599993</v>
      </c>
      <c r="BL155" s="0" t="n">
        <v>23.8699890136719</v>
      </c>
      <c r="BM155" s="0" t="n">
        <v>24.0200134277344</v>
      </c>
      <c r="BN155" s="0" t="n">
        <v>24.35</v>
      </c>
      <c r="BO155" s="0" t="n">
        <v>24.2900024414063</v>
      </c>
      <c r="BP155" s="0" t="n">
        <v>24.1325012207031</v>
      </c>
      <c r="BQ155" s="0" t="n">
        <v>32971846</v>
      </c>
      <c r="BR155" s="0" t="n">
        <v>36976</v>
      </c>
      <c r="BS155" s="0" t="n">
        <v>1051</v>
      </c>
      <c r="BT155" s="0" t="n">
        <v>10405</v>
      </c>
      <c r="BU155" s="0" t="n">
        <v>1121.44160809195</v>
      </c>
      <c r="BV155" s="0" t="n">
        <v>31.8756796328601</v>
      </c>
      <c r="BW155" s="0" t="n">
        <v>315.572261255861</v>
      </c>
      <c r="BX155" s="0" t="n">
        <v>0.0334884140478467</v>
      </c>
      <c r="BY155" s="0" t="n">
        <v>240430.534914549</v>
      </c>
      <c r="BZ155" s="0" t="n">
        <v>18401.2244582015</v>
      </c>
      <c r="CA155" s="0" t="n">
        <v>1.12136991683018E-025</v>
      </c>
      <c r="CB155" s="0" t="n">
        <v>4.18784600849342E-007</v>
      </c>
      <c r="CC155" s="0" t="n">
        <v>3.55691501753305E-259</v>
      </c>
      <c r="CD155" s="0" t="n">
        <v>1</v>
      </c>
      <c r="CE155" s="0" t="n">
        <v>36</v>
      </c>
      <c r="CF155" s="0" t="n">
        <v>0.0225626200874772</v>
      </c>
      <c r="CG155" s="0" t="n">
        <v>30286.5419094822</v>
      </c>
      <c r="CH155" s="0" t="n">
        <v>18436.0881813125</v>
      </c>
      <c r="CI155" s="0" t="n">
        <v>1.37176266838436E-028</v>
      </c>
      <c r="CJ155" s="0" t="n">
        <v>0.000276429440006513</v>
      </c>
      <c r="CK155" s="0" t="n">
        <v>3.35783905779102E-238</v>
      </c>
      <c r="CL155" s="0" t="n">
        <v>1</v>
      </c>
      <c r="CM155" s="0" t="n">
        <v>20</v>
      </c>
      <c r="CN155" s="0" t="n">
        <v>0.112381933113097</v>
      </c>
      <c r="CO155" s="0" t="n">
        <v>11745.4434713161</v>
      </c>
      <c r="CP155" s="0" t="n">
        <v>18367.2537658657</v>
      </c>
      <c r="CQ155" s="0" t="n">
        <v>4.58973571201289E-019</v>
      </c>
      <c r="CR155" s="0" t="n">
        <v>5.66424413242159E-032</v>
      </c>
      <c r="CS155" s="0" t="n">
        <v>0</v>
      </c>
      <c r="CT155" s="0" t="n">
        <v>1</v>
      </c>
      <c r="CU155" s="0" t="n">
        <v>36</v>
      </c>
      <c r="CV155" s="26" t="s">
        <v>483</v>
      </c>
      <c r="CW155" s="0" t="n">
        <v>55</v>
      </c>
      <c r="CX155" s="0" t="n">
        <v>355604</v>
      </c>
      <c r="CY155" s="0" t="n">
        <v>10785.0800953031</v>
      </c>
      <c r="CZ155" s="0" t="s">
        <v>422</v>
      </c>
      <c r="DA155" s="26" t="s">
        <v>410</v>
      </c>
      <c r="DB155" s="27"/>
      <c r="DC155" s="28" t="n">
        <f aca="false">COUNTBLANK(C155:DA155)</f>
        <v>0</v>
      </c>
      <c r="DD155" s="29" t="n">
        <f aca="false">100-COUNTBLANK(C155:DA155)/COLUMNS(C155:DA155)*100</f>
        <v>100</v>
      </c>
    </row>
    <row r="156" customFormat="false" ht="13.8" hidden="false" customHeight="false" outlineLevel="0" collapsed="false">
      <c r="A156" s="0" t="s">
        <v>820</v>
      </c>
      <c r="B156" s="0" t="s">
        <v>821</v>
      </c>
      <c r="C156" s="0" t="n">
        <v>106651922</v>
      </c>
      <c r="D156" s="14" t="n">
        <v>67.123</v>
      </c>
      <c r="E156" s="14" t="n">
        <v>75.387</v>
      </c>
      <c r="F156" s="14" t="n">
        <v>30.9630402017999</v>
      </c>
      <c r="G156" s="14" t="n">
        <v>63.9143910299006</v>
      </c>
      <c r="H156" s="14" t="n">
        <v>357.688305329175</v>
      </c>
      <c r="I156" s="14" t="n">
        <v>5.873</v>
      </c>
      <c r="J156" s="14" t="n">
        <v>2.576</v>
      </c>
      <c r="K156" s="14" t="n">
        <v>53.093</v>
      </c>
      <c r="L156" s="14" t="n">
        <v>40.8726379148499</v>
      </c>
      <c r="M156" s="14" t="n">
        <v>31.0232963610407</v>
      </c>
      <c r="N156" s="14" t="n">
        <v>11.4489309017271</v>
      </c>
      <c r="O156" s="14" t="n">
        <v>0.136147184341089</v>
      </c>
      <c r="P156" s="14" t="n">
        <v>-335758</v>
      </c>
      <c r="Q156" s="14" t="n">
        <v>527</v>
      </c>
      <c r="R156" s="14" t="n">
        <v>43080118</v>
      </c>
      <c r="S156" s="14" t="n">
        <v>8637520</v>
      </c>
      <c r="T156" s="20" t="n">
        <v>10740</v>
      </c>
      <c r="U156" s="0" t="n">
        <v>330910343610.956</v>
      </c>
      <c r="V156" s="14"/>
      <c r="W156" s="14"/>
      <c r="X156" s="14"/>
      <c r="Y156" s="14" t="n">
        <v>59.6209983825684</v>
      </c>
      <c r="Z156" s="14" t="n">
        <v>23.4050006866455</v>
      </c>
      <c r="AA156" s="14" t="n">
        <v>62.9282760087327</v>
      </c>
      <c r="AB156" s="14"/>
      <c r="AC156" s="14" t="n">
        <v>2237.34</v>
      </c>
      <c r="AD156" s="14" t="n">
        <v>1.12932406072171</v>
      </c>
      <c r="AE156" s="14" t="n">
        <v>41.7211657779119</v>
      </c>
      <c r="AF156" s="14" t="n">
        <v>27.7693932991247</v>
      </c>
      <c r="AG156" s="14" t="n">
        <v>15.3166593209145</v>
      </c>
      <c r="AH156" s="14" t="n">
        <v>46.907</v>
      </c>
      <c r="AI156" s="14"/>
      <c r="AJ156" s="20" t="n">
        <v>4765.54617168554</v>
      </c>
      <c r="AK156" s="14" t="n">
        <v>1.05114222978493</v>
      </c>
      <c r="AL156" s="20" t="n">
        <v>96.3706587650922</v>
      </c>
      <c r="AM156" s="14" t="n">
        <v>7.1</v>
      </c>
      <c r="AN156" s="14" t="n">
        <v>26.8</v>
      </c>
      <c r="AO156" s="14" t="n">
        <v>28.4</v>
      </c>
      <c r="AP156" s="21"/>
      <c r="AQ156" s="14"/>
      <c r="AR156" s="14"/>
      <c r="AS156" s="14" t="n">
        <v>107.50977</v>
      </c>
      <c r="AT156" s="14" t="n">
        <v>108.67753</v>
      </c>
      <c r="AU156" s="14" t="n">
        <v>1.01849</v>
      </c>
      <c r="AV156" s="14" t="n">
        <v>74.8231494922219</v>
      </c>
      <c r="AW156" s="14" t="n">
        <v>93</v>
      </c>
      <c r="AX156" s="14" t="n">
        <v>10.7636236786084</v>
      </c>
      <c r="AY156" s="22" t="n">
        <v>120</v>
      </c>
      <c r="AZ156" s="22" t="n">
        <v>6</v>
      </c>
      <c r="BA156" s="24" t="n">
        <v>23.5</v>
      </c>
      <c r="BB156" s="25" t="n">
        <v>0.85</v>
      </c>
      <c r="BC156" s="30" t="s">
        <v>796</v>
      </c>
      <c r="BD156" s="0" t="s">
        <v>387</v>
      </c>
      <c r="BE156" s="0" t="s">
        <v>371</v>
      </c>
      <c r="BF156" s="0" t="s">
        <v>354</v>
      </c>
      <c r="BG156" s="0" t="s">
        <v>354</v>
      </c>
      <c r="BH156" s="0" t="s">
        <v>479</v>
      </c>
      <c r="BI156" s="0" t="s">
        <v>403</v>
      </c>
      <c r="BJ156" s="0" t="n">
        <v>125.2443277628</v>
      </c>
      <c r="BK156" s="0" t="n">
        <v>7.69800446150006</v>
      </c>
      <c r="BL156" s="0" t="n">
        <v>23.6499877929688</v>
      </c>
      <c r="BM156" s="0" t="n">
        <v>23.8000122070313</v>
      </c>
      <c r="BN156" s="0" t="n">
        <v>23.339990234375</v>
      </c>
      <c r="BO156" s="0" t="n">
        <v>24.0100036621094</v>
      </c>
      <c r="BP156" s="0" t="n">
        <v>23.6999984741211</v>
      </c>
      <c r="BQ156" s="0" t="n">
        <v>109581085</v>
      </c>
      <c r="BR156" s="0" t="n">
        <v>8488</v>
      </c>
      <c r="BS156" s="0" t="n">
        <v>568</v>
      </c>
      <c r="BT156" s="0" t="n">
        <v>1043</v>
      </c>
      <c r="BU156" s="0" t="n">
        <v>77.4586234476507</v>
      </c>
      <c r="BV156" s="0" t="n">
        <v>5.18337630988049</v>
      </c>
      <c r="BW156" s="0" t="n">
        <v>9.51806600564322</v>
      </c>
      <c r="BX156" s="0" t="n">
        <v>0.0668664467382439</v>
      </c>
      <c r="BY156" s="0" t="n">
        <v>10173.0295468274</v>
      </c>
      <c r="BZ156" s="0" t="n">
        <v>18359.7166722845</v>
      </c>
      <c r="CA156" s="0" t="n">
        <v>6.24815759167373E-056</v>
      </c>
      <c r="CB156" s="0" t="n">
        <v>1.41771701259803E-070</v>
      </c>
      <c r="CC156" s="0" t="n">
        <v>0</v>
      </c>
      <c r="CD156" s="0" t="n">
        <v>1</v>
      </c>
      <c r="CE156" s="0" t="n">
        <v>27</v>
      </c>
      <c r="CF156" s="0" t="n">
        <v>0.0608577568251241</v>
      </c>
      <c r="CG156" s="0" t="n">
        <v>802.224962899778</v>
      </c>
      <c r="CH156" s="0" t="n">
        <v>18364.8956494329</v>
      </c>
      <c r="CI156" s="0" t="n">
        <v>3.54974765514529E-051</v>
      </c>
      <c r="CJ156" s="0" t="n">
        <v>2.05695453707076E-056</v>
      </c>
      <c r="CK156" s="0" t="n">
        <v>0</v>
      </c>
      <c r="CL156" s="0" t="n">
        <v>1</v>
      </c>
      <c r="CM156" s="0" t="n">
        <v>11</v>
      </c>
      <c r="CN156" s="0" t="n">
        <v>0.0806992841789671</v>
      </c>
      <c r="CO156" s="0" t="n">
        <v>1655.78010431038</v>
      </c>
      <c r="CP156" s="0" t="n">
        <v>18372.3522164203</v>
      </c>
      <c r="CQ156" s="0" t="n">
        <v>1.63238177238431E-037</v>
      </c>
      <c r="CR156" s="0" t="n">
        <v>2.52018918205681E-037</v>
      </c>
      <c r="CS156" s="0" t="n">
        <v>0</v>
      </c>
      <c r="CT156" s="0" t="n">
        <v>1</v>
      </c>
      <c r="CU156" s="0" t="n">
        <v>22</v>
      </c>
      <c r="CV156" s="26" t="s">
        <v>667</v>
      </c>
      <c r="CW156" s="0" t="n">
        <v>91</v>
      </c>
      <c r="CX156" s="0" t="n">
        <v>103197</v>
      </c>
      <c r="CY156" s="0" t="n">
        <v>941.740994807635</v>
      </c>
      <c r="CZ156" s="0" t="s">
        <v>494</v>
      </c>
      <c r="DA156" s="26" t="s">
        <v>391</v>
      </c>
      <c r="DB156" s="27"/>
      <c r="DC156" s="28" t="n">
        <f aca="false">COUNTBLANK(C156:DA156)</f>
        <v>8</v>
      </c>
      <c r="DD156" s="29" t="n">
        <f aca="false">100-COUNTBLANK(C156:DA156)/COLUMNS(C156:DA156)*100</f>
        <v>92.2330097087379</v>
      </c>
    </row>
    <row r="157" customFormat="false" ht="13.8" hidden="false" customHeight="false" outlineLevel="0" collapsed="false">
      <c r="A157" s="0" t="s">
        <v>822</v>
      </c>
      <c r="B157" s="0" t="s">
        <v>823</v>
      </c>
      <c r="C157" s="0" t="n">
        <v>8606316</v>
      </c>
      <c r="D157" s="14" t="n">
        <v>63.039</v>
      </c>
      <c r="E157" s="14" t="n">
        <v>65.576</v>
      </c>
      <c r="F157" s="14" t="n">
        <v>35.8159344007888</v>
      </c>
      <c r="G157" s="14" t="n">
        <v>60.738796347755</v>
      </c>
      <c r="H157" s="14" t="n">
        <v>19.0043633794109</v>
      </c>
      <c r="I157" s="14" t="n">
        <v>7.427</v>
      </c>
      <c r="J157" s="14" t="n">
        <v>3.564</v>
      </c>
      <c r="K157" s="14" t="n">
        <v>86.831</v>
      </c>
      <c r="N157" s="14" t="n">
        <v>27.1126155582818</v>
      </c>
      <c r="O157" s="14" t="n">
        <v>3.43365014823824</v>
      </c>
      <c r="P157" s="14" t="n">
        <v>-3999</v>
      </c>
      <c r="Q157" s="14" t="n">
        <v>427</v>
      </c>
      <c r="R157" s="14" t="n">
        <v>964713</v>
      </c>
      <c r="S157" s="14" t="n">
        <v>341300</v>
      </c>
      <c r="T157" s="20" t="n">
        <v>4220</v>
      </c>
      <c r="U157" s="0" t="n">
        <v>23497607690.1178</v>
      </c>
      <c r="V157" s="14"/>
      <c r="W157" s="14"/>
      <c r="X157" s="14"/>
      <c r="Y157" s="14" t="n">
        <v>47.1920013427734</v>
      </c>
      <c r="Z157" s="14" t="n">
        <v>58.3160018920898</v>
      </c>
      <c r="AA157" s="14" t="n">
        <v>96.4033034879025</v>
      </c>
      <c r="AB157" s="14"/>
      <c r="AC157" s="14" t="n">
        <v>64.12</v>
      </c>
      <c r="AD157" s="14" t="n">
        <v>0.271533184498923</v>
      </c>
      <c r="AE157" s="14" t="n">
        <v>2.62774367354149</v>
      </c>
      <c r="AF157" s="14" t="n">
        <v>74.0983951303935</v>
      </c>
      <c r="AG157" s="14" t="n">
        <v>3.06592990438946</v>
      </c>
      <c r="AH157" s="14" t="n">
        <v>13.169</v>
      </c>
      <c r="AI157" s="14" t="n">
        <v>4.65472771628868</v>
      </c>
      <c r="AJ157" s="20" t="n">
        <v>100796.163856559</v>
      </c>
      <c r="AK157" s="14" t="n">
        <v>0.795074226118891</v>
      </c>
      <c r="AL157" s="20" t="n">
        <v>99.9951657438565</v>
      </c>
      <c r="AM157" s="14" t="n">
        <v>17.9</v>
      </c>
      <c r="AN157" s="14" t="n">
        <v>30</v>
      </c>
      <c r="AO157" s="14" t="n">
        <v>47.8</v>
      </c>
      <c r="AP157" s="21"/>
      <c r="AQ157" s="14"/>
      <c r="AR157" s="14"/>
      <c r="AS157" s="14"/>
      <c r="AT157" s="14"/>
      <c r="AU157" s="14"/>
      <c r="AV157" s="14" t="n">
        <v>7.6881078257621</v>
      </c>
      <c r="AW157" s="14" t="n">
        <v>54.4274482727051</v>
      </c>
      <c r="AX157" s="14" t="n">
        <v>0.149250774537923</v>
      </c>
      <c r="AY157" s="22" t="n">
        <v>101</v>
      </c>
      <c r="AZ157" s="22" t="n">
        <v>19.4</v>
      </c>
      <c r="BA157" s="24" t="n">
        <v>23.1</v>
      </c>
      <c r="BB157" s="25" t="n">
        <v>0.848</v>
      </c>
      <c r="BD157" s="0" t="s">
        <v>342</v>
      </c>
      <c r="BE157" s="0" t="s">
        <v>371</v>
      </c>
      <c r="BF157" s="0" t="s">
        <v>401</v>
      </c>
      <c r="BG157" s="0" t="s">
        <v>401</v>
      </c>
      <c r="BH157" s="0" t="s">
        <v>593</v>
      </c>
      <c r="BI157" s="0" t="s">
        <v>403</v>
      </c>
      <c r="BJ157" s="0" t="n">
        <v>144.361786925221</v>
      </c>
      <c r="BK157" s="0" t="n">
        <v>-6.63990366649993</v>
      </c>
      <c r="BL157" s="0" t="n">
        <v>28.5100036621094</v>
      </c>
      <c r="BM157" s="0" t="n">
        <v>28.5100036621094</v>
      </c>
      <c r="BN157" s="0" t="n">
        <v>28.4999938964844</v>
      </c>
      <c r="BO157" s="0" t="n">
        <v>28.4200073242188</v>
      </c>
      <c r="BP157" s="0" t="n">
        <v>28.4850021362305</v>
      </c>
      <c r="BQ157" s="0" t="n">
        <v>8947027</v>
      </c>
      <c r="BR157" s="0" t="n">
        <v>8</v>
      </c>
      <c r="BS157" s="0" t="n">
        <v>0</v>
      </c>
      <c r="BT157" s="0" t="n">
        <v>0</v>
      </c>
      <c r="BU157" s="0" t="n">
        <v>0.894151766838303</v>
      </c>
      <c r="BV157" s="0" t="n">
        <v>0</v>
      </c>
      <c r="BW157" s="0" t="n">
        <v>0</v>
      </c>
      <c r="BX157" s="0" t="n">
        <v>0.112329410724258</v>
      </c>
      <c r="BY157" s="0" t="n">
        <v>10.2919506172354</v>
      </c>
      <c r="BZ157" s="0" t="n">
        <v>18365.2342494966</v>
      </c>
      <c r="CA157" s="0" t="n">
        <v>1.973558606141E-008</v>
      </c>
      <c r="CB157" s="0" t="n">
        <v>4.15093111390974E-018</v>
      </c>
      <c r="CC157" s="26" t="s">
        <v>824</v>
      </c>
      <c r="CD157" s="0" t="n">
        <v>1</v>
      </c>
      <c r="CE157" s="0" t="n">
        <v>52</v>
      </c>
      <c r="CF157" s="0" t="n">
        <v>0.099999998746877</v>
      </c>
      <c r="CG157" s="0" t="n">
        <v>3.27995050282241E-013</v>
      </c>
      <c r="CH157" s="0" t="n">
        <v>18350.0000000863</v>
      </c>
      <c r="CI157" s="0" t="n">
        <v>0.140571932114336</v>
      </c>
      <c r="CJ157" s="0" t="n">
        <v>6.76590441426051E-005</v>
      </c>
      <c r="CK157" s="0" t="n">
        <v>1.18844362977857E-257</v>
      </c>
      <c r="CL157" s="0" t="n">
        <v>1</v>
      </c>
      <c r="CM157" s="0" t="n">
        <v>2</v>
      </c>
      <c r="CN157" s="0" t="n">
        <v>0.100000000079835</v>
      </c>
      <c r="CO157" s="0" t="n">
        <v>-2.07999443406839E-015</v>
      </c>
      <c r="CP157" s="0" t="n">
        <v>18299.9999999999</v>
      </c>
      <c r="CQ157" s="0" t="n">
        <v>0.200194262233967</v>
      </c>
      <c r="CR157" s="0" t="n">
        <v>5.34456983257477E-012</v>
      </c>
      <c r="CS157" s="0" t="n">
        <v>1.73471951098237E-244</v>
      </c>
      <c r="CT157" s="0" t="n">
        <v>1</v>
      </c>
      <c r="CU157" s="0" t="n">
        <v>2</v>
      </c>
      <c r="CV157" s="26" t="s">
        <v>365</v>
      </c>
      <c r="CW157" s="0" t="n">
        <v>41</v>
      </c>
      <c r="CX157" s="0" t="s">
        <v>349</v>
      </c>
      <c r="CY157" s="0" t="s">
        <v>349</v>
      </c>
      <c r="CZ157" s="0" t="s">
        <v>349</v>
      </c>
      <c r="DA157" s="0" t="s">
        <v>349</v>
      </c>
      <c r="DB157" s="27"/>
      <c r="DC157" s="28" t="n">
        <f aca="false">COUNTBLANK(C157:DA157)</f>
        <v>13</v>
      </c>
      <c r="DD157" s="29" t="n">
        <f aca="false">100-COUNTBLANK(C157:DA157)/COLUMNS(C157:DA157)*100</f>
        <v>87.378640776699</v>
      </c>
    </row>
    <row r="158" customFormat="false" ht="13.8" hidden="false" customHeight="false" outlineLevel="0" collapsed="false">
      <c r="A158" s="0" t="s">
        <v>825</v>
      </c>
      <c r="B158" s="0" t="s">
        <v>826</v>
      </c>
      <c r="C158" s="0" t="n">
        <v>37974750</v>
      </c>
      <c r="D158" s="14" t="n">
        <v>73.9</v>
      </c>
      <c r="E158" s="14" t="n">
        <v>81.8</v>
      </c>
      <c r="F158" s="14" t="n">
        <v>15.052276813695</v>
      </c>
      <c r="G158" s="14" t="n">
        <v>67.4299064237598</v>
      </c>
      <c r="H158" s="14" t="n">
        <v>124.035886214442</v>
      </c>
      <c r="I158" s="14" t="n">
        <v>10.9</v>
      </c>
      <c r="J158" s="14" t="n">
        <v>1.48</v>
      </c>
      <c r="K158" s="14" t="n">
        <v>39.942</v>
      </c>
      <c r="L158" s="14" t="n">
        <v>50.1707119619053</v>
      </c>
      <c r="M158" s="14" t="n">
        <v>54.3540852704993</v>
      </c>
      <c r="P158" s="14" t="n">
        <v>-146976</v>
      </c>
      <c r="Q158" s="14" t="n">
        <v>1087</v>
      </c>
      <c r="R158" s="14" t="n">
        <v>9277538</v>
      </c>
      <c r="S158" s="14" t="n">
        <v>2834400</v>
      </c>
      <c r="T158" s="20" t="n">
        <v>30010</v>
      </c>
      <c r="U158" s="0" t="n">
        <v>585663814824.044</v>
      </c>
      <c r="V158" s="14" t="n">
        <v>15.4</v>
      </c>
      <c r="W158" s="14" t="n">
        <v>1.4</v>
      </c>
      <c r="X158" s="14" t="n">
        <v>29.7</v>
      </c>
      <c r="Y158" s="14" t="n">
        <v>56.701000213623</v>
      </c>
      <c r="Z158" s="14" t="n">
        <v>9.23499965667725</v>
      </c>
      <c r="AA158" s="14" t="n">
        <v>74.2892526459111</v>
      </c>
      <c r="AB158" s="14" t="n">
        <v>1.03445</v>
      </c>
      <c r="AC158" s="14" t="n">
        <v>35662.64</v>
      </c>
      <c r="AD158" s="14" t="n">
        <v>1.97769196045967</v>
      </c>
      <c r="AE158" s="14" t="n">
        <v>46.9447075345374</v>
      </c>
      <c r="AF158" s="14" t="n">
        <v>30.8834390258091</v>
      </c>
      <c r="AG158" s="14" t="n">
        <v>39.6501395273886</v>
      </c>
      <c r="AH158" s="14" t="n">
        <v>60.058</v>
      </c>
      <c r="AI158" s="14" t="n">
        <v>16.0692552981875</v>
      </c>
      <c r="AJ158" s="20" t="n">
        <v>1410.0908574681</v>
      </c>
      <c r="AK158" s="14" t="n">
        <v>7.51715158489872</v>
      </c>
      <c r="AL158" s="20" t="n">
        <v>99.9661157279646</v>
      </c>
      <c r="AM158" s="14" t="n">
        <v>6.1</v>
      </c>
      <c r="AN158" s="14" t="n">
        <v>18.7</v>
      </c>
      <c r="AO158" s="14" t="n">
        <v>4.4</v>
      </c>
      <c r="AP158" s="21" t="n">
        <v>2.3998</v>
      </c>
      <c r="AQ158" s="14" t="n">
        <v>6.5</v>
      </c>
      <c r="AR158" s="14" t="n">
        <v>4.63931</v>
      </c>
      <c r="AS158" s="14" t="n">
        <v>100.0159</v>
      </c>
      <c r="AT158" s="14" t="n">
        <v>106.2427</v>
      </c>
      <c r="AU158" s="14" t="n">
        <v>0.98368</v>
      </c>
      <c r="AV158" s="14" t="n">
        <v>99.236641221374</v>
      </c>
      <c r="AW158" s="14" t="n">
        <v>100</v>
      </c>
      <c r="AX158" s="14" t="n">
        <v>4.84104001819847</v>
      </c>
      <c r="AY158" s="22" t="n">
        <v>138</v>
      </c>
      <c r="AZ158" s="22" t="n">
        <v>25.6</v>
      </c>
      <c r="BA158" s="24" t="n">
        <v>40.7</v>
      </c>
      <c r="BD158" s="0" t="s">
        <v>378</v>
      </c>
      <c r="BE158" s="0" t="s">
        <v>400</v>
      </c>
      <c r="BF158" s="0" t="s">
        <v>372</v>
      </c>
      <c r="BG158" s="0" t="s">
        <v>372</v>
      </c>
      <c r="BH158" s="0" t="s">
        <v>438</v>
      </c>
      <c r="BI158" s="0" t="s">
        <v>374</v>
      </c>
      <c r="BJ158" s="0" t="n">
        <v>19.1562721067565</v>
      </c>
      <c r="BK158" s="0" t="n">
        <v>51.9199198405001</v>
      </c>
      <c r="BL158" s="0" t="n">
        <v>3.30999145507815</v>
      </c>
      <c r="BM158" s="0" t="n">
        <v>2.15999755859377</v>
      </c>
      <c r="BN158" s="0" t="n">
        <v>4.35000000000002</v>
      </c>
      <c r="BO158" s="0" t="n">
        <v>5.0200134277344</v>
      </c>
      <c r="BP158" s="0" t="n">
        <v>3.71000061035159</v>
      </c>
      <c r="BQ158" s="0" t="n">
        <v>37846605</v>
      </c>
      <c r="BR158" s="0" t="n">
        <v>12877</v>
      </c>
      <c r="BS158" s="0" t="n">
        <v>644</v>
      </c>
      <c r="BT158" s="0" t="n">
        <v>3236</v>
      </c>
      <c r="BU158" s="0" t="n">
        <v>340.241879027194</v>
      </c>
      <c r="BV158" s="0" t="n">
        <v>17.0160573187476</v>
      </c>
      <c r="BW158" s="0" t="n">
        <v>85.5030457817815</v>
      </c>
      <c r="BX158" s="0" t="n">
        <v>0.0555826521052722</v>
      </c>
      <c r="BY158" s="0" t="n">
        <v>18797.8738554193</v>
      </c>
      <c r="BZ158" s="0" t="n">
        <v>18364.9108948486</v>
      </c>
      <c r="CA158" s="0" t="n">
        <v>4.86365363208992E-093</v>
      </c>
      <c r="CB158" s="0" t="n">
        <v>1.48892949807312E-096</v>
      </c>
      <c r="CC158" s="0" t="n">
        <v>0</v>
      </c>
      <c r="CD158" s="0" t="n">
        <v>1</v>
      </c>
      <c r="CE158" s="0" t="n">
        <v>20</v>
      </c>
      <c r="CF158" s="0" t="n">
        <v>0.0527699437117083</v>
      </c>
      <c r="CG158" s="0" t="n">
        <v>1253.92730766099</v>
      </c>
      <c r="CH158" s="0" t="n">
        <v>18374.698136355</v>
      </c>
      <c r="CI158" s="0" t="n">
        <v>3.25982944771384E-053</v>
      </c>
      <c r="CJ158" s="0" t="n">
        <v>7.74280593297185E-044</v>
      </c>
      <c r="CK158" s="0" t="n">
        <v>0</v>
      </c>
      <c r="CL158" s="0" t="n">
        <v>1</v>
      </c>
      <c r="CM158" s="0" t="n">
        <v>12</v>
      </c>
      <c r="CN158" s="0" t="n">
        <v>0.0337793135247618</v>
      </c>
      <c r="CO158" s="0" t="n">
        <v>36457.0210389547</v>
      </c>
      <c r="CP158" s="0" t="n">
        <v>18408.197127545</v>
      </c>
      <c r="CQ158" s="0" t="n">
        <v>2.2294819414565E-036</v>
      </c>
      <c r="CR158" s="0" t="n">
        <v>7.84724208195909E-009</v>
      </c>
      <c r="CS158" s="0" t="n">
        <v>3.37352288179913E-270</v>
      </c>
      <c r="CT158" s="0" t="n">
        <v>1</v>
      </c>
      <c r="CU158" s="0" t="n">
        <v>28</v>
      </c>
      <c r="CV158" s="26" t="s">
        <v>450</v>
      </c>
      <c r="CW158" s="0" t="n">
        <v>57</v>
      </c>
      <c r="CX158" s="0" t="n">
        <v>375948</v>
      </c>
      <c r="CY158" s="0" t="n">
        <v>9933.4669516592</v>
      </c>
      <c r="CZ158" s="0" t="s">
        <v>435</v>
      </c>
      <c r="DA158" s="26" t="s">
        <v>410</v>
      </c>
      <c r="DB158" s="27"/>
      <c r="DC158" s="28" t="n">
        <f aca="false">COUNTBLANK(C158:DA158)</f>
        <v>4</v>
      </c>
      <c r="DD158" s="29" t="n">
        <f aca="false">100-COUNTBLANK(C158:DA158)/COLUMNS(C158:DA158)*100</f>
        <v>96.1165048543689</v>
      </c>
    </row>
    <row r="159" customFormat="false" ht="13.8" hidden="false" customHeight="false" outlineLevel="0" collapsed="false">
      <c r="A159" s="0" t="s">
        <v>827</v>
      </c>
      <c r="B159" s="0" t="s">
        <v>828</v>
      </c>
      <c r="C159" s="0" t="n">
        <v>10283822</v>
      </c>
      <c r="D159" s="14" t="n">
        <v>78.7</v>
      </c>
      <c r="E159" s="14" t="n">
        <v>84.9</v>
      </c>
      <c r="F159" s="14" t="n">
        <v>13.4579078221324</v>
      </c>
      <c r="G159" s="14" t="n">
        <v>64.5882346402803</v>
      </c>
      <c r="H159" s="14" t="n">
        <v>112.23945350807</v>
      </c>
      <c r="I159" s="14" t="n">
        <v>11</v>
      </c>
      <c r="J159" s="14" t="n">
        <v>1.38</v>
      </c>
      <c r="K159" s="14" t="n">
        <v>34.789</v>
      </c>
      <c r="L159" s="14" t="n">
        <v>41.7148741234948</v>
      </c>
      <c r="M159" s="14" t="n">
        <v>42.7242663980773</v>
      </c>
      <c r="P159" s="14" t="n">
        <v>-30001</v>
      </c>
      <c r="Q159" s="14" t="n">
        <v>19</v>
      </c>
      <c r="R159" s="14" t="n">
        <v>17367956</v>
      </c>
      <c r="S159" s="14" t="n">
        <v>3199200</v>
      </c>
      <c r="T159" s="20" t="n">
        <v>32680</v>
      </c>
      <c r="U159" s="0" t="n">
        <v>240674524464.24</v>
      </c>
      <c r="V159" s="14"/>
      <c r="W159" s="14" t="n">
        <v>1.9</v>
      </c>
      <c r="X159" s="14" t="n">
        <v>33.8</v>
      </c>
      <c r="Y159" s="14" t="n">
        <v>58.8110008239746</v>
      </c>
      <c r="Z159" s="14" t="n">
        <v>5.85099983215332</v>
      </c>
      <c r="AA159" s="14" t="n">
        <v>84.5713290399882</v>
      </c>
      <c r="AB159" s="14" t="n">
        <v>1.31682</v>
      </c>
      <c r="AC159" s="14" t="n">
        <v>14294.56</v>
      </c>
      <c r="AD159" s="14" t="n">
        <v>1.77952935913835</v>
      </c>
      <c r="AE159" s="14" t="n">
        <v>39.4529403982533</v>
      </c>
      <c r="AF159" s="14" t="n">
        <v>34.6114238253689</v>
      </c>
      <c r="AG159" s="14" t="n">
        <v>22.9011800781885</v>
      </c>
      <c r="AH159" s="14" t="n">
        <v>65.211</v>
      </c>
      <c r="AI159" s="14" t="n">
        <v>46.3221120083449</v>
      </c>
      <c r="AJ159" s="20" t="n">
        <v>3653.47307803761</v>
      </c>
      <c r="AK159" s="14" t="n">
        <v>4.33155402784831</v>
      </c>
      <c r="AL159" s="20" t="n">
        <v>16.0083566266812</v>
      </c>
      <c r="AM159" s="14" t="n">
        <v>9.8</v>
      </c>
      <c r="AN159" s="14" t="n">
        <v>11.1</v>
      </c>
      <c r="AO159" s="14" t="n">
        <v>3.7</v>
      </c>
      <c r="AP159" s="21" t="n">
        <v>3.3356</v>
      </c>
      <c r="AQ159" s="14" t="n">
        <v>3.4</v>
      </c>
      <c r="AR159" s="14"/>
      <c r="AS159" s="14" t="n">
        <v>106.18313</v>
      </c>
      <c r="AT159" s="14"/>
      <c r="AU159" s="14" t="n">
        <v>0.97443</v>
      </c>
      <c r="AV159" s="14" t="n">
        <v>99.7952917093142</v>
      </c>
      <c r="AW159" s="14" t="n">
        <v>100</v>
      </c>
      <c r="AX159" s="14" t="n">
        <v>22.7109332338092</v>
      </c>
      <c r="AY159" s="22" t="n">
        <v>139</v>
      </c>
      <c r="AZ159" s="22" t="n">
        <v>23.2</v>
      </c>
      <c r="BA159" s="24" t="n">
        <v>42.2</v>
      </c>
      <c r="BB159" s="25" t="n">
        <v>0.816</v>
      </c>
      <c r="BC159" s="30" t="s">
        <v>829</v>
      </c>
      <c r="BD159" s="0" t="s">
        <v>378</v>
      </c>
      <c r="BE159" s="0" t="s">
        <v>400</v>
      </c>
      <c r="BF159" s="0" t="s">
        <v>372</v>
      </c>
      <c r="BG159" s="0" t="s">
        <v>372</v>
      </c>
      <c r="BH159" s="0" t="s">
        <v>373</v>
      </c>
      <c r="BI159" s="0" t="s">
        <v>374</v>
      </c>
      <c r="BJ159" s="0" t="n">
        <v>-8.29157255404863</v>
      </c>
      <c r="BK159" s="0" t="n">
        <v>39.5650770750001</v>
      </c>
      <c r="BL159" s="0" t="n">
        <v>11.7799926757813</v>
      </c>
      <c r="BM159" s="0" t="n">
        <v>10.089990234375</v>
      </c>
      <c r="BN159" s="0" t="n">
        <v>13.0500122070313</v>
      </c>
      <c r="BO159" s="0" t="n">
        <v>12.5800109863281</v>
      </c>
      <c r="BP159" s="0" t="n">
        <v>11.8750015258789</v>
      </c>
      <c r="BQ159" s="0" t="n">
        <v>10196707</v>
      </c>
      <c r="BR159" s="0" t="n">
        <v>25045</v>
      </c>
      <c r="BS159" s="0" t="n">
        <v>989</v>
      </c>
      <c r="BT159" s="0" t="n">
        <v>1519</v>
      </c>
      <c r="BU159" s="0" t="n">
        <v>2456.18511937236</v>
      </c>
      <c r="BV159" s="0" t="n">
        <v>96.9920975467864</v>
      </c>
      <c r="BW159" s="0" t="n">
        <v>148.969662460636</v>
      </c>
      <c r="BX159" s="0" t="n">
        <v>0.0760798138288709</v>
      </c>
      <c r="BY159" s="0" t="n">
        <v>28498.8637244024</v>
      </c>
      <c r="BZ159" s="0" t="n">
        <v>18356.2559673056</v>
      </c>
      <c r="CA159" s="0" t="n">
        <v>2.82170422274264E-092</v>
      </c>
      <c r="CB159" s="0" t="n">
        <v>1.17658019138979E-116</v>
      </c>
      <c r="CC159" s="0" t="n">
        <v>0</v>
      </c>
      <c r="CD159" s="0" t="n">
        <v>1</v>
      </c>
      <c r="CE159" s="0" t="n">
        <v>12</v>
      </c>
      <c r="CF159" s="0" t="n">
        <v>0.0659612945689701</v>
      </c>
      <c r="CG159" s="0" t="n">
        <v>1320.38083762198</v>
      </c>
      <c r="CH159" s="0" t="n">
        <v>18363.4757520685</v>
      </c>
      <c r="CI159" s="0" t="n">
        <v>6.56051741524905E-093</v>
      </c>
      <c r="CJ159" s="0" t="n">
        <v>1.27154070551021E-102</v>
      </c>
      <c r="CK159" s="0" t="n">
        <v>0</v>
      </c>
      <c r="CL159" s="0" t="n">
        <v>1</v>
      </c>
      <c r="CM159" s="0" t="n">
        <v>8</v>
      </c>
      <c r="CN159" s="0" t="n">
        <v>0.0684656731246637</v>
      </c>
      <c r="CO159" s="0" t="n">
        <v>3220.3407170737</v>
      </c>
      <c r="CP159" s="0" t="n">
        <v>18376.7968466177</v>
      </c>
      <c r="CQ159" s="0" t="n">
        <v>9.87746831474568E-016</v>
      </c>
      <c r="CR159" s="0" t="n">
        <v>5.54738369698314E-011</v>
      </c>
      <c r="CS159" s="0" t="n">
        <v>5.74586045907019E-289</v>
      </c>
      <c r="CT159" s="0" t="n">
        <v>1</v>
      </c>
      <c r="CU159" s="0" t="n">
        <v>28</v>
      </c>
      <c r="CV159" s="26" t="s">
        <v>379</v>
      </c>
      <c r="CW159" s="0" t="n">
        <v>59</v>
      </c>
      <c r="CX159" s="0" t="n">
        <v>426836</v>
      </c>
      <c r="CY159" s="0" t="n">
        <v>41860.180938807</v>
      </c>
      <c r="CZ159" s="0" t="s">
        <v>435</v>
      </c>
      <c r="DA159" s="26" t="s">
        <v>559</v>
      </c>
      <c r="DB159" s="27"/>
      <c r="DC159" s="28" t="n">
        <f aca="false">COUNTBLANK(C159:DA159)</f>
        <v>5</v>
      </c>
      <c r="DD159" s="29" t="n">
        <f aca="false">100-COUNTBLANK(C159:DA159)/COLUMNS(C159:DA159)*100</f>
        <v>95.1456310679612</v>
      </c>
    </row>
    <row r="160" customFormat="false" ht="13.8" hidden="false" customHeight="false" outlineLevel="0" collapsed="false">
      <c r="A160" s="0" t="s">
        <v>830</v>
      </c>
      <c r="B160" s="0" t="s">
        <v>831</v>
      </c>
      <c r="C160" s="0" t="n">
        <v>6956071</v>
      </c>
      <c r="D160" s="14" t="n">
        <v>72.159</v>
      </c>
      <c r="E160" s="14" t="n">
        <v>76.25</v>
      </c>
      <c r="F160" s="14" t="n">
        <v>29.4405055961229</v>
      </c>
      <c r="G160" s="14" t="n">
        <v>64.1292793944163</v>
      </c>
      <c r="H160" s="14" t="n">
        <v>17.5083589227284</v>
      </c>
      <c r="I160" s="14" t="n">
        <v>5.498</v>
      </c>
      <c r="J160" s="14" t="n">
        <v>2.429</v>
      </c>
      <c r="K160" s="14" t="n">
        <v>38.415</v>
      </c>
      <c r="L160" s="14" t="n">
        <v>32.2986257163429</v>
      </c>
      <c r="M160" s="14" t="n">
        <v>36.3792056878344</v>
      </c>
      <c r="N160" s="14" t="n">
        <v>12.4644313688032</v>
      </c>
      <c r="O160" s="14" t="n">
        <v>0.410482316679334</v>
      </c>
      <c r="P160" s="14" t="n">
        <v>-82780</v>
      </c>
      <c r="Q160" s="14" t="n">
        <v>76</v>
      </c>
      <c r="R160" s="14" t="n">
        <v>560631</v>
      </c>
      <c r="T160" s="20" t="n">
        <v>13220</v>
      </c>
      <c r="U160" s="0" t="n">
        <v>40496953779.071</v>
      </c>
      <c r="V160" s="14" t="n">
        <v>24.2</v>
      </c>
      <c r="W160" s="14" t="n">
        <v>18.6</v>
      </c>
      <c r="X160" s="14" t="n">
        <v>48.8</v>
      </c>
      <c r="Y160" s="14" t="n">
        <v>72.0940017700195</v>
      </c>
      <c r="Z160" s="14" t="n">
        <v>20.1299991607666</v>
      </c>
      <c r="AA160" s="14" t="n">
        <v>69.995034933114</v>
      </c>
      <c r="AB160" s="14" t="n">
        <v>0.14883</v>
      </c>
      <c r="AC160" s="14" t="n">
        <v>97.98</v>
      </c>
      <c r="AD160" s="14" t="n">
        <v>0.930582685391207</v>
      </c>
      <c r="AE160" s="14" t="n">
        <v>55.0843191542915</v>
      </c>
      <c r="AF160" s="14" t="n">
        <v>37.7488034467027</v>
      </c>
      <c r="AG160" s="14" t="n">
        <v>14.3147360800329</v>
      </c>
      <c r="AH160" s="14" t="n">
        <v>61.585</v>
      </c>
      <c r="AI160" s="14"/>
      <c r="AJ160" s="20" t="n">
        <v>17728.5459592098</v>
      </c>
      <c r="AK160" s="14" t="n">
        <v>0.864029477268519</v>
      </c>
      <c r="AL160" s="20" t="n">
        <v>99.0583082497181</v>
      </c>
      <c r="AM160" s="14" t="n">
        <v>9.6</v>
      </c>
      <c r="AN160" s="14" t="n">
        <v>17.5</v>
      </c>
      <c r="AO160" s="14" t="n">
        <v>20.2</v>
      </c>
      <c r="AP160" s="21" t="n">
        <v>0.2399</v>
      </c>
      <c r="AQ160" s="14"/>
      <c r="AR160" s="14" t="n">
        <v>3.43834</v>
      </c>
      <c r="AS160" s="14"/>
      <c r="AT160" s="14"/>
      <c r="AU160" s="14"/>
      <c r="AV160" s="14" t="n">
        <v>82.8013421481431</v>
      </c>
      <c r="AW160" s="14" t="n">
        <v>99.3</v>
      </c>
      <c r="AX160" s="14" t="n">
        <v>2.72043975502737</v>
      </c>
      <c r="AY160" s="22" t="n">
        <v>112</v>
      </c>
      <c r="AZ160" s="22" t="n">
        <v>19</v>
      </c>
      <c r="BA160" s="24" t="n">
        <v>28.2</v>
      </c>
      <c r="BB160" s="25" t="n">
        <v>0.824</v>
      </c>
      <c r="BC160" s="30" t="s">
        <v>832</v>
      </c>
      <c r="BD160" s="0" t="s">
        <v>387</v>
      </c>
      <c r="BE160" s="0" t="s">
        <v>371</v>
      </c>
      <c r="BF160" s="0" t="s">
        <v>388</v>
      </c>
      <c r="BG160" s="0" t="s">
        <v>345</v>
      </c>
      <c r="BH160" s="0" t="s">
        <v>388</v>
      </c>
      <c r="BI160" s="0" t="s">
        <v>347</v>
      </c>
      <c r="BJ160" s="0" t="n">
        <v>-58.4719639535553</v>
      </c>
      <c r="BK160" s="0" t="n">
        <v>-23.4386198934999</v>
      </c>
      <c r="BL160" s="0" t="n">
        <v>28.089990234375</v>
      </c>
      <c r="BM160" s="0" t="n">
        <v>29.4699951171875</v>
      </c>
      <c r="BN160" s="0" t="n">
        <v>29.110009765625</v>
      </c>
      <c r="BO160" s="0" t="n">
        <v>29.5800109863281</v>
      </c>
      <c r="BP160" s="0" t="n">
        <v>29.0625015258789</v>
      </c>
      <c r="BQ160" s="0" t="n">
        <v>7132530</v>
      </c>
      <c r="BR160" s="0" t="n">
        <v>266</v>
      </c>
      <c r="BS160" s="0" t="n">
        <v>10</v>
      </c>
      <c r="BT160" s="0" t="n">
        <v>113</v>
      </c>
      <c r="BU160" s="0" t="n">
        <v>37.2939195488838</v>
      </c>
      <c r="BV160" s="0" t="n">
        <v>1.40202705070992</v>
      </c>
      <c r="BW160" s="0" t="n">
        <v>15.8429056730221</v>
      </c>
      <c r="BX160" s="0" t="n">
        <v>0.0558197971701079</v>
      </c>
      <c r="BY160" s="0" t="n">
        <v>341.215771636968</v>
      </c>
      <c r="BZ160" s="0" t="n">
        <v>18360.7014996155</v>
      </c>
      <c r="CA160" s="0" t="n">
        <v>8.8626153509979E-047</v>
      </c>
      <c r="CB160" s="0" t="n">
        <v>6.88220809967284E-055</v>
      </c>
      <c r="CC160" s="0" t="n">
        <v>0</v>
      </c>
      <c r="CD160" s="0" t="n">
        <v>1</v>
      </c>
      <c r="CE160" s="0" t="n">
        <v>27</v>
      </c>
      <c r="CF160" s="0" t="n">
        <v>0.0634705928937138</v>
      </c>
      <c r="CG160" s="0" t="n">
        <v>11.9039630139873</v>
      </c>
      <c r="CH160" s="0" t="n">
        <v>18356.9284414458</v>
      </c>
      <c r="CI160" s="0" t="n">
        <v>3.38292487567796E-023</v>
      </c>
      <c r="CJ160" s="0" t="n">
        <v>5.95604750296434E-036</v>
      </c>
      <c r="CK160" s="26" t="s">
        <v>833</v>
      </c>
      <c r="CL160" s="0" t="n">
        <v>1</v>
      </c>
      <c r="CM160" s="0" t="n">
        <v>8</v>
      </c>
      <c r="CN160" s="0" t="n">
        <v>0.0295120945280047</v>
      </c>
      <c r="CO160" s="0" t="n">
        <v>1410.37202238772</v>
      </c>
      <c r="CP160" s="0" t="n">
        <v>18413.0547924903</v>
      </c>
      <c r="CQ160" s="0" t="n">
        <v>4.763729111499E-011</v>
      </c>
      <c r="CR160" s="0" t="n">
        <v>0.025542346661895</v>
      </c>
      <c r="CS160" s="0" t="n">
        <v>6.00560165792522E-222</v>
      </c>
      <c r="CT160" s="0" t="n">
        <v>1</v>
      </c>
      <c r="CU160" s="0" t="n">
        <v>33</v>
      </c>
      <c r="CV160" s="26" t="s">
        <v>434</v>
      </c>
      <c r="CW160" s="0" t="n">
        <v>53</v>
      </c>
      <c r="CX160" s="0" t="n">
        <v>10327</v>
      </c>
      <c r="CY160" s="0" t="n">
        <v>1447.87333526813</v>
      </c>
      <c r="CZ160" s="0" t="s">
        <v>435</v>
      </c>
      <c r="DA160" s="26" t="s">
        <v>391</v>
      </c>
      <c r="DB160" s="27"/>
      <c r="DC160" s="28" t="n">
        <f aca="false">COUNTBLANK(C160:DA160)</f>
        <v>6</v>
      </c>
      <c r="DD160" s="29" t="n">
        <f aca="false">100-COUNTBLANK(C160:DA160)/COLUMNS(C160:DA160)*100</f>
        <v>94.1747572815534</v>
      </c>
    </row>
    <row r="161" customFormat="false" ht="13.8" hidden="false" customHeight="false" outlineLevel="0" collapsed="false">
      <c r="A161" s="0" t="s">
        <v>834</v>
      </c>
      <c r="B161" s="0" t="s">
        <v>835</v>
      </c>
      <c r="C161" s="0" t="n">
        <v>4569087</v>
      </c>
      <c r="D161" s="14" t="n">
        <v>72.263</v>
      </c>
      <c r="E161" s="14" t="n">
        <v>75.595</v>
      </c>
      <c r="F161" s="14" t="n">
        <v>38.9473612779327</v>
      </c>
      <c r="G161" s="14" t="n">
        <v>57.9193329849872</v>
      </c>
      <c r="H161" s="14" t="n">
        <v>758.984551495017</v>
      </c>
      <c r="I161" s="14" t="n">
        <v>3.461</v>
      </c>
      <c r="J161" s="14" t="n">
        <v>3.643</v>
      </c>
      <c r="K161" s="14" t="n">
        <v>23.836</v>
      </c>
      <c r="L161" s="14" t="n">
        <v>55.6397045130052</v>
      </c>
      <c r="M161" s="14" t="n">
        <v>18.5727785020106</v>
      </c>
      <c r="O161" s="14" t="n">
        <v>13.1712889752342</v>
      </c>
      <c r="P161" s="14" t="n">
        <v>-52816</v>
      </c>
      <c r="Q161" s="14" t="n">
        <v>100742</v>
      </c>
      <c r="T161" s="20" t="n">
        <v>6000</v>
      </c>
      <c r="U161" s="0" t="n">
        <v>14615900000</v>
      </c>
      <c r="V161" s="14"/>
      <c r="W161" s="14"/>
      <c r="X161" s="14"/>
      <c r="Y161" s="14" t="n">
        <v>43.8380012512207</v>
      </c>
      <c r="Z161" s="14" t="n">
        <v>6.08500003814697</v>
      </c>
      <c r="AA161" s="14" t="n">
        <v>25.4586534295168</v>
      </c>
      <c r="AB161" s="14"/>
      <c r="AC161" s="14" t="n">
        <v>375.95</v>
      </c>
      <c r="AD161" s="14"/>
      <c r="AE161" s="14" t="n">
        <v>49.3222613667332</v>
      </c>
      <c r="AF161" s="14" t="n">
        <v>1.5232558266269</v>
      </c>
      <c r="AG161" s="14" t="n">
        <v>8.3592518432039</v>
      </c>
      <c r="AH161" s="14" t="n">
        <v>76.164</v>
      </c>
      <c r="AI161" s="14"/>
      <c r="AJ161" s="20" t="n">
        <v>194.565675260303</v>
      </c>
      <c r="AK161" s="14"/>
      <c r="AL161" s="20" t="n">
        <v>100</v>
      </c>
      <c r="AM161" s="14" t="n">
        <v>9.5</v>
      </c>
      <c r="AN161" s="14"/>
      <c r="AO161" s="14" t="n">
        <v>20.3</v>
      </c>
      <c r="AP161" s="21"/>
      <c r="AQ161" s="14"/>
      <c r="AR161" s="14" t="n">
        <v>5.71773</v>
      </c>
      <c r="AS161" s="14" t="n">
        <v>98.91653</v>
      </c>
      <c r="AT161" s="14" t="n">
        <v>99.82544</v>
      </c>
      <c r="AU161" s="14" t="n">
        <v>1.05643</v>
      </c>
      <c r="AV161" s="14" t="n">
        <v>96.1381927195905</v>
      </c>
      <c r="AW161" s="14" t="n">
        <v>100</v>
      </c>
      <c r="AX161" s="14" t="n">
        <v>8.43813641509338</v>
      </c>
      <c r="AY161" s="22"/>
      <c r="AZ161" s="22"/>
      <c r="BA161" s="33" t="n">
        <v>19.7</v>
      </c>
      <c r="BB161" s="25" t="n">
        <v>0.536</v>
      </c>
      <c r="BD161" s="0" t="s">
        <v>342</v>
      </c>
      <c r="BE161" s="0" t="s">
        <v>371</v>
      </c>
      <c r="BF161" s="0" t="s">
        <v>354</v>
      </c>
      <c r="BG161" s="0" t="s">
        <v>354</v>
      </c>
      <c r="BH161" s="0" t="s">
        <v>382</v>
      </c>
      <c r="BI161" s="0" t="s">
        <v>383</v>
      </c>
      <c r="BJ161" s="0" t="n">
        <v>35.2627304380013</v>
      </c>
      <c r="BK161" s="0" t="n">
        <v>31.9405838015001</v>
      </c>
      <c r="BL161" s="0" t="n">
        <v>14.1700073242188</v>
      </c>
      <c r="BM161" s="0" t="n">
        <v>10.9999938964844</v>
      </c>
      <c r="BN161" s="0" t="n">
        <v>12.4699951171875</v>
      </c>
      <c r="BO161" s="0" t="n">
        <v>15.8799987792969</v>
      </c>
      <c r="BP161" s="0" t="n">
        <v>13.3799987792969</v>
      </c>
      <c r="BQ161" s="0" t="n">
        <v>5101416</v>
      </c>
      <c r="BR161" s="0" t="n">
        <v>344</v>
      </c>
      <c r="BS161" s="0" t="n">
        <v>2</v>
      </c>
      <c r="BT161" s="0" t="n">
        <v>76</v>
      </c>
      <c r="BU161" s="0" t="n">
        <v>67.4322580240467</v>
      </c>
      <c r="BV161" s="0" t="n">
        <v>0.392048011767713</v>
      </c>
      <c r="BW161" s="0" t="n">
        <v>14.8978244471731</v>
      </c>
      <c r="BX161" s="0" t="n">
        <v>0.0984744090727369</v>
      </c>
      <c r="BY161" s="0" t="n">
        <v>442.173860972525</v>
      </c>
      <c r="BZ161" s="0" t="n">
        <v>18352.7667429098</v>
      </c>
      <c r="CA161" s="0" t="n">
        <v>1.08809257125433E-014</v>
      </c>
      <c r="CB161" s="0" t="n">
        <v>2.81905850979821E-041</v>
      </c>
      <c r="CC161" s="0" t="n">
        <v>0</v>
      </c>
      <c r="CD161" s="0" t="n">
        <v>1</v>
      </c>
      <c r="CE161" s="0" t="n">
        <v>27</v>
      </c>
      <c r="CF161" s="0" t="n">
        <v>0.0911141940785931</v>
      </c>
      <c r="CG161" s="0" t="n">
        <v>3.05190170099595</v>
      </c>
      <c r="CH161" s="0" t="n">
        <v>18355.0799544802</v>
      </c>
      <c r="CI161" s="0" t="n">
        <v>3.33214073122757E-005</v>
      </c>
      <c r="CJ161" s="0" t="n">
        <v>1.43603514006686E-015</v>
      </c>
      <c r="CK161" s="0" t="n">
        <v>2.22471115711364E-296</v>
      </c>
      <c r="CL161" s="0" t="n">
        <v>1</v>
      </c>
      <c r="CM161" s="0" t="n">
        <v>19</v>
      </c>
      <c r="CN161" s="0" t="n">
        <v>0.0633635377672567</v>
      </c>
      <c r="CO161" s="0" t="n">
        <v>110.312997512001</v>
      </c>
      <c r="CP161" s="0" t="n">
        <v>18359.2409016619</v>
      </c>
      <c r="CQ161" s="0" t="n">
        <v>1.58788956489304E-013</v>
      </c>
      <c r="CR161" s="0" t="n">
        <v>4.54016722271511E-021</v>
      </c>
      <c r="CS161" s="0" t="n">
        <v>1.47630925170432E-298</v>
      </c>
      <c r="CT161" s="0" t="n">
        <v>1</v>
      </c>
      <c r="CU161" s="0" t="n">
        <v>29</v>
      </c>
      <c r="CV161" s="26" t="s">
        <v>446</v>
      </c>
      <c r="CW161" s="0" t="n">
        <v>56</v>
      </c>
      <c r="CX161" s="0" t="s">
        <v>349</v>
      </c>
      <c r="CY161" s="0" t="s">
        <v>349</v>
      </c>
      <c r="CZ161" s="0" t="s">
        <v>349</v>
      </c>
      <c r="DA161" s="0" t="s">
        <v>349</v>
      </c>
      <c r="DB161" s="27"/>
      <c r="DC161" s="28" t="n">
        <f aca="false">COUNTBLANK(C161:DA161)</f>
        <v>16</v>
      </c>
      <c r="DD161" s="29" t="n">
        <f aca="false">100-COUNTBLANK(C161:DA161)/COLUMNS(C161:DA161)*100</f>
        <v>84.4660194174757</v>
      </c>
    </row>
    <row r="162" customFormat="false" ht="13.8" hidden="false" customHeight="false" outlineLevel="0" collapsed="false">
      <c r="A162" s="0" t="s">
        <v>836</v>
      </c>
      <c r="B162" s="0" t="s">
        <v>837</v>
      </c>
      <c r="C162" s="0" t="n">
        <v>277679</v>
      </c>
      <c r="D162" s="14" t="n">
        <v>75.401</v>
      </c>
      <c r="E162" s="14" t="n">
        <v>79.725</v>
      </c>
      <c r="F162" s="14" t="n">
        <v>22.7618941295525</v>
      </c>
      <c r="G162" s="14" t="n">
        <v>68.9475977657655</v>
      </c>
      <c r="H162" s="14" t="n">
        <v>75.8685792349727</v>
      </c>
      <c r="I162" s="14" t="n">
        <v>5.649</v>
      </c>
      <c r="J162" s="14" t="n">
        <v>1.941</v>
      </c>
      <c r="K162" s="14" t="n">
        <v>38.166</v>
      </c>
      <c r="P162" s="14" t="n">
        <v>-5000</v>
      </c>
      <c r="S162" s="14" t="n">
        <v>76433</v>
      </c>
      <c r="T162" s="20"/>
      <c r="V162" s="14"/>
      <c r="W162" s="14"/>
      <c r="X162" s="14"/>
      <c r="Y162" s="14" t="n">
        <v>54.1749992370605</v>
      </c>
      <c r="Z162" s="14" t="n">
        <v>6.88399982452393</v>
      </c>
      <c r="AA162" s="14" t="n">
        <v>78.6418139070556</v>
      </c>
      <c r="AB162" s="14"/>
      <c r="AC162" s="14"/>
      <c r="AD162" s="14"/>
      <c r="AE162" s="14" t="n">
        <v>12.431693989071</v>
      </c>
      <c r="AF162" s="14" t="n">
        <v>42.3497267759563</v>
      </c>
      <c r="AG162" s="14" t="n">
        <v>1.95319459774213</v>
      </c>
      <c r="AH162" s="14" t="n">
        <v>61.834</v>
      </c>
      <c r="AI162" s="14"/>
      <c r="AJ162" s="20"/>
      <c r="AK162" s="14" t="n">
        <v>2.9556798733921</v>
      </c>
      <c r="AL162" s="20"/>
      <c r="AM162" s="14" t="n">
        <v>19.5</v>
      </c>
      <c r="AN162" s="14"/>
      <c r="AO162" s="14"/>
      <c r="AP162" s="21"/>
      <c r="AQ162" s="14"/>
      <c r="AR162" s="14"/>
      <c r="AS162" s="14"/>
      <c r="AT162" s="14"/>
      <c r="AU162" s="14"/>
      <c r="AV162" s="14"/>
      <c r="AW162" s="14" t="n">
        <v>100</v>
      </c>
      <c r="AX162" s="14"/>
      <c r="AY162" s="22" t="n">
        <v>120</v>
      </c>
      <c r="AZ162" s="23"/>
      <c r="BA162" s="24" t="n">
        <v>31.9</v>
      </c>
      <c r="BD162" s="0" t="s">
        <v>342</v>
      </c>
      <c r="BE162" s="0" t="s">
        <v>343</v>
      </c>
      <c r="BF162" s="0" t="s">
        <v>401</v>
      </c>
      <c r="BG162" s="0" t="s">
        <v>401</v>
      </c>
      <c r="BH162" s="0" t="s">
        <v>838</v>
      </c>
      <c r="BI162" s="0" t="s">
        <v>403</v>
      </c>
      <c r="BJ162" s="0" t="n">
        <v>-139.014928716057</v>
      </c>
      <c r="BK162" s="0" t="n">
        <v>-9.78215911249993</v>
      </c>
      <c r="BL162" s="0" t="n">
        <v>26.979649122807</v>
      </c>
      <c r="BM162" s="0" t="n">
        <v>27.9874353288987</v>
      </c>
      <c r="BN162" s="0" t="n">
        <v>27.8496240601504</v>
      </c>
      <c r="BO162" s="0" t="n">
        <v>28.3041345480028</v>
      </c>
      <c r="BP162" s="0" t="n">
        <v>26.979649122807</v>
      </c>
      <c r="BQ162" s="0" t="n">
        <v>280904</v>
      </c>
      <c r="BR162" s="0" t="n">
        <v>58</v>
      </c>
      <c r="BS162" s="0" t="n">
        <v>0</v>
      </c>
      <c r="BT162" s="0" t="n">
        <v>50</v>
      </c>
      <c r="BU162" s="0" t="n">
        <v>206.476233873494</v>
      </c>
      <c r="BV162" s="0" t="n">
        <v>0</v>
      </c>
      <c r="BW162" s="0" t="n">
        <v>177.996753339219</v>
      </c>
      <c r="BX162" s="0" t="n">
        <v>0.111443722733319</v>
      </c>
      <c r="BY162" s="0" t="n">
        <v>58.9910675078275</v>
      </c>
      <c r="BZ162" s="0" t="n">
        <v>18345.5004502308</v>
      </c>
      <c r="CA162" s="0" t="n">
        <v>1.36440695575349E-053</v>
      </c>
      <c r="CB162" s="0" t="n">
        <v>1.09748916024062E-104</v>
      </c>
      <c r="CC162" s="0" t="n">
        <v>0</v>
      </c>
      <c r="CD162" s="0" t="n">
        <v>1</v>
      </c>
      <c r="CE162" s="0" t="n">
        <v>21</v>
      </c>
      <c r="CF162" s="0" t="n">
        <v>0.099999998746877</v>
      </c>
      <c r="CG162" s="0" t="n">
        <v>3.27995050282241E-013</v>
      </c>
      <c r="CH162" s="0" t="n">
        <v>18350.0000000863</v>
      </c>
      <c r="CI162" s="0" t="n">
        <v>0.140571932114336</v>
      </c>
      <c r="CJ162" s="0" t="n">
        <v>6.76590441426051E-005</v>
      </c>
      <c r="CK162" s="0" t="n">
        <v>1.18844362977857E-257</v>
      </c>
      <c r="CL162" s="0" t="n">
        <v>1</v>
      </c>
      <c r="CM162" s="0" t="n">
        <v>2</v>
      </c>
      <c r="CN162" s="0" t="n">
        <v>0.495023422721474</v>
      </c>
      <c r="CO162" s="0" t="n">
        <v>47.9997200696375</v>
      </c>
      <c r="CP162" s="0" t="n">
        <v>18372.4016887151</v>
      </c>
      <c r="CQ162" s="0" t="n">
        <v>4.28020700054683E-031</v>
      </c>
      <c r="CR162" s="0" t="n">
        <v>1.6796036659374E-085</v>
      </c>
      <c r="CS162" s="0" t="n">
        <v>0</v>
      </c>
      <c r="CT162" s="0" t="n">
        <v>1</v>
      </c>
      <c r="CU162" s="0" t="n">
        <v>15</v>
      </c>
      <c r="CV162" s="26" t="s">
        <v>348</v>
      </c>
      <c r="CW162" s="0" t="n">
        <v>48</v>
      </c>
      <c r="CX162" s="0" t="s">
        <v>349</v>
      </c>
      <c r="CY162" s="0" t="s">
        <v>349</v>
      </c>
      <c r="CZ162" s="0" t="s">
        <v>349</v>
      </c>
      <c r="DA162" s="0" t="s">
        <v>349</v>
      </c>
      <c r="DB162" s="27"/>
      <c r="DC162" s="28" t="n">
        <f aca="false">COUNTBLANK(C162:DA162)</f>
        <v>30</v>
      </c>
      <c r="DD162" s="29" t="n">
        <f aca="false">100-COUNTBLANK(C162:DA162)/COLUMNS(C162:DA162)*100</f>
        <v>70.873786407767</v>
      </c>
    </row>
    <row r="163" customFormat="false" ht="13.8" hidden="false" customHeight="false" outlineLevel="0" collapsed="false">
      <c r="A163" s="0" t="s">
        <v>839</v>
      </c>
      <c r="B163" s="0" t="s">
        <v>840</v>
      </c>
      <c r="C163" s="0" t="n">
        <v>2781677</v>
      </c>
      <c r="D163" s="14" t="n">
        <v>78.981</v>
      </c>
      <c r="E163" s="14" t="n">
        <v>81.876</v>
      </c>
      <c r="F163" s="14" t="n">
        <v>13.5407641851225</v>
      </c>
      <c r="G163" s="14" t="n">
        <v>85.08916547614</v>
      </c>
      <c r="H163" s="14" t="n">
        <v>239.593195521102</v>
      </c>
      <c r="I163" s="14" t="n">
        <v>1.202</v>
      </c>
      <c r="J163" s="14" t="n">
        <v>1.866</v>
      </c>
      <c r="K163" s="14" t="n">
        <v>0.864999999999995</v>
      </c>
      <c r="L163" s="14" t="n">
        <v>37.2570027319706</v>
      </c>
      <c r="M163" s="14" t="n">
        <v>51.0424278331852</v>
      </c>
      <c r="P163" s="14" t="n">
        <v>200000</v>
      </c>
      <c r="Q163" s="14" t="n">
        <v>36</v>
      </c>
      <c r="R163" s="14" t="n">
        <v>29178923</v>
      </c>
      <c r="S163" s="14" t="n">
        <v>1835000</v>
      </c>
      <c r="T163" s="20" t="n">
        <v>124410</v>
      </c>
      <c r="U163" s="0" t="n">
        <v>191362087912.088</v>
      </c>
      <c r="V163" s="14"/>
      <c r="W163" s="14"/>
      <c r="X163" s="14"/>
      <c r="Y163" s="14" t="n">
        <v>86.8199996948242</v>
      </c>
      <c r="Z163" s="14" t="n">
        <v>1.19400000572205</v>
      </c>
      <c r="AA163" s="14" t="n">
        <v>59.9714966861304</v>
      </c>
      <c r="AB163" s="14"/>
      <c r="AC163" s="14" t="n">
        <v>1502.58</v>
      </c>
      <c r="AD163" s="14"/>
      <c r="AE163" s="14" t="n">
        <v>5.770887166236</v>
      </c>
      <c r="AF163" s="14" t="n">
        <v>0</v>
      </c>
      <c r="AG163" s="14" t="n">
        <v>13.2292354317909</v>
      </c>
      <c r="AH163" s="14" t="n">
        <v>99.135</v>
      </c>
      <c r="AI163" s="14" t="n">
        <v>9.35291150181453</v>
      </c>
      <c r="AJ163" s="20" t="n">
        <v>22.7716515709593</v>
      </c>
      <c r="AK163" s="14" t="n">
        <v>43.8573079516168</v>
      </c>
      <c r="AL163" s="20" t="n">
        <v>100</v>
      </c>
      <c r="AM163" s="14" t="n">
        <v>15.6</v>
      </c>
      <c r="AN163" s="14" t="n">
        <v>15.3</v>
      </c>
      <c r="AO163" s="14" t="n">
        <v>6.8</v>
      </c>
      <c r="AP163" s="21" t="n">
        <v>2.7831</v>
      </c>
      <c r="AQ163" s="14" t="n">
        <v>1.4</v>
      </c>
      <c r="AR163" s="14"/>
      <c r="AS163" s="14" t="n">
        <v>103.28074</v>
      </c>
      <c r="AT163" s="14" t="n">
        <v>95.66955</v>
      </c>
      <c r="AU163" s="14"/>
      <c r="AV163" s="14"/>
      <c r="AW163" s="14" t="n">
        <v>100</v>
      </c>
      <c r="AX163" s="14" t="n">
        <v>14.8584760608804</v>
      </c>
      <c r="AY163" s="22"/>
      <c r="AZ163" s="22" t="n">
        <v>33.9</v>
      </c>
      <c r="BA163" s="24" t="n">
        <v>33.2</v>
      </c>
      <c r="BD163" s="0" t="s">
        <v>342</v>
      </c>
      <c r="BE163" s="0" t="s">
        <v>343</v>
      </c>
      <c r="BF163" s="0" t="s">
        <v>354</v>
      </c>
      <c r="BG163" s="0" t="s">
        <v>354</v>
      </c>
      <c r="BH163" s="0" t="s">
        <v>382</v>
      </c>
      <c r="BI163" s="0" t="s">
        <v>383</v>
      </c>
      <c r="BJ163" s="0" t="n">
        <v>51.1379422257886</v>
      </c>
      <c r="BK163" s="0" t="n">
        <v>25.3636538760001</v>
      </c>
      <c r="BL163" s="0" t="n">
        <v>20.2300048828125</v>
      </c>
      <c r="BM163" s="0" t="n">
        <v>17.4800048828125</v>
      </c>
      <c r="BN163" s="0" t="n">
        <v>19.5599914550781</v>
      </c>
      <c r="BO163" s="0" t="n">
        <v>22.9800048828125</v>
      </c>
      <c r="BP163" s="0" t="n">
        <v>20.0625015258789</v>
      </c>
      <c r="BQ163" s="0" t="n">
        <v>2881060</v>
      </c>
      <c r="BR163" s="0" t="n">
        <v>13409</v>
      </c>
      <c r="BS163" s="0" t="n">
        <v>10</v>
      </c>
      <c r="BT163" s="0" t="n">
        <v>1372</v>
      </c>
      <c r="BU163" s="0" t="n">
        <v>4654.18977737361</v>
      </c>
      <c r="BV163" s="0" t="n">
        <v>3.47094472173436</v>
      </c>
      <c r="BW163" s="0" t="n">
        <v>476.213615821954</v>
      </c>
      <c r="BX163" s="0" t="n">
        <v>0.00857515825321465</v>
      </c>
      <c r="BY163" s="0" t="n">
        <v>132875172.25792</v>
      </c>
      <c r="BZ163" s="0" t="n">
        <v>18640.4753211439</v>
      </c>
      <c r="CA163" s="0" t="n">
        <v>4.38037349420476E-009</v>
      </c>
      <c r="CB163" s="0" t="n">
        <v>0.522949210198264</v>
      </c>
      <c r="CC163" s="0" t="n">
        <v>2.42397010044934E-147</v>
      </c>
      <c r="CD163" s="0" t="n">
        <v>0</v>
      </c>
      <c r="CE163" s="0" t="n">
        <v>95</v>
      </c>
      <c r="CF163" s="0" t="n">
        <v>0.109607751265959</v>
      </c>
      <c r="CG163" s="0" t="n">
        <v>10.8576480818873</v>
      </c>
      <c r="CH163" s="0" t="n">
        <v>18357.4111382837</v>
      </c>
      <c r="CI163" s="0" t="n">
        <v>1.35798479631984E-035</v>
      </c>
      <c r="CJ163" s="0" t="n">
        <v>1.44987843125476E-068</v>
      </c>
      <c r="CK163" s="0" t="n">
        <v>0</v>
      </c>
      <c r="CL163" s="0" t="n">
        <v>1</v>
      </c>
      <c r="CM163" s="0" t="n">
        <v>8</v>
      </c>
      <c r="CN163" s="0" t="n">
        <v>0.0158685096909084</v>
      </c>
      <c r="CO163" s="0" t="n">
        <v>168278.570940025</v>
      </c>
      <c r="CP163" s="0" t="n">
        <v>18481.1842278956</v>
      </c>
      <c r="CQ163" s="0" t="n">
        <v>2.86420214157429E-018</v>
      </c>
      <c r="CR163" s="0" t="n">
        <v>0.0599597464997914</v>
      </c>
      <c r="CS163" s="0" t="n">
        <v>1.71434400661663E-202</v>
      </c>
      <c r="CT163" s="0" t="n">
        <v>1</v>
      </c>
      <c r="CU163" s="0" t="n">
        <v>49</v>
      </c>
      <c r="CV163" s="26" t="s">
        <v>671</v>
      </c>
      <c r="CW163" s="0" t="n">
        <v>61</v>
      </c>
      <c r="CX163" s="0" t="n">
        <v>104435</v>
      </c>
      <c r="CY163" s="0" t="n">
        <v>36248.8112014328</v>
      </c>
      <c r="CZ163" s="0" t="s">
        <v>494</v>
      </c>
      <c r="DA163" s="26" t="s">
        <v>410</v>
      </c>
      <c r="DB163" s="27"/>
      <c r="DC163" s="28" t="n">
        <f aca="false">COUNTBLANK(C163:DA163)</f>
        <v>13</v>
      </c>
      <c r="DD163" s="29" t="n">
        <f aca="false">100-COUNTBLANK(C163:DA163)/COLUMNS(C163:DA163)*100</f>
        <v>87.378640776699</v>
      </c>
    </row>
    <row r="164" customFormat="false" ht="13.8" hidden="false" customHeight="false" outlineLevel="0" collapsed="false">
      <c r="A164" s="0" t="s">
        <v>841</v>
      </c>
      <c r="B164" s="0" t="s">
        <v>842</v>
      </c>
      <c r="T164" s="20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20"/>
      <c r="AK164" s="14"/>
      <c r="AL164" s="20"/>
      <c r="AM164" s="14"/>
      <c r="AN164" s="14"/>
      <c r="AO164" s="14"/>
      <c r="AP164" s="21"/>
      <c r="AQ164" s="14"/>
      <c r="AR164" s="14"/>
      <c r="AS164" s="14"/>
      <c r="AT164" s="14"/>
      <c r="AU164" s="14"/>
      <c r="AV164" s="14"/>
      <c r="AW164" s="14"/>
      <c r="AX164" s="14"/>
      <c r="AY164" s="22"/>
      <c r="AZ164" s="23"/>
      <c r="BA164" s="24"/>
      <c r="BB164" s="25"/>
      <c r="BD164" s="0" t="s">
        <v>349</v>
      </c>
      <c r="BE164" s="0" t="s">
        <v>349</v>
      </c>
      <c r="BF164" s="0" t="s">
        <v>349</v>
      </c>
      <c r="BG164" s="0" t="s">
        <v>349</v>
      </c>
      <c r="BH164" s="0" t="s">
        <v>349</v>
      </c>
      <c r="BI164" s="0" t="s">
        <v>349</v>
      </c>
      <c r="BJ164" s="0" t="n">
        <v>55.550615</v>
      </c>
      <c r="BK164" s="0" t="n">
        <v>-21.140234</v>
      </c>
      <c r="BL164" s="0" t="n">
        <v>21.9999938964844</v>
      </c>
      <c r="BM164" s="0" t="n">
        <v>22.3200012207031</v>
      </c>
      <c r="BN164" s="0" t="n">
        <v>22.0800109863281</v>
      </c>
      <c r="BO164" s="0" t="n">
        <v>21.7000061035156</v>
      </c>
      <c r="BP164" s="0" t="n">
        <v>22.0250030517578</v>
      </c>
      <c r="BQ164" s="0" t="n">
        <v>895308</v>
      </c>
      <c r="BR164" s="0" t="n">
        <v>420</v>
      </c>
      <c r="BS164" s="0" t="n">
        <v>0</v>
      </c>
      <c r="BT164" s="0" t="n">
        <v>300</v>
      </c>
      <c r="BU164" s="0" t="n">
        <v>469.112305485933</v>
      </c>
      <c r="BV164" s="0" t="n">
        <v>0</v>
      </c>
      <c r="BW164" s="0" t="n">
        <v>335.080218204238</v>
      </c>
      <c r="BX164" s="0" t="n">
        <v>0.158882541461581</v>
      </c>
      <c r="BY164" s="0" t="n">
        <v>418.782109108379</v>
      </c>
      <c r="BZ164" s="0" t="n">
        <v>18347.6881582548</v>
      </c>
      <c r="CA164" s="0" t="n">
        <v>3.07357854968381E-077</v>
      </c>
      <c r="CB164" s="0" t="n">
        <v>3.37222490688319E-140</v>
      </c>
      <c r="CC164" s="0" t="n">
        <v>0</v>
      </c>
      <c r="CD164" s="0" t="n">
        <v>1</v>
      </c>
      <c r="CE164" s="0" t="n">
        <v>24</v>
      </c>
      <c r="CF164" s="0" t="n">
        <v>0.099999998746877</v>
      </c>
      <c r="CG164" s="0" t="n">
        <v>3.27995050282241E-013</v>
      </c>
      <c r="CH164" s="0" t="n">
        <v>18350.0000000863</v>
      </c>
      <c r="CI164" s="0" t="n">
        <v>0.140571932114336</v>
      </c>
      <c r="CJ164" s="0" t="n">
        <v>6.76590441426051E-005</v>
      </c>
      <c r="CK164" s="0" t="n">
        <v>1.18844362977857E-257</v>
      </c>
      <c r="CL164" s="0" t="n">
        <v>1</v>
      </c>
      <c r="CM164" s="0" t="n">
        <v>2</v>
      </c>
      <c r="CN164" s="0" t="n">
        <v>2.57134589458983</v>
      </c>
      <c r="CO164" s="0" t="n">
        <v>267.132051773816</v>
      </c>
      <c r="CP164" s="0" t="n">
        <v>18366.2431980191</v>
      </c>
      <c r="CQ164" s="0" t="n">
        <v>0.000104711141735963</v>
      </c>
      <c r="CR164" s="0" t="n">
        <v>7.20969880915593E-074</v>
      </c>
      <c r="CS164" s="0" t="n">
        <v>0</v>
      </c>
      <c r="CT164" s="0" t="n">
        <v>1</v>
      </c>
      <c r="CU164" s="0" t="n">
        <v>72</v>
      </c>
      <c r="CV164" s="26" t="s">
        <v>466</v>
      </c>
      <c r="CW164" s="0" t="n">
        <v>50</v>
      </c>
      <c r="CX164" s="0" t="s">
        <v>349</v>
      </c>
      <c r="CY164" s="0" t="s">
        <v>349</v>
      </c>
      <c r="CZ164" s="0" t="s">
        <v>349</v>
      </c>
      <c r="DA164" s="0" t="s">
        <v>349</v>
      </c>
      <c r="DB164" s="27"/>
      <c r="DC164" s="28" t="n">
        <f aca="false">COUNTBLANK(C164:DA164)</f>
        <v>53</v>
      </c>
      <c r="DD164" s="29" t="n">
        <f aca="false">100-COUNTBLANK(C164:DA164)/COLUMNS(C164:DA164)*100</f>
        <v>48.5436893203884</v>
      </c>
    </row>
    <row r="165" customFormat="false" ht="13.8" hidden="false" customHeight="false" outlineLevel="0" collapsed="false">
      <c r="A165" s="0" t="s">
        <v>843</v>
      </c>
      <c r="B165" s="0" t="s">
        <v>844</v>
      </c>
      <c r="C165" s="0" t="n">
        <v>19466145</v>
      </c>
      <c r="D165" s="14" t="n">
        <v>71.8</v>
      </c>
      <c r="E165" s="14" t="n">
        <v>79.2</v>
      </c>
      <c r="F165" s="14" t="n">
        <v>15.5345549605626</v>
      </c>
      <c r="G165" s="14" t="n">
        <v>66.1267436456077</v>
      </c>
      <c r="H165" s="14" t="n">
        <v>84.6398470097357</v>
      </c>
      <c r="I165" s="14" t="n">
        <v>13.5</v>
      </c>
      <c r="J165" s="14" t="n">
        <v>1.71</v>
      </c>
      <c r="K165" s="14" t="n">
        <v>46.002</v>
      </c>
      <c r="L165" s="14" t="n">
        <v>43.5940639404067</v>
      </c>
      <c r="M165" s="14" t="n">
        <v>41.4700877973861</v>
      </c>
      <c r="N165" s="14" t="n">
        <v>22.4341319495973</v>
      </c>
      <c r="P165" s="14" t="n">
        <v>-369997</v>
      </c>
      <c r="Q165" s="14" t="n">
        <v>1160</v>
      </c>
      <c r="R165" s="14" t="n">
        <v>4908235</v>
      </c>
      <c r="S165" s="14" t="n">
        <v>678000</v>
      </c>
      <c r="T165" s="20" t="n">
        <v>27520</v>
      </c>
      <c r="U165" s="0" t="n">
        <v>239552516744.469</v>
      </c>
      <c r="V165" s="14"/>
      <c r="W165" s="14" t="n">
        <v>15.6</v>
      </c>
      <c r="X165" s="14" t="n">
        <v>36</v>
      </c>
      <c r="Y165" s="14" t="n">
        <v>54.6619987487793</v>
      </c>
      <c r="Z165" s="14" t="n">
        <v>21.7059993743896</v>
      </c>
      <c r="AA165" s="14" t="n">
        <v>69.9996888655223</v>
      </c>
      <c r="AB165" s="14" t="n">
        <v>0.5039</v>
      </c>
      <c r="AC165" s="14" t="n">
        <v>10345.01</v>
      </c>
      <c r="AD165" s="14" t="n">
        <v>1.93420907358469</v>
      </c>
      <c r="AE165" s="14" t="n">
        <v>58.7665159944367</v>
      </c>
      <c r="AF165" s="14" t="n">
        <v>30.1208283871371</v>
      </c>
      <c r="AG165" s="14" t="n">
        <v>24.461867500098</v>
      </c>
      <c r="AH165" s="14" t="n">
        <v>53.998</v>
      </c>
      <c r="AI165" s="14" t="n">
        <v>23.1913304477739</v>
      </c>
      <c r="AJ165" s="20" t="n">
        <v>2128.6877644504</v>
      </c>
      <c r="AK165" s="14" t="n">
        <v>3.51615369125659</v>
      </c>
      <c r="AL165" s="20" t="n">
        <v>98.0174648814994</v>
      </c>
      <c r="AM165" s="14" t="n">
        <v>6.9</v>
      </c>
      <c r="AN165" s="14" t="n">
        <v>21.4</v>
      </c>
      <c r="AO165" s="14" t="n">
        <v>7.3</v>
      </c>
      <c r="AP165" s="21" t="n">
        <v>2.2586</v>
      </c>
      <c r="AQ165" s="14" t="n">
        <v>6.3</v>
      </c>
      <c r="AR165" s="14" t="n">
        <v>2.97411</v>
      </c>
      <c r="AS165" s="14" t="n">
        <v>85.15087</v>
      </c>
      <c r="AT165" s="14"/>
      <c r="AU165" s="14" t="n">
        <v>0.99716</v>
      </c>
      <c r="AV165" s="14" t="n">
        <v>71.4566909689373</v>
      </c>
      <c r="AW165" s="14" t="n">
        <v>100</v>
      </c>
      <c r="AX165" s="14" t="n">
        <v>3.24440878825641</v>
      </c>
      <c r="AY165" s="22" t="n">
        <v>145</v>
      </c>
      <c r="AZ165" s="22" t="n">
        <v>24.5</v>
      </c>
      <c r="BA165" s="24" t="n">
        <v>41.1</v>
      </c>
      <c r="BB165" s="25" t="n">
        <v>0.609</v>
      </c>
      <c r="BD165" s="0" t="s">
        <v>378</v>
      </c>
      <c r="BE165" s="0" t="s">
        <v>361</v>
      </c>
      <c r="BF165" s="0" t="s">
        <v>372</v>
      </c>
      <c r="BG165" s="0" t="s">
        <v>372</v>
      </c>
      <c r="BH165" s="0" t="s">
        <v>438</v>
      </c>
      <c r="BI165" s="0" t="s">
        <v>374</v>
      </c>
      <c r="BJ165" s="0" t="n">
        <v>24.2478249617511</v>
      </c>
      <c r="BK165" s="0" t="n">
        <v>45.961691793</v>
      </c>
      <c r="BL165" s="0" t="n">
        <v>2.58999023437502</v>
      </c>
      <c r="BM165" s="0" t="n">
        <v>-0.870001220703102</v>
      </c>
      <c r="BN165" s="0" t="n">
        <v>3.9999938964844</v>
      </c>
      <c r="BO165" s="0" t="n">
        <v>6.82000122070315</v>
      </c>
      <c r="BP165" s="0" t="n">
        <v>3.13499603271487</v>
      </c>
      <c r="BQ165" s="0" t="n">
        <v>19237682</v>
      </c>
      <c r="BR165" s="0" t="n">
        <v>12240</v>
      </c>
      <c r="BS165" s="0" t="n">
        <v>717</v>
      </c>
      <c r="BT165" s="0" t="n">
        <v>4017</v>
      </c>
      <c r="BU165" s="0" t="n">
        <v>636.251290566088</v>
      </c>
      <c r="BV165" s="0" t="n">
        <v>37.2706025601213</v>
      </c>
      <c r="BW165" s="0" t="n">
        <v>208.808940702939</v>
      </c>
      <c r="BX165" s="0" t="n">
        <v>0.0568890853257131</v>
      </c>
      <c r="BY165" s="0" t="n">
        <v>17625.4927444446</v>
      </c>
      <c r="BZ165" s="0" t="n">
        <v>18364.7119051503</v>
      </c>
      <c r="CA165" s="0" t="n">
        <v>4.76981222568674E-095</v>
      </c>
      <c r="CB165" s="0" t="n">
        <v>2.35307018618284E-099</v>
      </c>
      <c r="CC165" s="0" t="n">
        <v>0</v>
      </c>
      <c r="CD165" s="0" t="n">
        <v>1</v>
      </c>
      <c r="CE165" s="0" t="n">
        <v>17</v>
      </c>
      <c r="CF165" s="0" t="n">
        <v>0.058861739447467</v>
      </c>
      <c r="CG165" s="0" t="n">
        <v>1091.7216498921</v>
      </c>
      <c r="CH165" s="0" t="n">
        <v>18368.3286907534</v>
      </c>
      <c r="CI165" s="0" t="n">
        <v>4.09822013658664E-062</v>
      </c>
      <c r="CJ165" s="0" t="n">
        <v>2.954745555421E-062</v>
      </c>
      <c r="CK165" s="0" t="n">
        <v>0</v>
      </c>
      <c r="CL165" s="0" t="n">
        <v>1</v>
      </c>
      <c r="CM165" s="0" t="n">
        <v>10</v>
      </c>
      <c r="CN165" s="0" t="n">
        <v>0.0373488510320878</v>
      </c>
      <c r="CO165" s="0" t="n">
        <v>17692.9244431916</v>
      </c>
      <c r="CP165" s="0" t="n">
        <v>18393.0525397083</v>
      </c>
      <c r="CQ165" s="0" t="n">
        <v>6.3954698740946E-035</v>
      </c>
      <c r="CR165" s="0" t="n">
        <v>9.32227252766334E-014</v>
      </c>
      <c r="CS165" s="0" t="n">
        <v>7.21307314667834E-280</v>
      </c>
      <c r="CT165" s="0" t="n">
        <v>1</v>
      </c>
      <c r="CU165" s="0" t="n">
        <v>40</v>
      </c>
      <c r="CV165" s="26" t="s">
        <v>472</v>
      </c>
      <c r="CW165" s="0" t="n">
        <v>64</v>
      </c>
      <c r="CX165" s="0" t="n">
        <v>190540</v>
      </c>
      <c r="CY165" s="0" t="n">
        <v>9904.51968173712</v>
      </c>
      <c r="CZ165" s="0" t="s">
        <v>390</v>
      </c>
      <c r="DA165" s="26" t="s">
        <v>468</v>
      </c>
      <c r="DB165" s="27"/>
      <c r="DC165" s="28" t="n">
        <f aca="false">COUNTBLANK(C165:DA165)</f>
        <v>4</v>
      </c>
      <c r="DD165" s="29" t="n">
        <f aca="false">100-COUNTBLANK(C165:DA165)/COLUMNS(C165:DA165)*100</f>
        <v>96.1165048543689</v>
      </c>
    </row>
    <row r="166" customFormat="false" ht="13.8" hidden="false" customHeight="false" outlineLevel="0" collapsed="false">
      <c r="A166" s="0" t="s">
        <v>845</v>
      </c>
      <c r="B166" s="0" t="s">
        <v>846</v>
      </c>
      <c r="C166" s="0" t="n">
        <v>144478050</v>
      </c>
      <c r="D166" s="14" t="n">
        <v>67.75</v>
      </c>
      <c r="E166" s="14" t="n">
        <v>77.81</v>
      </c>
      <c r="F166" s="14" t="n">
        <v>17.9140805801319</v>
      </c>
      <c r="G166" s="14" t="n">
        <v>67.4112110994962</v>
      </c>
      <c r="H166" s="14" t="n">
        <v>8.82207955488442</v>
      </c>
      <c r="I166" s="14" t="n">
        <v>12.4</v>
      </c>
      <c r="J166" s="14" t="n">
        <v>1.57</v>
      </c>
      <c r="K166" s="14" t="n">
        <v>25.567</v>
      </c>
      <c r="L166" s="14" t="n">
        <v>20.7087088808965</v>
      </c>
      <c r="M166" s="14" t="n">
        <v>26.0520617365331</v>
      </c>
      <c r="N166" s="14" t="n">
        <v>17.741395215566</v>
      </c>
      <c r="P166" s="14" t="n">
        <v>912279</v>
      </c>
      <c r="Q166" s="14" t="n">
        <v>61463</v>
      </c>
      <c r="R166" s="14" t="n">
        <v>99327311</v>
      </c>
      <c r="S166" s="14" t="n">
        <v>6335300</v>
      </c>
      <c r="T166" s="20" t="n">
        <v>26900</v>
      </c>
      <c r="U166" s="0" t="n">
        <v>1657554647149.87</v>
      </c>
      <c r="V166" s="14" t="n">
        <v>12.9</v>
      </c>
      <c r="W166" s="14" t="n">
        <v>2.5</v>
      </c>
      <c r="X166" s="14" t="n">
        <v>37.2</v>
      </c>
      <c r="Y166" s="14" t="n">
        <v>61.8009986877441</v>
      </c>
      <c r="Z166" s="14" t="n">
        <v>5.75699996948242</v>
      </c>
      <c r="AA166" s="14" t="n">
        <v>78.0406527428698</v>
      </c>
      <c r="AB166" s="14" t="n">
        <v>1.10656</v>
      </c>
      <c r="AC166" s="14" t="n">
        <v>81579.36</v>
      </c>
      <c r="AD166" s="14" t="n">
        <v>3.92951108949691</v>
      </c>
      <c r="AE166" s="14" t="n">
        <v>13.2944703414022</v>
      </c>
      <c r="AF166" s="14" t="n">
        <v>49.7585619230048</v>
      </c>
      <c r="AG166" s="14" t="n">
        <v>9.72691481458987</v>
      </c>
      <c r="AH166" s="14" t="n">
        <v>74.433</v>
      </c>
      <c r="AI166" s="14" t="n">
        <v>8.59893712690333</v>
      </c>
      <c r="AJ166" s="20" t="n">
        <v>29981.9914753522</v>
      </c>
      <c r="AK166" s="14" t="n">
        <v>11.8575277737052</v>
      </c>
      <c r="AL166" s="20" t="n">
        <v>91.6093290043281</v>
      </c>
      <c r="AM166" s="14" t="n">
        <v>6.1</v>
      </c>
      <c r="AN166" s="14" t="n">
        <v>25.4</v>
      </c>
      <c r="AO166" s="14" t="n">
        <v>7.2</v>
      </c>
      <c r="AP166" s="21" t="n">
        <v>4.0139</v>
      </c>
      <c r="AQ166" s="14" t="n">
        <v>8.2</v>
      </c>
      <c r="AR166" s="14" t="n">
        <v>3.74303</v>
      </c>
      <c r="AS166" s="14" t="n">
        <v>102.58246</v>
      </c>
      <c r="AT166" s="14"/>
      <c r="AU166" s="14" t="n">
        <v>0.98316</v>
      </c>
      <c r="AV166" s="14" t="n">
        <v>78.1248655461968</v>
      </c>
      <c r="AW166" s="14" t="n">
        <v>100</v>
      </c>
      <c r="AX166" s="14" t="n">
        <v>3.6769657025165</v>
      </c>
      <c r="AY166" s="22" t="n">
        <v>138</v>
      </c>
      <c r="AZ166" s="22" t="n">
        <v>25.7</v>
      </c>
      <c r="BA166" s="24" t="n">
        <v>39.6</v>
      </c>
      <c r="BB166" s="25" t="n">
        <v>0.857</v>
      </c>
      <c r="BC166" s="30" t="s">
        <v>847</v>
      </c>
      <c r="BD166" s="0" t="s">
        <v>471</v>
      </c>
      <c r="BE166" s="0" t="s">
        <v>361</v>
      </c>
      <c r="BF166" s="0" t="s">
        <v>372</v>
      </c>
      <c r="BG166" s="0" t="s">
        <v>372</v>
      </c>
      <c r="BH166" s="0" t="s">
        <v>438</v>
      </c>
      <c r="BI166" s="0" t="s">
        <v>374</v>
      </c>
      <c r="BJ166" s="0" t="n">
        <v>88.3874712890128</v>
      </c>
      <c r="BK166" s="0" t="n">
        <v>59.4646128185001</v>
      </c>
      <c r="BL166" s="0" t="n">
        <v>-14.7599853515625</v>
      </c>
      <c r="BM166" s="0" t="n">
        <v>-12.7500061035156</v>
      </c>
      <c r="BN166" s="0" t="n">
        <v>-10.4700073242187</v>
      </c>
      <c r="BO166" s="0" t="n">
        <v>-3.7299865722656</v>
      </c>
      <c r="BP166" s="0" t="n">
        <v>-10.4274963378906</v>
      </c>
      <c r="BQ166" s="0" t="n">
        <v>145934460</v>
      </c>
      <c r="BR166" s="0" t="n">
        <v>106498</v>
      </c>
      <c r="BS166" s="0" t="n">
        <v>1073</v>
      </c>
      <c r="BT166" s="0" t="n">
        <v>11619</v>
      </c>
      <c r="BU166" s="0" t="n">
        <v>729.76595109887</v>
      </c>
      <c r="BV166" s="0" t="n">
        <v>7.35261568789167</v>
      </c>
      <c r="BW166" s="0" t="n">
        <v>79.6179325979621</v>
      </c>
      <c r="BX166" s="0" t="n">
        <v>0.0482079457200745</v>
      </c>
      <c r="BY166" s="0" t="n">
        <v>411810.295135874</v>
      </c>
      <c r="BZ166" s="0" t="n">
        <v>18388.1672187711</v>
      </c>
      <c r="CA166" s="0" t="n">
        <v>6.88343735084164E-062</v>
      </c>
      <c r="CB166" s="0" t="n">
        <v>1.85663154490547E-035</v>
      </c>
      <c r="CC166" s="26" t="s">
        <v>848</v>
      </c>
      <c r="CD166" s="0" t="n">
        <v>1</v>
      </c>
      <c r="CE166" s="0" t="n">
        <v>25</v>
      </c>
      <c r="CF166" s="0" t="n">
        <v>0.0371877021236956</v>
      </c>
      <c r="CG166" s="0" t="n">
        <v>9218.65673371071</v>
      </c>
      <c r="CH166" s="0" t="n">
        <v>18402.8161580467</v>
      </c>
      <c r="CI166" s="0" t="n">
        <v>8.72231837987801E-047</v>
      </c>
      <c r="CJ166" s="0" t="n">
        <v>5.9193978704074E-015</v>
      </c>
      <c r="CK166" s="0" t="n">
        <v>3.46013404335181E-288</v>
      </c>
      <c r="CL166" s="0" t="n">
        <v>1</v>
      </c>
      <c r="CM166" s="0" t="n">
        <v>12</v>
      </c>
      <c r="CN166" s="0" t="n">
        <v>0.0119658756881328</v>
      </c>
      <c r="CO166" s="0" t="n">
        <v>112613823.727058</v>
      </c>
      <c r="CP166" s="0" t="n">
        <v>18567.6744076689</v>
      </c>
      <c r="CQ166" s="0" t="n">
        <v>5.21965717748343E-005</v>
      </c>
      <c r="CR166" s="0" t="n">
        <v>0.675858303427226</v>
      </c>
      <c r="CS166" s="0" t="n">
        <v>1.93169656686872E-143</v>
      </c>
      <c r="CT166" s="0" t="n">
        <v>0</v>
      </c>
      <c r="CU166" s="0" t="n">
        <v>97</v>
      </c>
      <c r="CV166" s="26" t="s">
        <v>609</v>
      </c>
      <c r="CW166" s="0" t="n">
        <v>90</v>
      </c>
      <c r="CX166" s="0" t="n">
        <v>4099999</v>
      </c>
      <c r="CY166" s="0" t="n">
        <v>28094.796801249</v>
      </c>
      <c r="CZ166" s="0" t="s">
        <v>390</v>
      </c>
      <c r="DA166" s="26" t="s">
        <v>410</v>
      </c>
      <c r="DB166" s="27"/>
      <c r="DC166" s="28" t="n">
        <f aca="false">COUNTBLANK(C166:DA166)</f>
        <v>2</v>
      </c>
      <c r="DD166" s="29" t="n">
        <f aca="false">100-COUNTBLANK(C166:DA166)/COLUMNS(C166:DA166)*100</f>
        <v>98.0582524271845</v>
      </c>
    </row>
    <row r="167" customFormat="false" ht="13.8" hidden="false" customHeight="false" outlineLevel="0" collapsed="false">
      <c r="A167" s="0" t="s">
        <v>849</v>
      </c>
      <c r="B167" s="0" t="s">
        <v>850</v>
      </c>
      <c r="C167" s="0" t="n">
        <v>12301939</v>
      </c>
      <c r="D167" s="14" t="n">
        <v>66.518</v>
      </c>
      <c r="E167" s="14" t="n">
        <v>70.784</v>
      </c>
      <c r="F167" s="14" t="n">
        <v>39.9755730179801</v>
      </c>
      <c r="G167" s="14" t="n">
        <v>57.0862309044811</v>
      </c>
      <c r="H167" s="14" t="n">
        <v>498.659870287799</v>
      </c>
      <c r="I167" s="14" t="n">
        <v>5.208</v>
      </c>
      <c r="J167" s="14" t="n">
        <v>4.044</v>
      </c>
      <c r="K167" s="14" t="n">
        <v>82.789</v>
      </c>
      <c r="L167" s="14" t="n">
        <v>32.7549505325017</v>
      </c>
      <c r="M167" s="14" t="n">
        <v>18.2308930595511</v>
      </c>
      <c r="N167" s="14" t="n">
        <v>12.0676096580996</v>
      </c>
      <c r="O167" s="14" t="n">
        <v>12.024621772686</v>
      </c>
      <c r="P167" s="14" t="n">
        <v>-44998</v>
      </c>
      <c r="Q167" s="14" t="n">
        <v>247481</v>
      </c>
      <c r="R167" s="14" t="n">
        <v>1073528</v>
      </c>
      <c r="T167" s="20" t="n">
        <v>2200</v>
      </c>
      <c r="U167" s="0" t="n">
        <v>9508715596.4368</v>
      </c>
      <c r="V167" s="14"/>
      <c r="W167" s="14"/>
      <c r="X167" s="14"/>
      <c r="Y167" s="14" t="n">
        <v>83.6549987792969</v>
      </c>
      <c r="Z167" s="14" t="n">
        <v>62.4059982299805</v>
      </c>
      <c r="AA167" s="14" t="n">
        <v>100.684971563549</v>
      </c>
      <c r="AB167" s="14"/>
      <c r="AC167" s="14" t="n">
        <v>169.52</v>
      </c>
      <c r="AD167" s="14" t="n">
        <v>1.23181985533241</v>
      </c>
      <c r="AE167" s="14" t="n">
        <v>73.4373713486778</v>
      </c>
      <c r="AF167" s="14" t="n">
        <v>19.7324680905135</v>
      </c>
      <c r="AG167" s="14" t="n">
        <v>9.11408907313889</v>
      </c>
      <c r="AH167" s="14" t="n">
        <v>17.211</v>
      </c>
      <c r="AI167" s="14" t="n">
        <v>15.6916895927959</v>
      </c>
      <c r="AJ167" s="20" t="n">
        <v>857.119528024876</v>
      </c>
      <c r="AK167" s="14" t="n">
        <v>0.0757642235602309</v>
      </c>
      <c r="AL167" s="20" t="n">
        <v>100</v>
      </c>
      <c r="AM167" s="14" t="n">
        <v>5.1</v>
      </c>
      <c r="AN167" s="14" t="n">
        <v>18.2</v>
      </c>
      <c r="AO167" s="14" t="n">
        <v>35.3</v>
      </c>
      <c r="AP167" s="21" t="n">
        <v>0.14</v>
      </c>
      <c r="AQ167" s="14"/>
      <c r="AR167" s="14" t="n">
        <v>3.53979</v>
      </c>
      <c r="AS167" s="14" t="n">
        <v>137.68181</v>
      </c>
      <c r="AT167" s="14" t="n">
        <v>78.19881</v>
      </c>
      <c r="AU167" s="14" t="n">
        <v>1.01506</v>
      </c>
      <c r="AV167" s="14" t="n">
        <v>69.6000484859692</v>
      </c>
      <c r="AW167" s="14" t="n">
        <v>34.1</v>
      </c>
      <c r="AX167" s="14" t="n">
        <v>25.8928018669031</v>
      </c>
      <c r="AY167" s="22" t="n">
        <v>99</v>
      </c>
      <c r="AZ167" s="22" t="n">
        <v>4.8</v>
      </c>
      <c r="BA167" s="24" t="n">
        <v>19</v>
      </c>
      <c r="BB167" s="25" t="n">
        <v>0.514</v>
      </c>
      <c r="BD167" s="0" t="s">
        <v>352</v>
      </c>
      <c r="BE167" s="0" t="s">
        <v>353</v>
      </c>
      <c r="BF167" s="0" t="s">
        <v>362</v>
      </c>
      <c r="BG167" s="0" t="s">
        <v>362</v>
      </c>
      <c r="BH167" s="0" t="s">
        <v>417</v>
      </c>
      <c r="BI167" s="0" t="s">
        <v>364</v>
      </c>
      <c r="BJ167" s="0" t="n">
        <v>29.9807469365102</v>
      </c>
      <c r="BK167" s="0" t="n">
        <v>-1.94732187849992</v>
      </c>
      <c r="BL167" s="0" t="n">
        <v>18.0400024414063</v>
      </c>
      <c r="BM167" s="0" t="n">
        <v>17.9399963378906</v>
      </c>
      <c r="BN167" s="0" t="n">
        <v>18.4299865722656</v>
      </c>
      <c r="BO167" s="0" t="n">
        <v>18.339990234375</v>
      </c>
      <c r="BP167" s="0" t="n">
        <v>18.1874938964844</v>
      </c>
      <c r="BQ167" s="0" t="n">
        <v>12952209</v>
      </c>
      <c r="BR167" s="0" t="n">
        <v>243</v>
      </c>
      <c r="BS167" s="0" t="n">
        <v>0</v>
      </c>
      <c r="BT167" s="0" t="n">
        <v>104</v>
      </c>
      <c r="BU167" s="0" t="n">
        <v>18.7612784815316</v>
      </c>
      <c r="BV167" s="0" t="n">
        <v>0</v>
      </c>
      <c r="BW167" s="0" t="n">
        <v>8.0295183624662</v>
      </c>
      <c r="BX167" s="0" t="n">
        <v>0.0462554961452222</v>
      </c>
      <c r="BY167" s="0" t="n">
        <v>302.719130396239</v>
      </c>
      <c r="BZ167" s="0" t="n">
        <v>18361.1493636618</v>
      </c>
      <c r="CA167" s="0" t="n">
        <v>2.83841855863896E-019</v>
      </c>
      <c r="CB167" s="0" t="n">
        <v>1.61744922675177E-021</v>
      </c>
      <c r="CC167" s="0" t="n">
        <v>3.93231075103205E-289</v>
      </c>
      <c r="CD167" s="0" t="n">
        <v>1</v>
      </c>
      <c r="CE167" s="0" t="n">
        <v>29</v>
      </c>
      <c r="CF167" s="0" t="n">
        <v>0.099999998746877</v>
      </c>
      <c r="CG167" s="0" t="n">
        <v>3.27995050282241E-013</v>
      </c>
      <c r="CH167" s="0" t="n">
        <v>18350.0000000863</v>
      </c>
      <c r="CI167" s="0" t="n">
        <v>0.140571932114336</v>
      </c>
      <c r="CJ167" s="0" t="n">
        <v>6.76590441426051E-005</v>
      </c>
      <c r="CK167" s="0" t="n">
        <v>1.18844362977857E-257</v>
      </c>
      <c r="CL167" s="0" t="n">
        <v>1</v>
      </c>
      <c r="CM167" s="0" t="n">
        <v>2</v>
      </c>
      <c r="CN167" s="0" t="n">
        <v>0.218178310407414</v>
      </c>
      <c r="CO167" s="0" t="n">
        <v>98.7186084953836</v>
      </c>
      <c r="CP167" s="0" t="n">
        <v>18365.0097632501</v>
      </c>
      <c r="CQ167" s="0" t="n">
        <v>4.79243710808451E-050</v>
      </c>
      <c r="CR167" s="0" t="n">
        <v>7.91425490191448E-098</v>
      </c>
      <c r="CS167" s="0" t="n">
        <v>0</v>
      </c>
      <c r="CT167" s="0" t="n">
        <v>1</v>
      </c>
      <c r="CU167" s="0" t="n">
        <v>18</v>
      </c>
      <c r="CV167" s="26" t="s">
        <v>536</v>
      </c>
      <c r="CW167" s="0" t="n">
        <v>47</v>
      </c>
      <c r="CX167" s="0" t="n">
        <v>25145</v>
      </c>
      <c r="CY167" s="0" t="n">
        <v>1941.3676848482</v>
      </c>
      <c r="CZ167" s="0" t="s">
        <v>422</v>
      </c>
      <c r="DA167" s="26" t="s">
        <v>559</v>
      </c>
      <c r="DB167" s="27"/>
      <c r="DC167" s="28" t="n">
        <f aca="false">COUNTBLANK(C167:DA167)</f>
        <v>7</v>
      </c>
      <c r="DD167" s="29" t="n">
        <f aca="false">100-COUNTBLANK(C167:DA167)/COLUMNS(C167:DA167)*100</f>
        <v>93.2038834951456</v>
      </c>
    </row>
    <row r="168" customFormat="false" ht="13.8" hidden="false" customHeight="false" outlineLevel="0" collapsed="false">
      <c r="A168" s="0" t="s">
        <v>851</v>
      </c>
      <c r="B168" s="0" t="s">
        <v>852</v>
      </c>
      <c r="C168" s="0" t="n">
        <v>33699947</v>
      </c>
      <c r="D168" s="14" t="n">
        <v>73.799</v>
      </c>
      <c r="E168" s="14" t="n">
        <v>76.615</v>
      </c>
      <c r="F168" s="14" t="n">
        <v>25.0428481279098</v>
      </c>
      <c r="G168" s="14" t="n">
        <v>71.6430638491404</v>
      </c>
      <c r="H168" s="14" t="n">
        <v>15.6766543082956</v>
      </c>
      <c r="I168" s="14" t="n">
        <v>3.472</v>
      </c>
      <c r="J168" s="14" t="n">
        <v>2.319</v>
      </c>
      <c r="K168" s="14" t="n">
        <v>16.156</v>
      </c>
      <c r="L168" s="14" t="n">
        <v>29.3421244332652</v>
      </c>
      <c r="M168" s="14" t="n">
        <v>34.8530604722024</v>
      </c>
      <c r="P168" s="14" t="n">
        <v>674895</v>
      </c>
      <c r="Q168" s="14" t="n">
        <v>1493</v>
      </c>
      <c r="R168" s="14" t="n">
        <v>39141659.999</v>
      </c>
      <c r="S168" s="14" t="n">
        <v>8670000</v>
      </c>
      <c r="T168" s="20" t="n">
        <v>55840</v>
      </c>
      <c r="U168" s="0" t="n">
        <v>786521831571.957</v>
      </c>
      <c r="V168" s="14"/>
      <c r="W168" s="14"/>
      <c r="X168" s="14"/>
      <c r="Y168" s="14" t="n">
        <v>55.8800010681152</v>
      </c>
      <c r="Z168" s="14" t="n">
        <v>2.40300011634827</v>
      </c>
      <c r="AA168" s="14" t="n">
        <v>28.2179851300211</v>
      </c>
      <c r="AB168" s="14"/>
      <c r="AC168" s="14" t="n">
        <v>10897.88</v>
      </c>
      <c r="AD168" s="14" t="n">
        <v>8.77471912659104</v>
      </c>
      <c r="AE168" s="14" t="n">
        <v>80.7646683940475</v>
      </c>
      <c r="AF168" s="14" t="n">
        <v>0.454484134921779</v>
      </c>
      <c r="AG168" s="14" t="n">
        <v>4.76012714075407</v>
      </c>
      <c r="AH168" s="14" t="n">
        <v>83.844</v>
      </c>
      <c r="AI168" s="14" t="n">
        <v>13.238937911679</v>
      </c>
      <c r="AJ168" s="20" t="n">
        <v>77.6272104590763</v>
      </c>
      <c r="AK168" s="14" t="n">
        <v>19.4406664826471</v>
      </c>
      <c r="AL168" s="20" t="n">
        <v>100</v>
      </c>
      <c r="AM168" s="14" t="n">
        <v>15.8</v>
      </c>
      <c r="AN168" s="14" t="n">
        <v>16.4</v>
      </c>
      <c r="AO168" s="14" t="n">
        <v>7.1</v>
      </c>
      <c r="AP168" s="21" t="n">
        <v>2.39</v>
      </c>
      <c r="AQ168" s="14" t="n">
        <v>2.2</v>
      </c>
      <c r="AR168" s="14"/>
      <c r="AS168" s="14" t="n">
        <v>99.45812</v>
      </c>
      <c r="AT168" s="14" t="n">
        <v>103.33474</v>
      </c>
      <c r="AU168" s="14" t="n">
        <v>0.95758</v>
      </c>
      <c r="AV168" s="14"/>
      <c r="AW168" s="14" t="n">
        <v>100</v>
      </c>
      <c r="AX168" s="14" t="n">
        <v>5.40537254099281</v>
      </c>
      <c r="AY168" s="22" t="n">
        <v>130</v>
      </c>
      <c r="AZ168" s="22" t="n">
        <v>35</v>
      </c>
      <c r="BA168" s="24" t="n">
        <v>27.5</v>
      </c>
      <c r="BB168" s="25" t="n">
        <v>0.799</v>
      </c>
      <c r="BC168" s="30" t="s">
        <v>853</v>
      </c>
      <c r="BD168" s="0" t="s">
        <v>378</v>
      </c>
      <c r="BE168" s="0" t="s">
        <v>343</v>
      </c>
      <c r="BF168" s="0" t="s">
        <v>354</v>
      </c>
      <c r="BG168" s="0" t="s">
        <v>354</v>
      </c>
      <c r="BH168" s="0" t="s">
        <v>382</v>
      </c>
      <c r="BI168" s="0" t="s">
        <v>383</v>
      </c>
      <c r="BJ168" s="0" t="n">
        <v>44.6629773309233</v>
      </c>
      <c r="BK168" s="0" t="n">
        <v>24.2441365665001</v>
      </c>
      <c r="BL168" s="0" t="n">
        <v>17.8699890136719</v>
      </c>
      <c r="BM168" s="0" t="n">
        <v>14.339990234375</v>
      </c>
      <c r="BN168" s="0" t="n">
        <v>18.0700012207031</v>
      </c>
      <c r="BO168" s="0" t="n">
        <v>21.1799865722656</v>
      </c>
      <c r="BP168" s="0" t="n">
        <v>17.8649917602539</v>
      </c>
      <c r="BQ168" s="0" t="n">
        <v>34813867</v>
      </c>
      <c r="BR168" s="0" t="n">
        <v>22753</v>
      </c>
      <c r="BS168" s="0" t="n">
        <v>162</v>
      </c>
      <c r="BT168" s="0" t="n">
        <v>3163</v>
      </c>
      <c r="BU168" s="0" t="n">
        <v>653.561409883022</v>
      </c>
      <c r="BV168" s="0" t="n">
        <v>4.65331817347381</v>
      </c>
      <c r="BW168" s="0" t="n">
        <v>90.8546011277633</v>
      </c>
      <c r="BX168" s="0" t="n">
        <v>0.0159081010467961</v>
      </c>
      <c r="BY168" s="0" t="n">
        <v>2824015.72439788</v>
      </c>
      <c r="BZ168" s="0" t="n">
        <v>18480.472656567</v>
      </c>
      <c r="CA168" s="0" t="n">
        <v>3.06490012616152E-014</v>
      </c>
      <c r="CB168" s="0" t="n">
        <v>0.116577158450281</v>
      </c>
      <c r="CC168" s="0" t="n">
        <v>1.13213167961076E-194</v>
      </c>
      <c r="CD168" s="0" t="n">
        <v>1</v>
      </c>
      <c r="CE168" s="0" t="n">
        <v>55</v>
      </c>
      <c r="CF168" s="0" t="n">
        <v>0.0552758579316841</v>
      </c>
      <c r="CG168" s="0" t="n">
        <v>286.624823046197</v>
      </c>
      <c r="CH168" s="0" t="n">
        <v>18372.090720409</v>
      </c>
      <c r="CI168" s="0" t="n">
        <v>9.59042589566493E-054</v>
      </c>
      <c r="CJ168" s="0" t="n">
        <v>4.43596777415695E-048</v>
      </c>
      <c r="CK168" s="0" t="n">
        <v>0</v>
      </c>
      <c r="CL168" s="0" t="n">
        <v>1</v>
      </c>
      <c r="CM168" s="0" t="n">
        <v>10</v>
      </c>
      <c r="CN168" s="0" t="n">
        <v>0.0203579699615572</v>
      </c>
      <c r="CO168" s="0" t="n">
        <v>76641.505071128</v>
      </c>
      <c r="CP168" s="0" t="n">
        <v>18439.0926593834</v>
      </c>
      <c r="CQ168" s="0" t="n">
        <v>1.5667626922087E-013</v>
      </c>
      <c r="CR168" s="0" t="n">
        <v>0.0343134200348319</v>
      </c>
      <c r="CS168" s="0" t="n">
        <v>6.28268790814826E-209</v>
      </c>
      <c r="CT168" s="0" t="n">
        <v>1</v>
      </c>
      <c r="CU168" s="0" t="n">
        <v>38</v>
      </c>
      <c r="CV168" s="26" t="s">
        <v>379</v>
      </c>
      <c r="CW168" s="0" t="n">
        <v>59</v>
      </c>
      <c r="CX168" s="0" t="s">
        <v>349</v>
      </c>
      <c r="CY168" s="0" t="s">
        <v>349</v>
      </c>
      <c r="CZ168" s="0" t="s">
        <v>349</v>
      </c>
      <c r="DA168" s="0" t="s">
        <v>349</v>
      </c>
      <c r="DB168" s="27"/>
      <c r="DC168" s="28" t="n">
        <f aca="false">COUNTBLANK(C168:DA168)</f>
        <v>8</v>
      </c>
      <c r="DD168" s="29" t="n">
        <f aca="false">100-COUNTBLANK(C168:DA168)/COLUMNS(C168:DA168)*100</f>
        <v>92.2330097087379</v>
      </c>
    </row>
    <row r="169" customFormat="false" ht="13.8" hidden="false" customHeight="false" outlineLevel="0" collapsed="false">
      <c r="A169" s="0" t="s">
        <v>854</v>
      </c>
      <c r="B169" s="0" t="s">
        <v>855</v>
      </c>
      <c r="C169" s="0" t="n">
        <v>41801533</v>
      </c>
      <c r="D169" s="14" t="n">
        <v>63.277</v>
      </c>
      <c r="E169" s="14" t="n">
        <v>66.947</v>
      </c>
      <c r="F169" s="14" t="n">
        <v>40.5087918665567</v>
      </c>
      <c r="G169" s="14" t="n">
        <v>55.9100476051919</v>
      </c>
      <c r="I169" s="14" t="n">
        <v>7.188</v>
      </c>
      <c r="J169" s="14" t="n">
        <v>4.407</v>
      </c>
      <c r="K169" s="14" t="n">
        <v>65.358</v>
      </c>
      <c r="L169" s="14" t="n">
        <v>11.8153243800271</v>
      </c>
      <c r="M169" s="14" t="n">
        <v>9.69182225518747</v>
      </c>
      <c r="N169" s="14" t="n">
        <v>4.02230696582082</v>
      </c>
      <c r="O169" s="14" t="n">
        <v>2.53882520915155</v>
      </c>
      <c r="P169" s="14" t="n">
        <v>-250001</v>
      </c>
      <c r="Q169" s="14" t="n">
        <v>724791</v>
      </c>
      <c r="R169" s="14" t="n">
        <v>269958.48</v>
      </c>
      <c r="S169" s="14" t="n">
        <v>551900</v>
      </c>
      <c r="T169" s="20" t="n">
        <v>4430</v>
      </c>
      <c r="U169" s="0" t="n">
        <v>40851536133.7642</v>
      </c>
      <c r="V169" s="14"/>
      <c r="W169" s="14"/>
      <c r="X169" s="14"/>
      <c r="Y169" s="14" t="n">
        <v>48.4389991760254</v>
      </c>
      <c r="Z169" s="14" t="n">
        <v>39.9389991760254</v>
      </c>
      <c r="AA169" s="14" t="n">
        <v>42.674899540952</v>
      </c>
      <c r="AB169" s="14"/>
      <c r="AC169" s="14" t="n">
        <v>397.77</v>
      </c>
      <c r="AD169" s="14" t="n">
        <v>2.27830187334924</v>
      </c>
      <c r="AE169" s="14"/>
      <c r="AF169" s="14"/>
      <c r="AG169" s="14" t="n">
        <v>2.28176318372903</v>
      </c>
      <c r="AH169" s="14" t="n">
        <v>34.642</v>
      </c>
      <c r="AI169" s="14" t="n">
        <v>18.7861194018554</v>
      </c>
      <c r="AJ169" s="20" t="n">
        <v>101.651134627423</v>
      </c>
      <c r="AK169" s="14" t="n">
        <v>0.299732598319775</v>
      </c>
      <c r="AL169" s="20" t="n">
        <v>100</v>
      </c>
      <c r="AM169" s="14" t="n">
        <v>22.1</v>
      </c>
      <c r="AN169" s="14" t="n">
        <v>26</v>
      </c>
      <c r="AO169" s="14" t="n">
        <v>60.5</v>
      </c>
      <c r="AP169" s="21"/>
      <c r="AQ169" s="14" t="n">
        <v>0.8</v>
      </c>
      <c r="AR169" s="14"/>
      <c r="AS169" s="14" t="n">
        <v>76.81606</v>
      </c>
      <c r="AT169" s="14" t="n">
        <v>61.68764</v>
      </c>
      <c r="AU169" s="14" t="n">
        <v>0.96226</v>
      </c>
      <c r="AV169" s="14" t="n">
        <v>24.2340968995138</v>
      </c>
      <c r="AW169" s="14" t="n">
        <v>56.4515495300293</v>
      </c>
      <c r="AX169" s="14" t="n">
        <v>20.8779243729127</v>
      </c>
      <c r="AY169" s="22" t="n">
        <v>111</v>
      </c>
      <c r="AZ169" s="31" t="n">
        <v>7.4</v>
      </c>
      <c r="BA169" s="24" t="n">
        <v>19.9</v>
      </c>
      <c r="BB169" s="25" t="n">
        <v>0.801</v>
      </c>
      <c r="BD169" s="0" t="s">
        <v>342</v>
      </c>
      <c r="BE169" s="0" t="s">
        <v>371</v>
      </c>
      <c r="BF169" s="0" t="s">
        <v>362</v>
      </c>
      <c r="BG169" s="0" t="s">
        <v>362</v>
      </c>
      <c r="BH169" s="0" t="s">
        <v>565</v>
      </c>
      <c r="BI169" s="0" t="s">
        <v>364</v>
      </c>
      <c r="BJ169" s="0" t="n">
        <v>29.7773187250978</v>
      </c>
      <c r="BK169" s="0" t="n">
        <v>15.4505954995001</v>
      </c>
      <c r="BL169" s="0" t="n">
        <v>20.0599914550781</v>
      </c>
      <c r="BM169" s="0" t="n">
        <v>17.5599914550781</v>
      </c>
      <c r="BN169" s="0" t="n">
        <v>20.6400085449219</v>
      </c>
      <c r="BO169" s="0" t="n">
        <v>25.1</v>
      </c>
      <c r="BP169" s="0" t="n">
        <v>20.8399978637696</v>
      </c>
      <c r="BQ169" s="0" t="n">
        <v>43849269</v>
      </c>
      <c r="BR169" s="0" t="n">
        <v>442</v>
      </c>
      <c r="BS169" s="0" t="n">
        <v>31</v>
      </c>
      <c r="BT169" s="0" t="n">
        <v>39</v>
      </c>
      <c r="BU169" s="0" t="n">
        <v>10.0799855979355</v>
      </c>
      <c r="BV169" s="0" t="n">
        <v>0.706967315692309</v>
      </c>
      <c r="BW169" s="0" t="n">
        <v>0.889410493935486</v>
      </c>
      <c r="BX169" s="0" t="n">
        <v>0.0159210454361985</v>
      </c>
      <c r="BY169" s="0" t="n">
        <v>3397793.49737662</v>
      </c>
      <c r="BZ169" s="0" t="n">
        <v>18519.7416724992</v>
      </c>
      <c r="CA169" s="0" t="n">
        <v>0.000234216670446453</v>
      </c>
      <c r="CB169" s="0" t="n">
        <v>0.69798832949492</v>
      </c>
      <c r="CC169" s="0" t="n">
        <v>2.17545212779519E-151</v>
      </c>
      <c r="CD169" s="0" t="n">
        <v>0</v>
      </c>
      <c r="CE169" s="0" t="n">
        <v>96</v>
      </c>
      <c r="CF169" s="0" t="n">
        <v>0.00888284286550026</v>
      </c>
      <c r="CG169" s="0" t="n">
        <v>4037780.26200332</v>
      </c>
      <c r="CH169" s="0" t="n">
        <v>18659.6411992221</v>
      </c>
      <c r="CI169" s="0" t="n">
        <v>0.0569905156494245</v>
      </c>
      <c r="CJ169" s="0" t="n">
        <v>0.879446403599969</v>
      </c>
      <c r="CK169" s="0" t="n">
        <v>2.32596835327964E-095</v>
      </c>
      <c r="CL169" s="0" t="n">
        <v>0</v>
      </c>
      <c r="CM169" s="0" t="n">
        <v>96</v>
      </c>
      <c r="CN169" s="0" t="n">
        <v>0.0106370854744999</v>
      </c>
      <c r="CO169" s="0" t="n">
        <v>32397461.6566736</v>
      </c>
      <c r="CP169" s="0" t="n">
        <v>18627.7990753405</v>
      </c>
      <c r="CQ169" s="0" t="n">
        <v>0.117661689714297</v>
      </c>
      <c r="CR169" s="0" t="n">
        <v>0.913773696687334</v>
      </c>
      <c r="CS169" s="0" t="n">
        <v>6.43133016934485E-093</v>
      </c>
      <c r="CT169" s="0" t="n">
        <v>0</v>
      </c>
      <c r="CU169" s="0" t="n">
        <v>98</v>
      </c>
      <c r="CV169" s="26" t="s">
        <v>348</v>
      </c>
      <c r="CW169" s="0" t="n">
        <v>48</v>
      </c>
      <c r="CX169" s="0" t="s">
        <v>349</v>
      </c>
      <c r="CY169" s="0" t="s">
        <v>349</v>
      </c>
      <c r="CZ169" s="0" t="s">
        <v>349</v>
      </c>
      <c r="DA169" s="0" t="s">
        <v>349</v>
      </c>
      <c r="DB169" s="27"/>
      <c r="DC169" s="28" t="n">
        <f aca="false">COUNTBLANK(C169:DA169)</f>
        <v>10</v>
      </c>
      <c r="DD169" s="29" t="n">
        <f aca="false">100-COUNTBLANK(C169:DA169)/COLUMNS(C169:DA169)*100</f>
        <v>90.2912621359223</v>
      </c>
    </row>
    <row r="170" customFormat="false" ht="13.8" hidden="false" customHeight="false" outlineLevel="0" collapsed="false">
      <c r="A170" s="0" t="s">
        <v>856</v>
      </c>
      <c r="B170" s="0" t="s">
        <v>857</v>
      </c>
      <c r="C170" s="0" t="n">
        <v>15854360</v>
      </c>
      <c r="D170" s="14" t="n">
        <v>65.501</v>
      </c>
      <c r="E170" s="14" t="n">
        <v>69.627</v>
      </c>
      <c r="F170" s="14" t="n">
        <v>43.0554303706314</v>
      </c>
      <c r="G170" s="14" t="n">
        <v>53.8577459283503</v>
      </c>
      <c r="H170" s="14" t="n">
        <v>82.3474783150678</v>
      </c>
      <c r="I170" s="14" t="n">
        <v>5.716</v>
      </c>
      <c r="J170" s="14" t="n">
        <v>4.625</v>
      </c>
      <c r="K170" s="14" t="n">
        <v>52.808</v>
      </c>
      <c r="L170" s="14" t="n">
        <v>35.598242885657</v>
      </c>
      <c r="M170" s="14" t="n">
        <v>21.8109046804273</v>
      </c>
      <c r="N170" s="14" t="n">
        <v>13.4525952950318</v>
      </c>
      <c r="O170" s="14" t="n">
        <v>4.23117555708156</v>
      </c>
      <c r="P170" s="14" t="n">
        <v>-100001</v>
      </c>
      <c r="Q170" s="14" t="n">
        <v>18222</v>
      </c>
      <c r="R170" s="14" t="n">
        <v>21038</v>
      </c>
      <c r="S170" s="14" t="n">
        <v>570500</v>
      </c>
      <c r="T170" s="20" t="n">
        <v>3670</v>
      </c>
      <c r="U170" s="0" t="n">
        <v>24129599551.7869</v>
      </c>
      <c r="V170" s="14"/>
      <c r="W170" s="14"/>
      <c r="X170" s="14"/>
      <c r="Y170" s="14" t="n">
        <v>45.6839981079102</v>
      </c>
      <c r="Z170" s="14" t="n">
        <v>30.0459995269775</v>
      </c>
      <c r="AA170" s="14" t="n">
        <v>60.9382069980999</v>
      </c>
      <c r="AB170" s="14"/>
      <c r="AC170" s="14" t="n">
        <v>388.32</v>
      </c>
      <c r="AD170" s="14" t="n">
        <v>1.85432975233273</v>
      </c>
      <c r="AE170" s="14" t="n">
        <v>46.0603542305095</v>
      </c>
      <c r="AF170" s="14" t="n">
        <v>42.7621669350231</v>
      </c>
      <c r="AG170" s="14" t="n">
        <v>25.3527742991175</v>
      </c>
      <c r="AH170" s="14" t="n">
        <v>47.192</v>
      </c>
      <c r="AI170" s="14" t="n">
        <v>100</v>
      </c>
      <c r="AJ170" s="20" t="n">
        <v>1820.14036104107</v>
      </c>
      <c r="AK170" s="14" t="n">
        <v>0.624760004263926</v>
      </c>
      <c r="AL170" s="20" t="n">
        <v>100</v>
      </c>
      <c r="AM170" s="14" t="n">
        <v>2.4</v>
      </c>
      <c r="AN170" s="14" t="n">
        <v>18.1</v>
      </c>
      <c r="AO170" s="14" t="n">
        <v>43.6</v>
      </c>
      <c r="AP170" s="21" t="n">
        <v>0.0692</v>
      </c>
      <c r="AQ170" s="14"/>
      <c r="AR170" s="14" t="n">
        <v>5.11309</v>
      </c>
      <c r="AS170" s="14" t="n">
        <v>85.57928</v>
      </c>
      <c r="AT170" s="14" t="n">
        <v>61.20369</v>
      </c>
      <c r="AU170" s="14" t="n">
        <v>1.13302</v>
      </c>
      <c r="AV170" s="14" t="n">
        <v>39.6107867074984</v>
      </c>
      <c r="AW170" s="14" t="n">
        <v>61.7</v>
      </c>
      <c r="AX170" s="14" t="n">
        <v>10.2140290603008</v>
      </c>
      <c r="AY170" s="22" t="n">
        <v>114</v>
      </c>
      <c r="AZ170" s="22" t="n">
        <v>7.4</v>
      </c>
      <c r="BA170" s="24" t="n">
        <v>18.8</v>
      </c>
      <c r="BB170" s="25" t="n">
        <v>0.438</v>
      </c>
      <c r="BD170" s="0" t="s">
        <v>352</v>
      </c>
      <c r="BE170" s="0" t="s">
        <v>371</v>
      </c>
      <c r="BF170" s="0" t="s">
        <v>362</v>
      </c>
      <c r="BG170" s="0" t="s">
        <v>362</v>
      </c>
      <c r="BH170" s="0" t="s">
        <v>425</v>
      </c>
      <c r="BI170" s="0" t="s">
        <v>364</v>
      </c>
      <c r="BJ170" s="0" t="n">
        <v>-14.6572446641394</v>
      </c>
      <c r="BK170" s="0" t="n">
        <v>14.4885782910001</v>
      </c>
      <c r="BL170" s="0" t="n">
        <v>27.4099975585938</v>
      </c>
      <c r="BM170" s="0" t="n">
        <v>26.860009765625</v>
      </c>
      <c r="BN170" s="0" t="n">
        <v>30.8000122070313</v>
      </c>
      <c r="BO170" s="0" t="n">
        <v>31.610009765625</v>
      </c>
      <c r="BP170" s="0" t="n">
        <v>29.1700073242188</v>
      </c>
      <c r="BQ170" s="0" t="n">
        <v>16743930</v>
      </c>
      <c r="BR170" s="0" t="n">
        <v>933</v>
      </c>
      <c r="BS170" s="0" t="n">
        <v>9</v>
      </c>
      <c r="BT170" s="0" t="n">
        <v>334</v>
      </c>
      <c r="BU170" s="0" t="n">
        <v>55.7216854107727</v>
      </c>
      <c r="BV170" s="0" t="n">
        <v>0.537508219396522</v>
      </c>
      <c r="BW170" s="0" t="n">
        <v>19.9475272531598</v>
      </c>
      <c r="BX170" s="0" t="n">
        <v>0.00493533343229453</v>
      </c>
      <c r="BY170" s="0" t="n">
        <v>183537108.298478</v>
      </c>
      <c r="BZ170" s="0" t="n">
        <v>18890.109513137</v>
      </c>
      <c r="CA170" s="0" t="n">
        <v>0.175944530660514</v>
      </c>
      <c r="CB170" s="0" t="n">
        <v>0.917873974085981</v>
      </c>
      <c r="CC170" s="0" t="n">
        <v>2.22203693186743E-057</v>
      </c>
      <c r="CD170" s="0" t="n">
        <v>0</v>
      </c>
      <c r="CE170" s="0" t="n">
        <v>98</v>
      </c>
      <c r="CF170" s="0" t="n">
        <v>0.0187596862318787</v>
      </c>
      <c r="CG170" s="0" t="n">
        <v>523.289486301847</v>
      </c>
      <c r="CH170" s="0" t="n">
        <v>18455.0703099469</v>
      </c>
      <c r="CI170" s="0" t="n">
        <v>0.0150935670276703</v>
      </c>
      <c r="CJ170" s="0" t="n">
        <v>0.604056807485223</v>
      </c>
      <c r="CK170" s="0" t="n">
        <v>2.96663183843148E-150</v>
      </c>
      <c r="CL170" s="0" t="n">
        <v>1</v>
      </c>
      <c r="CM170" s="0" t="n">
        <v>25</v>
      </c>
      <c r="CN170" s="0" t="n">
        <v>0.0741487430354106</v>
      </c>
      <c r="CO170" s="0" t="n">
        <v>398.795726606995</v>
      </c>
      <c r="CP170" s="0" t="n">
        <v>18363.1862545499</v>
      </c>
      <c r="CQ170" s="0" t="n">
        <v>2.40417411921684E-055</v>
      </c>
      <c r="CR170" s="0" t="n">
        <v>3.7548577446748E-068</v>
      </c>
      <c r="CS170" s="0" t="n">
        <v>0</v>
      </c>
      <c r="CT170" s="0" t="n">
        <v>1</v>
      </c>
      <c r="CU170" s="0" t="n">
        <v>28</v>
      </c>
      <c r="CV170" s="26" t="s">
        <v>379</v>
      </c>
      <c r="CW170" s="0" t="n">
        <v>59</v>
      </c>
      <c r="CX170" s="0" t="n">
        <v>13960</v>
      </c>
      <c r="CY170" s="0" t="n">
        <v>833.734971419494</v>
      </c>
      <c r="CZ170" s="0" t="s">
        <v>390</v>
      </c>
      <c r="DA170" s="26" t="s">
        <v>468</v>
      </c>
      <c r="DB170" s="27"/>
      <c r="DC170" s="28" t="n">
        <f aca="false">COUNTBLANK(C170:DA170)</f>
        <v>6</v>
      </c>
      <c r="DD170" s="29" t="n">
        <f aca="false">100-COUNTBLANK(C170:DA170)/COLUMNS(C170:DA170)*100</f>
        <v>94.1747572815534</v>
      </c>
    </row>
    <row r="171" customFormat="false" ht="13.8" hidden="false" customHeight="false" outlineLevel="0" collapsed="false">
      <c r="A171" s="0" t="s">
        <v>858</v>
      </c>
      <c r="B171" s="0" t="s">
        <v>859</v>
      </c>
      <c r="C171" s="0" t="n">
        <v>5638676</v>
      </c>
      <c r="D171" s="14" t="n">
        <v>81</v>
      </c>
      <c r="E171" s="14" t="n">
        <v>85.4</v>
      </c>
      <c r="F171" s="14" t="n">
        <v>12.2782826362627</v>
      </c>
      <c r="G171" s="14" t="n">
        <v>76.2583371703582</v>
      </c>
      <c r="H171" s="14" t="n">
        <v>7952.9984184018</v>
      </c>
      <c r="I171" s="14" t="n">
        <v>5</v>
      </c>
      <c r="J171" s="14" t="n">
        <v>1.14</v>
      </c>
      <c r="K171" s="14" t="n">
        <v>0</v>
      </c>
      <c r="L171" s="14" t="n">
        <v>146.411822672748</v>
      </c>
      <c r="M171" s="14" t="n">
        <v>171.420858517608</v>
      </c>
      <c r="P171" s="14" t="n">
        <v>135142</v>
      </c>
      <c r="Q171" s="14" t="n">
        <v>48</v>
      </c>
      <c r="R171" s="14" t="n">
        <v>40401515</v>
      </c>
      <c r="S171" s="14" t="n">
        <v>36600000</v>
      </c>
      <c r="T171" s="20" t="n">
        <v>94670</v>
      </c>
      <c r="U171" s="0" t="n">
        <v>364156657769.87</v>
      </c>
      <c r="V171" s="14"/>
      <c r="W171" s="14"/>
      <c r="X171" s="14"/>
      <c r="Y171" s="14" t="n">
        <v>70.5380020141602</v>
      </c>
      <c r="Z171" s="14" t="n">
        <v>0.726000010967255</v>
      </c>
      <c r="AA171" s="14" t="n">
        <v>79.1463434241072</v>
      </c>
      <c r="AB171" s="14"/>
      <c r="AC171" s="14" t="n">
        <v>11458.63</v>
      </c>
      <c r="AD171" s="14" t="n">
        <v>3.14363241619433</v>
      </c>
      <c r="AE171" s="14" t="n">
        <v>0.930888592414402</v>
      </c>
      <c r="AF171" s="14" t="n">
        <v>23.0606488428662</v>
      </c>
      <c r="AG171" s="14" t="n">
        <v>5.55455982847758</v>
      </c>
      <c r="AH171" s="14" t="n">
        <v>100</v>
      </c>
      <c r="AI171" s="14"/>
      <c r="AJ171" s="20" t="n">
        <v>109.694748766117</v>
      </c>
      <c r="AK171" s="14" t="n">
        <v>10.306331909983</v>
      </c>
      <c r="AL171" s="20" t="n">
        <v>100</v>
      </c>
      <c r="AM171" s="14" t="n">
        <v>5.5</v>
      </c>
      <c r="AN171" s="14" t="n">
        <v>9.3</v>
      </c>
      <c r="AO171" s="14" t="n">
        <v>2.8</v>
      </c>
      <c r="AP171" s="21" t="n">
        <v>2.3063</v>
      </c>
      <c r="AQ171" s="14" t="n">
        <v>2.1</v>
      </c>
      <c r="AR171" s="14"/>
      <c r="AS171" s="14" t="n">
        <v>100.62695</v>
      </c>
      <c r="AT171" s="14" t="n">
        <v>99.25824</v>
      </c>
      <c r="AU171" s="14" t="n">
        <v>0.99495</v>
      </c>
      <c r="AV171" s="14"/>
      <c r="AW171" s="14" t="n">
        <v>100</v>
      </c>
      <c r="AX171" s="14" t="n">
        <v>3.17870101119609</v>
      </c>
      <c r="AY171" s="22"/>
      <c r="AZ171" s="22" t="n">
        <v>6.6</v>
      </c>
      <c r="BA171" s="24" t="n">
        <v>34.6</v>
      </c>
      <c r="BB171" s="25" t="n">
        <v>0.935</v>
      </c>
      <c r="BC171" s="30" t="s">
        <v>860</v>
      </c>
      <c r="BD171" s="0" t="s">
        <v>342</v>
      </c>
      <c r="BE171" s="0" t="s">
        <v>343</v>
      </c>
      <c r="BF171" s="0" t="s">
        <v>354</v>
      </c>
      <c r="BG171" s="0" t="s">
        <v>354</v>
      </c>
      <c r="BH171" s="0" t="s">
        <v>479</v>
      </c>
      <c r="BI171" s="0" t="s">
        <v>403</v>
      </c>
      <c r="BJ171" s="0" t="n">
        <v>103.830541439967</v>
      </c>
      <c r="BK171" s="0" t="n">
        <v>1.36454905800005</v>
      </c>
      <c r="BL171" s="0" t="n">
        <v>27.6799865722656</v>
      </c>
      <c r="BM171" s="0" t="n">
        <v>28.3699890136719</v>
      </c>
      <c r="BN171" s="0" t="n">
        <v>28.610009765625</v>
      </c>
      <c r="BO171" s="0" t="n">
        <v>29.3799987792969</v>
      </c>
      <c r="BP171" s="0" t="n">
        <v>28.5099960327149</v>
      </c>
      <c r="BQ171" s="0" t="n">
        <v>5850343</v>
      </c>
      <c r="BR171" s="0" t="n">
        <v>16169</v>
      </c>
      <c r="BS171" s="0" t="n">
        <v>15</v>
      </c>
      <c r="BT171" s="0" t="n">
        <v>1244</v>
      </c>
      <c r="BU171" s="0" t="n">
        <v>2763.76957727094</v>
      </c>
      <c r="BV171" s="0" t="n">
        <v>2.56395223322803</v>
      </c>
      <c r="BW171" s="0" t="n">
        <v>212.637105209045</v>
      </c>
      <c r="BX171" s="0" t="n">
        <v>0.0490129823684258</v>
      </c>
      <c r="BY171" s="0" t="n">
        <v>58730.4466052038</v>
      </c>
      <c r="BZ171" s="0" t="n">
        <v>18386.2559570167</v>
      </c>
      <c r="CA171" s="0" t="n">
        <v>2.00753755378878E-015</v>
      </c>
      <c r="CB171" s="0" t="n">
        <v>3.07663162540791E-006</v>
      </c>
      <c r="CC171" s="0" t="n">
        <v>1.05954354462994E-264</v>
      </c>
      <c r="CD171" s="0" t="n">
        <v>1</v>
      </c>
      <c r="CE171" s="0" t="n">
        <v>29</v>
      </c>
      <c r="CF171" s="0" t="n">
        <v>0.0596661309747128</v>
      </c>
      <c r="CG171" s="0" t="n">
        <v>18.7212920911335</v>
      </c>
      <c r="CH171" s="0" t="n">
        <v>18360.6220416835</v>
      </c>
      <c r="CI171" s="0" t="n">
        <v>5.21018494140014E-031</v>
      </c>
      <c r="CJ171" s="0" t="n">
        <v>1.04479324095235E-039</v>
      </c>
      <c r="CK171" s="26" t="s">
        <v>861</v>
      </c>
      <c r="CL171" s="0" t="n">
        <v>1</v>
      </c>
      <c r="CM171" s="0" t="n">
        <v>8</v>
      </c>
      <c r="CN171" s="0" t="n">
        <v>0.0076273797257527</v>
      </c>
      <c r="CO171" s="0" t="n">
        <v>523721.799915396</v>
      </c>
      <c r="CP171" s="0" t="n">
        <v>18617.3850817732</v>
      </c>
      <c r="CQ171" s="0" t="n">
        <v>1.28034135321815E-007</v>
      </c>
      <c r="CR171" s="0" t="n">
        <v>0.410035432202259</v>
      </c>
      <c r="CS171" s="0" t="n">
        <v>2.96640630378956E-142</v>
      </c>
      <c r="CT171" s="0" t="n">
        <v>1</v>
      </c>
      <c r="CU171" s="0" t="n">
        <v>62</v>
      </c>
      <c r="CV171" s="26" t="s">
        <v>862</v>
      </c>
      <c r="CW171" s="0" t="n">
        <v>98</v>
      </c>
      <c r="CX171" s="0" t="n">
        <v>143919</v>
      </c>
      <c r="CY171" s="0" t="n">
        <v>24600.0960969297</v>
      </c>
      <c r="CZ171" s="0" t="s">
        <v>863</v>
      </c>
      <c r="DA171" s="26" t="s">
        <v>864</v>
      </c>
      <c r="DB171" s="27"/>
      <c r="DC171" s="28" t="n">
        <f aca="false">COUNTBLANK(C171:DA171)</f>
        <v>10</v>
      </c>
      <c r="DD171" s="29" t="n">
        <f aca="false">100-COUNTBLANK(C171:DA171)/COLUMNS(C171:DA171)*100</f>
        <v>90.2912621359223</v>
      </c>
    </row>
    <row r="172" customFormat="false" ht="13.8" hidden="false" customHeight="false" outlineLevel="0" collapsed="false">
      <c r="A172" s="0" t="s">
        <v>865</v>
      </c>
      <c r="B172" s="0" t="s">
        <v>866</v>
      </c>
      <c r="C172" s="0" t="n">
        <v>7650154</v>
      </c>
      <c r="D172" s="14" t="n">
        <v>53.468</v>
      </c>
      <c r="E172" s="14" t="n">
        <v>55.106</v>
      </c>
      <c r="F172" s="14" t="n">
        <v>41.0596393534767</v>
      </c>
      <c r="G172" s="14" t="n">
        <v>55.9738044352072</v>
      </c>
      <c r="H172" s="14" t="n">
        <v>105.987170961485</v>
      </c>
      <c r="I172" s="14" t="n">
        <v>11.745</v>
      </c>
      <c r="J172" s="14" t="n">
        <v>4.263</v>
      </c>
      <c r="K172" s="14" t="n">
        <v>57.945</v>
      </c>
      <c r="L172" s="14" t="n">
        <v>48.0339464617707</v>
      </c>
      <c r="M172" s="14" t="n">
        <v>26.051347364045</v>
      </c>
      <c r="N172" s="14" t="n">
        <v>7.1583102983269</v>
      </c>
      <c r="O172" s="14" t="n">
        <v>13.3184360600006</v>
      </c>
      <c r="P172" s="14" t="n">
        <v>-21000</v>
      </c>
      <c r="Q172" s="14" t="n">
        <v>4837</v>
      </c>
      <c r="S172" s="14" t="n">
        <v>89100</v>
      </c>
      <c r="T172" s="20" t="n">
        <v>1490</v>
      </c>
      <c r="U172" s="0" t="n">
        <v>4085114794.22324</v>
      </c>
      <c r="V172" s="14"/>
      <c r="W172" s="14"/>
      <c r="X172" s="14"/>
      <c r="Y172" s="14" t="n">
        <v>57.8959999084473</v>
      </c>
      <c r="Z172" s="14" t="n">
        <v>54.9309997558594</v>
      </c>
      <c r="AA172" s="14" t="n">
        <v>97.982526052435</v>
      </c>
      <c r="AB172" s="14"/>
      <c r="AC172" s="14" t="n">
        <v>40.72</v>
      </c>
      <c r="AD172" s="14" t="n">
        <v>0.797631762968598</v>
      </c>
      <c r="AE172" s="14" t="n">
        <v>54.7104461069548</v>
      </c>
      <c r="AF172" s="14" t="n">
        <v>43.0534787705216</v>
      </c>
      <c r="AG172" s="14" t="n">
        <v>9.38631962647526</v>
      </c>
      <c r="AH172" s="14" t="n">
        <v>42.055</v>
      </c>
      <c r="AI172" s="14" t="n">
        <v>17.2362891278643</v>
      </c>
      <c r="AJ172" s="20" t="n">
        <v>22801.2992180294</v>
      </c>
      <c r="AK172" s="14" t="n">
        <v>0.186560087693797</v>
      </c>
      <c r="AL172" s="20" t="n">
        <v>100</v>
      </c>
      <c r="AM172" s="14" t="n">
        <v>2.4</v>
      </c>
      <c r="AN172" s="14" t="n">
        <v>30.5</v>
      </c>
      <c r="AO172" s="14" t="n">
        <v>105.1</v>
      </c>
      <c r="AP172" s="21"/>
      <c r="AQ172" s="14"/>
      <c r="AR172" s="14" t="n">
        <v>3.06023</v>
      </c>
      <c r="AS172" s="14" t="n">
        <v>124.47629</v>
      </c>
      <c r="AT172" s="14" t="n">
        <v>70.19276</v>
      </c>
      <c r="AU172" s="14" t="n">
        <v>1.00591</v>
      </c>
      <c r="AV172" s="14" t="n">
        <v>8.5183773936342</v>
      </c>
      <c r="AW172" s="14" t="n">
        <v>23.4</v>
      </c>
      <c r="AX172" s="14" t="n">
        <v>5.16251193191442</v>
      </c>
      <c r="AY172" s="22" t="n">
        <v>110</v>
      </c>
      <c r="AZ172" s="31" t="n">
        <v>7.5</v>
      </c>
      <c r="BA172" s="24" t="n">
        <v>19</v>
      </c>
      <c r="BD172" s="0" t="s">
        <v>352</v>
      </c>
      <c r="BE172" s="0" t="s">
        <v>353</v>
      </c>
      <c r="BF172" s="0" t="s">
        <v>362</v>
      </c>
      <c r="BG172" s="0" t="s">
        <v>362</v>
      </c>
      <c r="BH172" s="0" t="s">
        <v>425</v>
      </c>
      <c r="BI172" s="0" t="s">
        <v>364</v>
      </c>
      <c r="BJ172" s="0" t="n">
        <v>-11.8901914691641</v>
      </c>
      <c r="BK172" s="0" t="n">
        <v>8.45963948850008</v>
      </c>
      <c r="BL172" s="0" t="n">
        <v>29.4399963378906</v>
      </c>
      <c r="BM172" s="0" t="n">
        <v>28.6499877929688</v>
      </c>
      <c r="BN172" s="0" t="n">
        <v>31.0599914550781</v>
      </c>
      <c r="BO172" s="0" t="n">
        <v>31.6199890136719</v>
      </c>
      <c r="BP172" s="0" t="n">
        <v>30.1924911499024</v>
      </c>
      <c r="BQ172" s="0" t="n">
        <v>7976985</v>
      </c>
      <c r="BR172" s="0" t="n">
        <v>124</v>
      </c>
      <c r="BS172" s="0" t="n">
        <v>7</v>
      </c>
      <c r="BT172" s="0" t="n">
        <v>21</v>
      </c>
      <c r="BU172" s="0" t="n">
        <v>15.5447202169742</v>
      </c>
      <c r="BV172" s="0" t="n">
        <v>0.877524528377576</v>
      </c>
      <c r="BW172" s="0" t="n">
        <v>2.63257358513273</v>
      </c>
      <c r="BX172" s="0" t="n">
        <v>0.0873325535468713</v>
      </c>
      <c r="BY172" s="0" t="n">
        <v>246.259758207929</v>
      </c>
      <c r="BZ172" s="0" t="n">
        <v>18378.236836072</v>
      </c>
      <c r="CA172" s="0" t="n">
        <v>1.46853256763104E-022</v>
      </c>
      <c r="CB172" s="0" t="n">
        <v>5.39069128681766E-016</v>
      </c>
      <c r="CC172" s="26" t="s">
        <v>867</v>
      </c>
      <c r="CD172" s="0" t="n">
        <v>1</v>
      </c>
      <c r="CE172" s="0" t="n">
        <v>15</v>
      </c>
      <c r="CF172" s="0" t="n">
        <v>0.248997913701217</v>
      </c>
      <c r="CG172" s="0" t="n">
        <v>8.60248182011858</v>
      </c>
      <c r="CH172" s="0" t="n">
        <v>18378.1113984055</v>
      </c>
      <c r="CI172" s="0" t="n">
        <v>9.75905491463231E-008</v>
      </c>
      <c r="CJ172" s="0" t="n">
        <v>1.74490699287077E-009</v>
      </c>
      <c r="CK172" s="0" t="n">
        <v>0</v>
      </c>
      <c r="CL172" s="0" t="n">
        <v>1</v>
      </c>
      <c r="CM172" s="0" t="n">
        <v>15</v>
      </c>
      <c r="CN172" s="0" t="n">
        <v>0.129203051498114</v>
      </c>
      <c r="CO172" s="0" t="n">
        <v>26.3276707166922</v>
      </c>
      <c r="CP172" s="0" t="n">
        <v>18376.6701192528</v>
      </c>
      <c r="CQ172" s="0" t="n">
        <v>2.22897896849605E-005</v>
      </c>
      <c r="CR172" s="0" t="n">
        <v>4.68596654192639E-005</v>
      </c>
      <c r="CS172" s="0" t="n">
        <v>1.65602513392706E-289</v>
      </c>
      <c r="CT172" s="0" t="n">
        <v>1</v>
      </c>
      <c r="CU172" s="0" t="n">
        <v>16</v>
      </c>
      <c r="CV172" s="26" t="s">
        <v>418</v>
      </c>
      <c r="CW172" s="0" t="n">
        <v>30</v>
      </c>
      <c r="CX172" s="0" t="s">
        <v>349</v>
      </c>
      <c r="CY172" s="0" t="s">
        <v>349</v>
      </c>
      <c r="CZ172" s="0" t="s">
        <v>349</v>
      </c>
      <c r="DA172" s="0" t="s">
        <v>349</v>
      </c>
      <c r="DB172" s="27"/>
      <c r="DC172" s="28" t="n">
        <f aca="false">COUNTBLANK(C172:DA172)</f>
        <v>9</v>
      </c>
      <c r="DD172" s="29" t="n">
        <f aca="false">100-COUNTBLANK(C172:DA172)/COLUMNS(C172:DA172)*100</f>
        <v>91.2621359223301</v>
      </c>
    </row>
    <row r="173" customFormat="false" ht="13.8" hidden="false" customHeight="false" outlineLevel="0" collapsed="false">
      <c r="A173" s="0" t="s">
        <v>868</v>
      </c>
      <c r="B173" s="0" t="s">
        <v>869</v>
      </c>
      <c r="C173" s="0" t="n">
        <v>6420744</v>
      </c>
      <c r="D173" s="14" t="n">
        <v>68.229</v>
      </c>
      <c r="E173" s="14" t="n">
        <v>77.635</v>
      </c>
      <c r="F173" s="14" t="n">
        <v>27.1320809139623</v>
      </c>
      <c r="G173" s="14" t="n">
        <v>64.5808290812314</v>
      </c>
      <c r="H173" s="14" t="n">
        <v>309.881467181467</v>
      </c>
      <c r="I173" s="14" t="n">
        <v>7.04</v>
      </c>
      <c r="J173" s="14" t="n">
        <v>2.039</v>
      </c>
      <c r="K173" s="14" t="n">
        <v>27.977</v>
      </c>
      <c r="L173" s="14" t="n">
        <v>45.475689987163</v>
      </c>
      <c r="M173" s="14" t="n">
        <v>28.9823090500642</v>
      </c>
      <c r="N173" s="14" t="n">
        <v>51.606433124019</v>
      </c>
      <c r="O173" s="14" t="n">
        <v>1.01106368649265</v>
      </c>
      <c r="P173" s="14" t="n">
        <v>-202694</v>
      </c>
      <c r="Q173" s="14" t="n">
        <v>32564</v>
      </c>
      <c r="R173" s="14" t="n">
        <v>2545105</v>
      </c>
      <c r="S173" s="14" t="n">
        <v>231000</v>
      </c>
      <c r="T173" s="20" t="n">
        <v>7860</v>
      </c>
      <c r="U173" s="0" t="n">
        <v>26057000000</v>
      </c>
      <c r="V173" s="14"/>
      <c r="W173" s="14" t="n">
        <v>28.9</v>
      </c>
      <c r="X173" s="14" t="n">
        <v>38</v>
      </c>
      <c r="Y173" s="14" t="n">
        <v>59.0970001220703</v>
      </c>
      <c r="Z173" s="14" t="n">
        <v>16.2810001373291</v>
      </c>
      <c r="AA173" s="14" t="n">
        <v>59.8362833021721</v>
      </c>
      <c r="AB173" s="14" t="n">
        <v>0.18115</v>
      </c>
      <c r="AC173" s="14" t="n">
        <v>45.44</v>
      </c>
      <c r="AD173" s="14" t="n">
        <v>1.03057541489324</v>
      </c>
      <c r="AE173" s="14" t="n">
        <v>76.4478764478765</v>
      </c>
      <c r="AF173" s="14" t="n">
        <v>12.5772203717913</v>
      </c>
      <c r="AG173" s="14" t="n">
        <v>8.77628667233756</v>
      </c>
      <c r="AH173" s="14" t="n">
        <v>72.023</v>
      </c>
      <c r="AI173" s="14"/>
      <c r="AJ173" s="20" t="n">
        <v>2482.87246899507</v>
      </c>
      <c r="AK173" s="14" t="n">
        <v>0.998428943780015</v>
      </c>
      <c r="AL173" s="20" t="n">
        <v>100</v>
      </c>
      <c r="AM173" s="14" t="n">
        <v>8.8</v>
      </c>
      <c r="AN173" s="14" t="n">
        <v>14</v>
      </c>
      <c r="AO173" s="14" t="n">
        <v>13.7</v>
      </c>
      <c r="AP173" s="21" t="n">
        <v>1.569</v>
      </c>
      <c r="AQ173" s="14" t="n">
        <v>1.1</v>
      </c>
      <c r="AR173" s="14" t="n">
        <v>3.83115</v>
      </c>
      <c r="AS173" s="14" t="n">
        <v>96.15064</v>
      </c>
      <c r="AT173" s="14" t="n">
        <v>90.37033</v>
      </c>
      <c r="AU173" s="14" t="n">
        <v>0.97602</v>
      </c>
      <c r="AV173" s="14" t="n">
        <v>78.5899750240238</v>
      </c>
      <c r="AW173" s="14" t="n">
        <v>99.4903869628906</v>
      </c>
      <c r="AX173" s="14" t="n">
        <v>18.1877160490933</v>
      </c>
      <c r="AY173" s="22" t="n">
        <v>118</v>
      </c>
      <c r="AZ173" s="22" t="n">
        <v>22.7</v>
      </c>
      <c r="BA173" s="24" t="n">
        <v>27.1</v>
      </c>
      <c r="BB173" s="25" t="n">
        <v>0.857</v>
      </c>
      <c r="BC173" s="30" t="s">
        <v>870</v>
      </c>
      <c r="BD173" s="0" t="s">
        <v>342</v>
      </c>
      <c r="BE173" s="0" t="s">
        <v>371</v>
      </c>
      <c r="BF173" s="0" t="s">
        <v>344</v>
      </c>
      <c r="BG173" s="0" t="s">
        <v>345</v>
      </c>
      <c r="BH173" s="0" t="s">
        <v>456</v>
      </c>
      <c r="BI173" s="0" t="s">
        <v>347</v>
      </c>
      <c r="BJ173" s="0" t="n">
        <v>-88.9118272184591</v>
      </c>
      <c r="BK173" s="0" t="n">
        <v>13.8062255865001</v>
      </c>
      <c r="BL173" s="0" t="n">
        <v>24.5200134277344</v>
      </c>
      <c r="BM173" s="0" t="n">
        <v>24.2600036621094</v>
      </c>
      <c r="BN173" s="0" t="n">
        <v>24.9399963378906</v>
      </c>
      <c r="BO173" s="0" t="n">
        <v>25.4699951171875</v>
      </c>
      <c r="BP173" s="0" t="n">
        <v>24.7975021362305</v>
      </c>
      <c r="BQ173" s="0" t="n">
        <v>6486201</v>
      </c>
      <c r="BR173" s="0" t="n">
        <v>395</v>
      </c>
      <c r="BS173" s="0" t="n">
        <v>10</v>
      </c>
      <c r="BT173" s="0" t="n">
        <v>119</v>
      </c>
      <c r="BU173" s="0" t="n">
        <v>60.8985136291644</v>
      </c>
      <c r="BV173" s="0" t="n">
        <v>1.54173452225733</v>
      </c>
      <c r="BW173" s="0" t="n">
        <v>18.3466408148622</v>
      </c>
      <c r="BX173" s="0" t="n">
        <v>0.03349143474831</v>
      </c>
      <c r="BY173" s="0" t="n">
        <v>1513.81154026347</v>
      </c>
      <c r="BZ173" s="0" t="n">
        <v>18391.7753971868</v>
      </c>
      <c r="CA173" s="0" t="n">
        <v>3.19232709715106E-029</v>
      </c>
      <c r="CB173" s="0" t="n">
        <v>1.00620386200223E-011</v>
      </c>
      <c r="CC173" s="0" t="n">
        <v>3.75294283642989E-269</v>
      </c>
      <c r="CD173" s="0" t="n">
        <v>1</v>
      </c>
      <c r="CE173" s="0" t="n">
        <v>23</v>
      </c>
      <c r="CF173" s="0" t="n">
        <v>0.15152590578191</v>
      </c>
      <c r="CG173" s="0" t="n">
        <v>8.34447644676906</v>
      </c>
      <c r="CH173" s="0" t="n">
        <v>18356.8494791652</v>
      </c>
      <c r="CI173" s="0" t="n">
        <v>1.94599659468631E-028</v>
      </c>
      <c r="CJ173" s="0" t="n">
        <v>8.87774161367313E-073</v>
      </c>
      <c r="CK173" s="0" t="n">
        <v>0</v>
      </c>
      <c r="CL173" s="0" t="n">
        <v>1</v>
      </c>
      <c r="CM173" s="0" t="n">
        <v>10</v>
      </c>
      <c r="CN173" s="0" t="n">
        <v>0.0450289094020203</v>
      </c>
      <c r="CO173" s="0" t="n">
        <v>489.407650815477</v>
      </c>
      <c r="CP173" s="0" t="n">
        <v>18390.4242923215</v>
      </c>
      <c r="CQ173" s="0" t="n">
        <v>3.31359856574871E-023</v>
      </c>
      <c r="CR173" s="0" t="n">
        <v>2.45756792044143E-008</v>
      </c>
      <c r="CS173" s="0" t="n">
        <v>3.9486648350813E-272</v>
      </c>
      <c r="CT173" s="0" t="n">
        <v>1</v>
      </c>
      <c r="CU173" s="0" t="n">
        <v>19</v>
      </c>
      <c r="CV173" s="26" t="s">
        <v>462</v>
      </c>
      <c r="CW173" s="0" t="n">
        <v>42</v>
      </c>
      <c r="CX173" s="0" t="n">
        <v>25492</v>
      </c>
      <c r="CY173" s="0" t="n">
        <v>3930.18964413838</v>
      </c>
      <c r="CZ173" s="0" t="s">
        <v>390</v>
      </c>
      <c r="DA173" s="26" t="s">
        <v>391</v>
      </c>
      <c r="DB173" s="27"/>
      <c r="DC173" s="28" t="n">
        <f aca="false">COUNTBLANK(C173:DA173)</f>
        <v>2</v>
      </c>
      <c r="DD173" s="29" t="n">
        <f aca="false">100-COUNTBLANK(C173:DA173)/COLUMNS(C173:DA173)*100</f>
        <v>98.0582524271845</v>
      </c>
    </row>
    <row r="174" customFormat="false" ht="13.8" hidden="false" customHeight="false" outlineLevel="0" collapsed="false">
      <c r="A174" s="0" t="s">
        <v>871</v>
      </c>
      <c r="B174" s="0" t="s">
        <v>872</v>
      </c>
      <c r="C174" s="0" t="n">
        <v>33785</v>
      </c>
      <c r="H174" s="14" t="n">
        <v>563.083333333333</v>
      </c>
      <c r="I174" s="14" t="n">
        <v>7.1</v>
      </c>
      <c r="K174" s="14" t="n">
        <v>2.774</v>
      </c>
      <c r="Q174" s="14" t="n">
        <v>2</v>
      </c>
      <c r="T174" s="20"/>
      <c r="V174" s="14"/>
      <c r="W174" s="14"/>
      <c r="X174" s="14"/>
      <c r="Y174" s="14"/>
      <c r="Z174" s="14"/>
      <c r="AA174" s="14"/>
      <c r="AB174" s="14"/>
      <c r="AC174" s="14" t="n">
        <v>10.81</v>
      </c>
      <c r="AD174" s="14"/>
      <c r="AE174" s="14" t="n">
        <v>16.6666666666667</v>
      </c>
      <c r="AF174" s="14" t="n">
        <v>0</v>
      </c>
      <c r="AG174" s="14"/>
      <c r="AH174" s="14" t="n">
        <v>97.226</v>
      </c>
      <c r="AI174" s="14" t="n">
        <v>13.8699536265419</v>
      </c>
      <c r="AJ174" s="20"/>
      <c r="AK174" s="14"/>
      <c r="AL174" s="20"/>
      <c r="AM174" s="14" t="n">
        <v>5.9</v>
      </c>
      <c r="AN174" s="14"/>
      <c r="AO174" s="14" t="n">
        <v>2</v>
      </c>
      <c r="AP174" s="21"/>
      <c r="AQ174" s="14"/>
      <c r="AR174" s="14"/>
      <c r="AS174" s="14"/>
      <c r="AT174" s="14" t="n">
        <v>107.41935</v>
      </c>
      <c r="AU174" s="14"/>
      <c r="AV174" s="14"/>
      <c r="AW174" s="14" t="n">
        <v>100</v>
      </c>
      <c r="AX174" s="14"/>
      <c r="AY174" s="22"/>
      <c r="AZ174" s="23"/>
      <c r="BA174" s="24" t="n">
        <v>44.4</v>
      </c>
      <c r="BB174" s="25" t="n">
        <v>0.902</v>
      </c>
      <c r="BC174" s="30" t="n">
        <v>92</v>
      </c>
      <c r="BD174" s="0" t="s">
        <v>378</v>
      </c>
      <c r="BE174" s="0" t="s">
        <v>343</v>
      </c>
      <c r="BF174" s="0" t="s">
        <v>372</v>
      </c>
      <c r="BG174" s="0" t="s">
        <v>372</v>
      </c>
      <c r="BH174" s="0" t="s">
        <v>373</v>
      </c>
      <c r="BI174" s="0" t="s">
        <v>374</v>
      </c>
      <c r="BJ174" s="0" t="n">
        <v>12.4381948658189</v>
      </c>
      <c r="BK174" s="0" t="n">
        <v>43.9341817405001</v>
      </c>
      <c r="BL174" s="0" t="n">
        <v>5.80999145507815</v>
      </c>
      <c r="BM174" s="0" t="n">
        <v>3.86000976562502</v>
      </c>
      <c r="BN174" s="0" t="n">
        <v>6.46999511718752</v>
      </c>
      <c r="BO174" s="0" t="n">
        <v>6.35000000000002</v>
      </c>
      <c r="BP174" s="0" t="n">
        <v>5.62249908447268</v>
      </c>
      <c r="BQ174" s="0" t="n">
        <v>33938</v>
      </c>
      <c r="BR174" s="0" t="n">
        <v>569</v>
      </c>
      <c r="BS174" s="0" t="n">
        <v>41</v>
      </c>
      <c r="BT174" s="0" t="n">
        <v>78</v>
      </c>
      <c r="BU174" s="0" t="n">
        <v>16765.8671695445</v>
      </c>
      <c r="BV174" s="0" t="n">
        <v>1208.08533207614</v>
      </c>
      <c r="BW174" s="0" t="n">
        <v>2298.30868053509</v>
      </c>
      <c r="BX174" s="0" t="n">
        <v>0.0319120884183665</v>
      </c>
      <c r="BY174" s="0" t="n">
        <v>991.931730993948</v>
      </c>
      <c r="BZ174" s="0" t="n">
        <v>18363.7050791909</v>
      </c>
      <c r="CA174" s="0" t="n">
        <v>2.23479626307421E-031</v>
      </c>
      <c r="CB174" s="0" t="n">
        <v>2.9819930401384E-027</v>
      </c>
      <c r="CC174" s="0" t="n">
        <v>3.97517556864903E-285</v>
      </c>
      <c r="CD174" s="0" t="n">
        <v>1</v>
      </c>
      <c r="CE174" s="0" t="n">
        <v>21</v>
      </c>
      <c r="CF174" s="0" t="n">
        <v>0.0873355087937716</v>
      </c>
      <c r="CG174" s="0" t="n">
        <v>42.1471077893333</v>
      </c>
      <c r="CH174" s="0" t="n">
        <v>18342.6842296321</v>
      </c>
      <c r="CI174" s="0" t="n">
        <v>6.09091489398793E-051</v>
      </c>
      <c r="CJ174" s="0" t="n">
        <v>3.51095469725483E-095</v>
      </c>
      <c r="CK174" s="0" t="n">
        <v>0</v>
      </c>
      <c r="CL174" s="0" t="n">
        <v>1</v>
      </c>
      <c r="CM174" s="0" t="n">
        <v>8</v>
      </c>
      <c r="CN174" s="0" t="n">
        <v>0.141528713331916</v>
      </c>
      <c r="CO174" s="0" t="n">
        <v>68.1859866731729</v>
      </c>
      <c r="CP174" s="0" t="n">
        <v>18355.1644950553</v>
      </c>
      <c r="CQ174" s="0" t="n">
        <v>9.72935568261308E-037</v>
      </c>
      <c r="CR174" s="0" t="n">
        <v>4.1095219787088E-083</v>
      </c>
      <c r="CS174" s="0" t="n">
        <v>0</v>
      </c>
      <c r="CT174" s="0" t="n">
        <v>1</v>
      </c>
      <c r="CU174" s="0" t="n">
        <v>34</v>
      </c>
      <c r="CV174" s="26" t="s">
        <v>557</v>
      </c>
      <c r="CW174" s="0" t="n">
        <v>63</v>
      </c>
      <c r="CX174" s="0" t="s">
        <v>349</v>
      </c>
      <c r="CY174" s="0" t="s">
        <v>349</v>
      </c>
      <c r="CZ174" s="0" t="s">
        <v>349</v>
      </c>
      <c r="DA174" s="0" t="s">
        <v>349</v>
      </c>
      <c r="DB174" s="27"/>
      <c r="DC174" s="28" t="n">
        <f aca="false">COUNTBLANK(C174:DA174)</f>
        <v>36</v>
      </c>
      <c r="DD174" s="29" t="n">
        <f aca="false">100-COUNTBLANK(C174:DA174)/COLUMNS(C174:DA174)*100</f>
        <v>65.0485436893204</v>
      </c>
    </row>
    <row r="175" customFormat="false" ht="13.8" hidden="false" customHeight="false" outlineLevel="0" collapsed="false">
      <c r="A175" s="0" t="s">
        <v>873</v>
      </c>
      <c r="B175" s="0" t="s">
        <v>874</v>
      </c>
      <c r="C175" s="0" t="n">
        <v>15008154</v>
      </c>
      <c r="D175" s="14" t="n">
        <v>55.41</v>
      </c>
      <c r="E175" s="14" t="n">
        <v>58.791</v>
      </c>
      <c r="F175" s="14" t="n">
        <v>46.5765840679638</v>
      </c>
      <c r="G175" s="14" t="n">
        <v>50.5501049890906</v>
      </c>
      <c r="H175" s="14" t="n">
        <v>23.9234769024771</v>
      </c>
      <c r="I175" s="14" t="n">
        <v>10.855</v>
      </c>
      <c r="J175" s="14" t="n">
        <v>6.072</v>
      </c>
      <c r="K175" s="14" t="n">
        <v>55.029</v>
      </c>
      <c r="L175" s="14" t="n">
        <v>102.554337655952</v>
      </c>
      <c r="M175" s="14" t="n">
        <v>22.0530806266659</v>
      </c>
      <c r="O175" s="14" t="n">
        <v>33.5637327811913</v>
      </c>
      <c r="P175" s="14" t="n">
        <v>-200002</v>
      </c>
      <c r="Q175" s="14" t="n">
        <v>949652</v>
      </c>
      <c r="R175" s="14" t="n">
        <v>4486</v>
      </c>
      <c r="T175" s="20"/>
      <c r="U175" s="0" t="n">
        <v>4720727278.18833</v>
      </c>
      <c r="V175" s="14"/>
      <c r="W175" s="14"/>
      <c r="X175" s="14"/>
      <c r="Y175" s="14" t="n">
        <v>47.3979988098145</v>
      </c>
      <c r="Z175" s="14" t="n">
        <v>83.1119995117188</v>
      </c>
      <c r="AA175" s="14" t="n">
        <v>29.5544069832642</v>
      </c>
      <c r="AB175" s="14"/>
      <c r="AC175" s="14" t="n">
        <v>9.74</v>
      </c>
      <c r="AD175" s="14"/>
      <c r="AE175" s="14" t="n">
        <v>70.3366595466573</v>
      </c>
      <c r="AF175" s="14" t="n">
        <v>10.0204039202227</v>
      </c>
      <c r="AG175" s="14"/>
      <c r="AH175" s="14" t="n">
        <v>44.971</v>
      </c>
      <c r="AI175" s="14" t="n">
        <v>19.8988009883582</v>
      </c>
      <c r="AJ175" s="20" t="n">
        <v>446.974785258414</v>
      </c>
      <c r="AK175" s="14" t="n">
        <v>0.045347230872012</v>
      </c>
      <c r="AL175" s="20" t="n">
        <v>100</v>
      </c>
      <c r="AM175" s="14" t="n">
        <v>5.1</v>
      </c>
      <c r="AN175" s="14" t="n">
        <v>21.8</v>
      </c>
      <c r="AO175" s="14" t="n">
        <v>121.5</v>
      </c>
      <c r="AP175" s="21"/>
      <c r="AQ175" s="14" t="n">
        <v>0.9</v>
      </c>
      <c r="AR175" s="14"/>
      <c r="AS175" s="14"/>
      <c r="AT175" s="14"/>
      <c r="AU175" s="14"/>
      <c r="AV175" s="14" t="n">
        <v>20.1622526058803</v>
      </c>
      <c r="AW175" s="14" t="n">
        <v>32.9465141296387</v>
      </c>
      <c r="AX175" s="14"/>
      <c r="AY175" s="22" t="n">
        <v>94</v>
      </c>
      <c r="AZ175" s="22" t="n">
        <v>6.9</v>
      </c>
      <c r="BA175" s="24" t="n">
        <v>18.1</v>
      </c>
      <c r="BB175" s="25"/>
      <c r="BD175" s="0" t="s">
        <v>352</v>
      </c>
      <c r="BE175" s="0" t="s">
        <v>353</v>
      </c>
      <c r="BF175" s="0" t="s">
        <v>362</v>
      </c>
      <c r="BG175" s="0" t="s">
        <v>362</v>
      </c>
      <c r="BH175" s="0" t="s">
        <v>417</v>
      </c>
      <c r="BI175" s="0" t="s">
        <v>364</v>
      </c>
      <c r="BJ175" s="0" t="n">
        <v>46.7571281060115</v>
      </c>
      <c r="BK175" s="0" t="n">
        <v>5.12795288400009</v>
      </c>
      <c r="BL175" s="0" t="n">
        <v>27.2499938964844</v>
      </c>
      <c r="BM175" s="0" t="n">
        <v>28.6</v>
      </c>
      <c r="BN175" s="0" t="n">
        <v>30.2099853515625</v>
      </c>
      <c r="BO175" s="0" t="n">
        <v>30.9999938964844</v>
      </c>
      <c r="BP175" s="0" t="n">
        <v>29.2649932861328</v>
      </c>
      <c r="BQ175" s="0" t="n">
        <v>15893219</v>
      </c>
      <c r="BR175" s="0" t="n">
        <v>601</v>
      </c>
      <c r="BS175" s="0" t="n">
        <v>28</v>
      </c>
      <c r="BT175" s="0" t="n">
        <v>31</v>
      </c>
      <c r="BU175" s="0" t="n">
        <v>37.8148693477388</v>
      </c>
      <c r="BV175" s="0" t="n">
        <v>1.76175764016088</v>
      </c>
      <c r="BW175" s="0" t="n">
        <v>1.95051738732097</v>
      </c>
      <c r="BX175" s="0" t="n">
        <v>0.0866506240535936</v>
      </c>
      <c r="BY175" s="0" t="n">
        <v>1306.72238193109</v>
      </c>
      <c r="BZ175" s="0" t="n">
        <v>18378.9401134437</v>
      </c>
      <c r="CA175" s="0" t="n">
        <v>1.5285668493068E-033</v>
      </c>
      <c r="CB175" s="0" t="n">
        <v>6.06937446137518E-024</v>
      </c>
      <c r="CC175" s="0" t="n">
        <v>0</v>
      </c>
      <c r="CD175" s="0" t="n">
        <v>1</v>
      </c>
      <c r="CE175" s="0" t="n">
        <v>17</v>
      </c>
      <c r="CF175" s="0" t="n">
        <v>0.0743188556018583</v>
      </c>
      <c r="CG175" s="0" t="n">
        <v>95.0842741089832</v>
      </c>
      <c r="CH175" s="0" t="n">
        <v>18383.5845126293</v>
      </c>
      <c r="CI175" s="0" t="n">
        <v>3.91353402587923E-010</v>
      </c>
      <c r="CJ175" s="0" t="n">
        <v>0.000165270864019003</v>
      </c>
      <c r="CK175" s="0" t="n">
        <v>4.93309979402595E-271</v>
      </c>
      <c r="CL175" s="0" t="n">
        <v>1</v>
      </c>
      <c r="CM175" s="0" t="n">
        <v>13</v>
      </c>
      <c r="CN175" s="0" t="n">
        <v>0.014675017899892</v>
      </c>
      <c r="CO175" s="0" t="n">
        <v>63891095.6136007</v>
      </c>
      <c r="CP175" s="0" t="n">
        <v>18564.9439512351</v>
      </c>
      <c r="CQ175" s="0" t="n">
        <v>0.429334086393383</v>
      </c>
      <c r="CR175" s="0" t="n">
        <v>0.959299374215242</v>
      </c>
      <c r="CS175" s="0" t="n">
        <v>6.00035372794827E-077</v>
      </c>
      <c r="CT175" s="0" t="n">
        <v>0</v>
      </c>
      <c r="CU175" s="0" t="n">
        <v>96</v>
      </c>
      <c r="CV175" s="26" t="s">
        <v>426</v>
      </c>
      <c r="CW175" s="0" t="n">
        <v>45</v>
      </c>
      <c r="CX175" s="0" t="s">
        <v>349</v>
      </c>
      <c r="CY175" s="0" t="s">
        <v>349</v>
      </c>
      <c r="CZ175" s="0" t="s">
        <v>349</v>
      </c>
      <c r="DA175" s="0" t="s">
        <v>349</v>
      </c>
      <c r="DB175" s="27"/>
      <c r="DC175" s="28" t="n">
        <f aca="false">COUNTBLANK(C175:DA175)</f>
        <v>17</v>
      </c>
      <c r="DD175" s="29" t="n">
        <f aca="false">100-COUNTBLANK(C175:DA175)/COLUMNS(C175:DA175)*100</f>
        <v>83.495145631068</v>
      </c>
    </row>
    <row r="176" customFormat="false" ht="13.8" hidden="false" customHeight="false" outlineLevel="0" collapsed="false">
      <c r="A176" s="27" t="s">
        <v>875</v>
      </c>
      <c r="B176" s="27" t="s">
        <v>876</v>
      </c>
      <c r="T176" s="20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20"/>
      <c r="AK176" s="14"/>
      <c r="AL176" s="20"/>
      <c r="AM176" s="14"/>
      <c r="AN176" s="14"/>
      <c r="AO176" s="14"/>
      <c r="AP176" s="21"/>
      <c r="AQ176" s="14"/>
      <c r="AR176" s="14"/>
      <c r="AS176" s="14"/>
      <c r="AT176" s="14"/>
      <c r="AU176" s="14"/>
      <c r="AV176" s="14"/>
      <c r="AW176" s="14"/>
      <c r="AX176" s="14"/>
      <c r="AY176" s="22"/>
      <c r="AZ176" s="23"/>
      <c r="BA176" s="24" t="n">
        <v>46.5</v>
      </c>
      <c r="BB176" s="25" t="n">
        <v>0.705</v>
      </c>
      <c r="BC176" s="30" t="s">
        <v>877</v>
      </c>
      <c r="BD176" s="0" t="s">
        <v>378</v>
      </c>
      <c r="BE176" s="0" t="s">
        <v>361</v>
      </c>
      <c r="BF176" s="0" t="s">
        <v>344</v>
      </c>
      <c r="BG176" s="0" t="s">
        <v>345</v>
      </c>
      <c r="BH176" s="0" t="s">
        <v>461</v>
      </c>
      <c r="BI176" s="0" t="s">
        <v>344</v>
      </c>
      <c r="BJ176" s="0" t="n">
        <v>-56.1937547833792</v>
      </c>
      <c r="BK176" s="0" t="n">
        <v>46.7816226260001</v>
      </c>
      <c r="BL176" s="0" t="n">
        <v>1.6199890136719</v>
      </c>
      <c r="BM176" s="0" t="n">
        <v>-0.870001220703102</v>
      </c>
      <c r="BN176" s="0" t="n">
        <v>-1.4799865722656</v>
      </c>
      <c r="BO176" s="0" t="n">
        <v>-1.2299865722656</v>
      </c>
      <c r="BP176" s="0" t="n">
        <v>-0.489996337890602</v>
      </c>
      <c r="BQ176" s="0" t="n">
        <v>5795</v>
      </c>
      <c r="BR176" s="0" t="n">
        <v>1</v>
      </c>
      <c r="BS176" s="0" t="n">
        <v>0</v>
      </c>
      <c r="BT176" s="0" t="n">
        <v>0</v>
      </c>
      <c r="BU176" s="0" t="n">
        <v>172.562553925798</v>
      </c>
      <c r="BV176" s="0" t="n">
        <v>0</v>
      </c>
      <c r="BW176" s="0" t="n">
        <v>0</v>
      </c>
      <c r="BX176" s="0" t="n">
        <v>37.748994539991</v>
      </c>
      <c r="BY176" s="0" t="n">
        <v>1</v>
      </c>
      <c r="BZ176" s="0" t="n">
        <v>18356.0955354672</v>
      </c>
      <c r="CA176" s="0" t="n">
        <v>4.02768909605638E-094</v>
      </c>
      <c r="CB176" s="0" t="n">
        <v>0</v>
      </c>
      <c r="CC176" s="0" t="n">
        <v>0</v>
      </c>
      <c r="CD176" s="0" t="n">
        <v>1</v>
      </c>
      <c r="CE176" s="0" t="n">
        <v>65</v>
      </c>
      <c r="CF176" s="0" t="n">
        <v>0.099999998746877</v>
      </c>
      <c r="CG176" s="0" t="n">
        <v>3.27995050282241E-013</v>
      </c>
      <c r="CH176" s="0" t="n">
        <v>18350.0000000863</v>
      </c>
      <c r="CI176" s="0" t="n">
        <v>0.140571932114336</v>
      </c>
      <c r="CJ176" s="0" t="n">
        <v>6.76590441426051E-005</v>
      </c>
      <c r="CK176" s="0" t="n">
        <v>1.18844362977857E-257</v>
      </c>
      <c r="CL176" s="0" t="n">
        <v>1</v>
      </c>
      <c r="CM176" s="0" t="n">
        <v>2</v>
      </c>
      <c r="CN176" s="0" t="n">
        <v>0.100000000079835</v>
      </c>
      <c r="CO176" s="0" t="n">
        <v>-2.07999443406839E-015</v>
      </c>
      <c r="CP176" s="0" t="n">
        <v>18299.9999999999</v>
      </c>
      <c r="CQ176" s="0" t="n">
        <v>0.200194262233967</v>
      </c>
      <c r="CR176" s="0" t="n">
        <v>5.34456983257477E-012</v>
      </c>
      <c r="CS176" s="0" t="n">
        <v>1.73471951098237E-244</v>
      </c>
      <c r="CT176" s="0" t="n">
        <v>1</v>
      </c>
      <c r="CU176" s="0" t="n">
        <v>2</v>
      </c>
      <c r="CV176" s="26" t="s">
        <v>579</v>
      </c>
      <c r="CW176" s="0" t="n">
        <v>25</v>
      </c>
      <c r="CX176" s="0" t="s">
        <v>349</v>
      </c>
      <c r="CY176" s="0" t="s">
        <v>349</v>
      </c>
      <c r="CZ176" s="0" t="s">
        <v>349</v>
      </c>
      <c r="DA176" s="0" t="s">
        <v>349</v>
      </c>
      <c r="DB176" s="27"/>
      <c r="DC176" s="28" t="n">
        <f aca="false">COUNTBLANK(C176:DA176)</f>
        <v>50</v>
      </c>
      <c r="DD176" s="29" t="n">
        <f aca="false">100-COUNTBLANK(C176:DA176)/COLUMNS(C176:DA176)*100</f>
        <v>51.4563106796116</v>
      </c>
    </row>
    <row r="177" customFormat="false" ht="13.8" hidden="false" customHeight="false" outlineLevel="0" collapsed="false">
      <c r="A177" s="0" t="s">
        <v>878</v>
      </c>
      <c r="B177" s="0" t="s">
        <v>879</v>
      </c>
      <c r="C177" s="0" t="n">
        <v>6982604</v>
      </c>
      <c r="D177" s="14" t="n">
        <v>73.1</v>
      </c>
      <c r="E177" s="14" t="n">
        <v>78.1</v>
      </c>
      <c r="F177" s="14" t="n">
        <v>15.6896807521828</v>
      </c>
      <c r="G177" s="14" t="n">
        <v>65.964526556121</v>
      </c>
      <c r="H177" s="14" t="n">
        <v>79.8317402241024</v>
      </c>
      <c r="I177" s="14" t="n">
        <v>14.6</v>
      </c>
      <c r="J177" s="14" t="n">
        <v>1.49</v>
      </c>
      <c r="K177" s="14" t="n">
        <v>43.908</v>
      </c>
      <c r="L177" s="14" t="n">
        <v>57.1320766813106</v>
      </c>
      <c r="M177" s="14" t="n">
        <v>50.5407910754244</v>
      </c>
      <c r="N177" s="14" t="n">
        <v>22.0706545076908</v>
      </c>
      <c r="O177" s="14" t="n">
        <v>2.22455361558776</v>
      </c>
      <c r="P177" s="14" t="n">
        <v>20000</v>
      </c>
      <c r="Q177" s="14" t="n">
        <v>32370</v>
      </c>
      <c r="R177" s="14" t="n">
        <v>2262703</v>
      </c>
      <c r="T177" s="20" t="n">
        <v>16540</v>
      </c>
      <c r="U177" s="0" t="n">
        <v>50597289146.7041</v>
      </c>
      <c r="V177" s="14"/>
      <c r="W177" s="14" t="n">
        <v>20.3</v>
      </c>
      <c r="X177" s="14" t="n">
        <v>36.2</v>
      </c>
      <c r="Y177" s="14" t="n">
        <v>54.8759994506836</v>
      </c>
      <c r="Z177" s="14" t="n">
        <v>15.4589996337891</v>
      </c>
      <c r="AA177" s="14" t="n">
        <v>75.4768356294296</v>
      </c>
      <c r="AB177" s="14" t="n">
        <v>0.87353</v>
      </c>
      <c r="AC177" s="14" t="n">
        <v>4523.42</v>
      </c>
      <c r="AD177" s="14" t="n">
        <v>1.90613603424839</v>
      </c>
      <c r="AE177" s="14" t="n">
        <v>39.3322661788246</v>
      </c>
      <c r="AF177" s="14" t="n">
        <v>31.1159375982592</v>
      </c>
      <c r="AG177" s="14" t="n">
        <v>6.61310734024645</v>
      </c>
      <c r="AH177" s="14" t="n">
        <v>56.092</v>
      </c>
      <c r="AI177" s="14" t="n">
        <v>15.6233128257722</v>
      </c>
      <c r="AJ177" s="20" t="n">
        <v>1179.0071377123</v>
      </c>
      <c r="AK177" s="14" t="n">
        <v>5.28252191688301</v>
      </c>
      <c r="AL177" s="20" t="n">
        <v>100</v>
      </c>
      <c r="AM177" s="14" t="n">
        <v>9</v>
      </c>
      <c r="AN177" s="14" t="n">
        <v>19.1</v>
      </c>
      <c r="AO177" s="14" t="n">
        <v>5.5</v>
      </c>
      <c r="AP177" s="21" t="n">
        <v>3.125</v>
      </c>
      <c r="AQ177" s="14"/>
      <c r="AR177" s="14" t="n">
        <v>3.64027</v>
      </c>
      <c r="AS177" s="14" t="n">
        <v>100.31293</v>
      </c>
      <c r="AT177" s="14" t="n">
        <v>99.03387</v>
      </c>
      <c r="AU177" s="14" t="n">
        <v>1.00548</v>
      </c>
      <c r="AV177" s="14" t="n">
        <v>95.0823061293008</v>
      </c>
      <c r="AW177" s="14" t="n">
        <v>100</v>
      </c>
      <c r="AX177" s="14" t="n">
        <v>7.6676788520886</v>
      </c>
      <c r="AY177" s="22" t="n">
        <v>110</v>
      </c>
      <c r="AZ177" s="22" t="n">
        <v>23.5</v>
      </c>
      <c r="BA177" s="24" t="n">
        <v>42.6</v>
      </c>
      <c r="BB177" s="25" t="n">
        <v>0.413</v>
      </c>
      <c r="BD177" s="0" t="s">
        <v>342</v>
      </c>
      <c r="BE177" s="0" t="s">
        <v>361</v>
      </c>
      <c r="BF177" s="0" t="s">
        <v>372</v>
      </c>
      <c r="BG177" s="0" t="s">
        <v>372</v>
      </c>
      <c r="BH177" s="0" t="s">
        <v>373</v>
      </c>
      <c r="BI177" s="0" t="s">
        <v>374</v>
      </c>
      <c r="BJ177" s="0" t="n">
        <v>20.9972406590092</v>
      </c>
      <c r="BK177" s="0" t="n">
        <v>44.2056749470001</v>
      </c>
      <c r="BL177" s="0" t="n">
        <v>4.20998535156252</v>
      </c>
      <c r="BM177" s="0" t="n">
        <v>0.740014648437523</v>
      </c>
      <c r="BN177" s="0" t="n">
        <v>5.86000976562502</v>
      </c>
      <c r="BO177" s="0" t="n">
        <v>7.39998779296877</v>
      </c>
      <c r="BP177" s="0" t="n">
        <v>4.55249938964846</v>
      </c>
      <c r="BQ177" s="0" t="n">
        <v>8737370</v>
      </c>
      <c r="BR177" s="0" t="n">
        <v>9009</v>
      </c>
      <c r="BS177" s="0" t="n">
        <v>179</v>
      </c>
      <c r="BT177" s="0" t="n">
        <v>1343</v>
      </c>
      <c r="BU177" s="0" t="n">
        <v>1031.08830231523</v>
      </c>
      <c r="BV177" s="0" t="n">
        <v>20.4867139654152</v>
      </c>
      <c r="BW177" s="0" t="n">
        <v>153.707580198618</v>
      </c>
      <c r="BX177" s="0" t="n">
        <v>0.0666503111635305</v>
      </c>
      <c r="BY177" s="0" t="n">
        <v>12975.8856385694</v>
      </c>
      <c r="BZ177" s="0" t="n">
        <v>18366.7369292457</v>
      </c>
      <c r="CA177" s="0" t="n">
        <v>1.98492536662683E-066</v>
      </c>
      <c r="CB177" s="0" t="n">
        <v>1.87040709888548E-071</v>
      </c>
      <c r="CC177" s="0" t="n">
        <v>0</v>
      </c>
      <c r="CD177" s="0" t="n">
        <v>1</v>
      </c>
      <c r="CE177" s="0" t="n">
        <v>12</v>
      </c>
      <c r="CF177" s="0" t="n">
        <v>0.0664942763759516</v>
      </c>
      <c r="CG177" s="0" t="n">
        <v>238.465603167935</v>
      </c>
      <c r="CH177" s="0" t="n">
        <v>18364.9358640457</v>
      </c>
      <c r="CI177" s="0" t="n">
        <v>2.74035064558186E-048</v>
      </c>
      <c r="CJ177" s="0" t="n">
        <v>1.8706573888885E-055</v>
      </c>
      <c r="CK177" s="0" t="n">
        <v>0</v>
      </c>
      <c r="CL177" s="0" t="n">
        <v>1</v>
      </c>
      <c r="CM177" s="0" t="n">
        <v>9</v>
      </c>
      <c r="CN177" s="0" t="n">
        <v>0.427845575438774</v>
      </c>
      <c r="CO177" s="0" t="n">
        <v>1238.96326614608</v>
      </c>
      <c r="CP177" s="0" t="n">
        <v>18369.4541658122</v>
      </c>
      <c r="CQ177" s="0" t="n">
        <v>1.76441920748043E-031</v>
      </c>
      <c r="CR177" s="0" t="n">
        <v>8.39024313508787E-090</v>
      </c>
      <c r="CS177" s="0" t="n">
        <v>0</v>
      </c>
      <c r="CT177" s="0" t="n">
        <v>1</v>
      </c>
      <c r="CU177" s="0" t="n">
        <v>20</v>
      </c>
      <c r="CV177" s="26" t="s">
        <v>483</v>
      </c>
      <c r="CW177" s="0" t="n">
        <v>55</v>
      </c>
      <c r="CX177" s="0" t="n">
        <v>96637</v>
      </c>
      <c r="CY177" s="0" t="n">
        <v>11060.193170256</v>
      </c>
      <c r="CZ177" s="0" t="s">
        <v>494</v>
      </c>
      <c r="DA177" s="26" t="s">
        <v>468</v>
      </c>
      <c r="DB177" s="27"/>
      <c r="DC177" s="28" t="n">
        <f aca="false">COUNTBLANK(C177:DA177)</f>
        <v>4</v>
      </c>
      <c r="DD177" s="29" t="n">
        <f aca="false">100-COUNTBLANK(C177:DA177)/COLUMNS(C177:DA177)*100</f>
        <v>96.1165048543689</v>
      </c>
    </row>
    <row r="178" customFormat="false" ht="13.8" hidden="false" customHeight="false" outlineLevel="0" collapsed="false">
      <c r="A178" s="0" t="s">
        <v>880</v>
      </c>
      <c r="B178" s="0" t="s">
        <v>881</v>
      </c>
      <c r="C178" s="0" t="n">
        <v>10975920</v>
      </c>
      <c r="D178" s="14" t="n">
        <v>56.115</v>
      </c>
      <c r="E178" s="14" t="n">
        <v>59.135</v>
      </c>
      <c r="F178" s="14" t="n">
        <v>41.8201214348455</v>
      </c>
      <c r="G178" s="14" t="n">
        <v>54.7813956853029</v>
      </c>
      <c r="I178" s="14" t="n">
        <v>10.459</v>
      </c>
      <c r="J178" s="14" t="n">
        <v>4.696</v>
      </c>
      <c r="K178" s="14" t="n">
        <v>80.385</v>
      </c>
      <c r="P178" s="14" t="n">
        <v>-870998</v>
      </c>
      <c r="Q178" s="14" t="n">
        <v>2285316</v>
      </c>
      <c r="T178" s="20"/>
      <c r="V178" s="14"/>
      <c r="W178" s="14"/>
      <c r="X178" s="14"/>
      <c r="Y178" s="14" t="n">
        <v>72.3860015869141</v>
      </c>
      <c r="Z178" s="14" t="n">
        <v>56.875</v>
      </c>
      <c r="AA178" s="14" t="n">
        <v>96.1074309019153</v>
      </c>
      <c r="AB178" s="14"/>
      <c r="AC178" s="14" t="n">
        <v>9.08</v>
      </c>
      <c r="AD178" s="14" t="n">
        <v>1.32920833296659</v>
      </c>
      <c r="AE178" s="14"/>
      <c r="AF178" s="14"/>
      <c r="AG178" s="14" t="n">
        <v>15.5015012515745</v>
      </c>
      <c r="AH178" s="14" t="n">
        <v>19.615</v>
      </c>
      <c r="AI178" s="14" t="n">
        <v>15.6233128257722</v>
      </c>
      <c r="AJ178" s="20" t="n">
        <v>2463.31484678703</v>
      </c>
      <c r="AK178" s="14" t="n">
        <v>0.141748231600483</v>
      </c>
      <c r="AL178" s="20" t="n">
        <v>100</v>
      </c>
      <c r="AM178" s="14" t="n">
        <v>10.2</v>
      </c>
      <c r="AN178" s="14" t="n">
        <v>19.8</v>
      </c>
      <c r="AO178" s="14" t="n">
        <v>98.6</v>
      </c>
      <c r="AP178" s="21"/>
      <c r="AQ178" s="14"/>
      <c r="AR178" s="14" t="n">
        <v>1.49691</v>
      </c>
      <c r="AS178" s="14"/>
      <c r="AT178" s="14"/>
      <c r="AU178" s="14"/>
      <c r="AV178" s="14" t="n">
        <v>5.1945467488482</v>
      </c>
      <c r="AW178" s="14" t="n">
        <v>25.3820705413818</v>
      </c>
      <c r="AX178" s="14" t="n">
        <v>0.387776007652113</v>
      </c>
      <c r="AY178" s="22"/>
      <c r="AZ178" s="22"/>
      <c r="BA178" s="24" t="n">
        <v>17.3</v>
      </c>
      <c r="BB178" s="25" t="n">
        <v>0.893</v>
      </c>
      <c r="BC178" s="30" t="s">
        <v>882</v>
      </c>
      <c r="BD178" s="0" t="s">
        <v>352</v>
      </c>
      <c r="BE178" s="0" t="s">
        <v>353</v>
      </c>
      <c r="BF178" s="0" t="s">
        <v>362</v>
      </c>
      <c r="BG178" s="0" t="s">
        <v>362</v>
      </c>
      <c r="BH178" s="0" t="s">
        <v>417</v>
      </c>
      <c r="BI178" s="0" t="s">
        <v>364</v>
      </c>
      <c r="BJ178" s="0" t="n">
        <v>29.1177929573109</v>
      </c>
      <c r="BK178" s="0" t="n">
        <v>7.85784189900011</v>
      </c>
      <c r="BL178" s="0" t="n">
        <v>30.839990234375</v>
      </c>
      <c r="BM178" s="0" t="n">
        <v>31.3900085449219</v>
      </c>
      <c r="BN178" s="0" t="n">
        <v>33.1700073242188</v>
      </c>
      <c r="BO178" s="0" t="n">
        <v>33.8300109863281</v>
      </c>
      <c r="BP178" s="0" t="n">
        <v>32.307504272461</v>
      </c>
      <c r="BQ178" s="0" t="n">
        <v>11193729</v>
      </c>
      <c r="BR178" s="0" t="n">
        <v>35</v>
      </c>
      <c r="BS178" s="0" t="n">
        <v>0</v>
      </c>
      <c r="BT178" s="0" t="n">
        <v>0</v>
      </c>
      <c r="BU178" s="0" t="n">
        <v>3.12675070121851</v>
      </c>
      <c r="BV178" s="0" t="n">
        <v>0</v>
      </c>
      <c r="BW178" s="0" t="n">
        <v>0</v>
      </c>
      <c r="BX178" s="0" t="n">
        <v>4.75610448326661</v>
      </c>
      <c r="BY178" s="0" t="n">
        <v>34.5065296841844</v>
      </c>
      <c r="BZ178" s="0" t="n">
        <v>18379.1175850002</v>
      </c>
      <c r="CA178" s="0" t="n">
        <v>0.291157888118493</v>
      </c>
      <c r="CB178" s="0" t="n">
        <v>2.33572692417546E-045</v>
      </c>
      <c r="CC178" s="0" t="n">
        <v>0</v>
      </c>
      <c r="CD178" s="0" t="n">
        <v>1</v>
      </c>
      <c r="CE178" s="0" t="n">
        <v>37</v>
      </c>
      <c r="CF178" s="0" t="n">
        <v>0.099999998746877</v>
      </c>
      <c r="CG178" s="0" t="n">
        <v>3.27995050282241E-013</v>
      </c>
      <c r="CH178" s="0" t="n">
        <v>18350.0000000863</v>
      </c>
      <c r="CI178" s="0" t="n">
        <v>0.140571932114336</v>
      </c>
      <c r="CJ178" s="0" t="n">
        <v>6.76590441426051E-005</v>
      </c>
      <c r="CK178" s="0" t="n">
        <v>1.18844362977857E-257</v>
      </c>
      <c r="CL178" s="0" t="n">
        <v>1</v>
      </c>
      <c r="CM178" s="0" t="n">
        <v>2</v>
      </c>
      <c r="CN178" s="0" t="n">
        <v>0.100000000079835</v>
      </c>
      <c r="CO178" s="0" t="n">
        <v>-2.07999443406839E-015</v>
      </c>
      <c r="CP178" s="0" t="n">
        <v>18299.9999999999</v>
      </c>
      <c r="CQ178" s="0" t="n">
        <v>0.200194262233967</v>
      </c>
      <c r="CR178" s="0" t="n">
        <v>5.34456983257477E-012</v>
      </c>
      <c r="CS178" s="0" t="n">
        <v>1.73471951098237E-244</v>
      </c>
      <c r="CT178" s="0" t="n">
        <v>1</v>
      </c>
      <c r="CU178" s="0" t="n">
        <v>2</v>
      </c>
      <c r="CV178" s="26" t="s">
        <v>579</v>
      </c>
      <c r="CW178" s="0" t="n">
        <v>25</v>
      </c>
      <c r="CX178" s="0" t="s">
        <v>349</v>
      </c>
      <c r="CY178" s="0" t="s">
        <v>349</v>
      </c>
      <c r="CZ178" s="0" t="s">
        <v>349</v>
      </c>
      <c r="DA178" s="0" t="s">
        <v>349</v>
      </c>
      <c r="DB178" s="27"/>
      <c r="DC178" s="28" t="n">
        <f aca="false">COUNTBLANK(C178:DA178)</f>
        <v>22</v>
      </c>
      <c r="DD178" s="29" t="n">
        <f aca="false">100-COUNTBLANK(C178:DA178)/COLUMNS(C178:DA178)*100</f>
        <v>78.6407766990291</v>
      </c>
    </row>
    <row r="179" customFormat="false" ht="13.8" hidden="false" customHeight="false" outlineLevel="0" collapsed="false">
      <c r="A179" s="0" t="s">
        <v>883</v>
      </c>
      <c r="B179" s="0" t="s">
        <v>884</v>
      </c>
      <c r="C179" s="0" t="n">
        <v>211028</v>
      </c>
      <c r="D179" s="14" t="n">
        <v>67.783</v>
      </c>
      <c r="E179" s="14" t="n">
        <v>72.583</v>
      </c>
      <c r="F179" s="14" t="n">
        <v>42.5199499592471</v>
      </c>
      <c r="G179" s="14" t="n">
        <v>54.5543719316868</v>
      </c>
      <c r="H179" s="14" t="n">
        <v>219.820833333333</v>
      </c>
      <c r="I179" s="14" t="n">
        <v>4.828</v>
      </c>
      <c r="J179" s="14" t="n">
        <v>4.321</v>
      </c>
      <c r="K179" s="14" t="n">
        <v>27.197</v>
      </c>
      <c r="N179" s="14" t="n">
        <v>4.0573875638611</v>
      </c>
      <c r="O179" s="14" t="n">
        <v>10.4386906535179</v>
      </c>
      <c r="P179" s="14" t="n">
        <v>-8401</v>
      </c>
      <c r="Q179" s="14" t="n">
        <v>30</v>
      </c>
      <c r="T179" s="20" t="n">
        <v>3440</v>
      </c>
      <c r="U179" s="0" t="n">
        <v>422296762.322469</v>
      </c>
      <c r="V179" s="14"/>
      <c r="W179" s="14" t="n">
        <v>85.5</v>
      </c>
      <c r="X179" s="14" t="n">
        <v>56.3</v>
      </c>
      <c r="Y179" s="14" t="n">
        <v>57.7890014648438</v>
      </c>
      <c r="Z179" s="14" t="n">
        <v>19.0949993133545</v>
      </c>
      <c r="AA179" s="14" t="n">
        <v>55.6958449705448</v>
      </c>
      <c r="AB179" s="14"/>
      <c r="AC179" s="14" t="n">
        <v>0.73</v>
      </c>
      <c r="AD179" s="14"/>
      <c r="AE179" s="14" t="n">
        <v>50.7291674613953</v>
      </c>
      <c r="AF179" s="14" t="n">
        <v>55.8333317438761</v>
      </c>
      <c r="AG179" s="14" t="n">
        <v>29.2559098318401</v>
      </c>
      <c r="AH179" s="14" t="n">
        <v>72.803</v>
      </c>
      <c r="AI179" s="14"/>
      <c r="AJ179" s="20" t="n">
        <v>11137.9625703148</v>
      </c>
      <c r="AK179" s="14" t="n">
        <v>0.580793656470492</v>
      </c>
      <c r="AL179" s="20" t="n">
        <v>100</v>
      </c>
      <c r="AM179" s="14" t="n">
        <v>2.4</v>
      </c>
      <c r="AN179" s="14" t="n">
        <v>18.5</v>
      </c>
      <c r="AO179" s="14" t="n">
        <v>31.2</v>
      </c>
      <c r="AP179" s="21"/>
      <c r="AQ179" s="14"/>
      <c r="AR179" s="14" t="n">
        <v>5.17307</v>
      </c>
      <c r="AS179" s="14" t="n">
        <v>106.79154</v>
      </c>
      <c r="AT179" s="14" t="n">
        <v>84.34609</v>
      </c>
      <c r="AU179" s="14" t="n">
        <v>1.04055</v>
      </c>
      <c r="AV179" s="14" t="n">
        <v>31.0384220763273</v>
      </c>
      <c r="AW179" s="14" t="n">
        <v>72.5107040405273</v>
      </c>
      <c r="AX179" s="14" t="n">
        <v>73.1935597095181</v>
      </c>
      <c r="AY179" s="22" t="n">
        <v>118</v>
      </c>
      <c r="AZ179" s="22" t="n">
        <v>10.6</v>
      </c>
      <c r="BA179" s="24" t="n">
        <v>18.4</v>
      </c>
      <c r="BB179" s="25" t="n">
        <v>0.78</v>
      </c>
      <c r="BD179" s="0" t="s">
        <v>352</v>
      </c>
      <c r="BE179" s="0" t="s">
        <v>371</v>
      </c>
      <c r="BF179" s="0" t="s">
        <v>362</v>
      </c>
      <c r="BG179" s="0" t="s">
        <v>362</v>
      </c>
      <c r="BH179" s="0" t="s">
        <v>363</v>
      </c>
      <c r="BI179" s="0" t="s">
        <v>364</v>
      </c>
      <c r="BJ179" s="0" t="n">
        <v>6.60118702832601</v>
      </c>
      <c r="BK179" s="0" t="n">
        <v>0.215521551500075</v>
      </c>
      <c r="BL179" s="0" t="n">
        <v>27.85</v>
      </c>
      <c r="BM179" s="0" t="n">
        <v>28.5700012207031</v>
      </c>
      <c r="BN179" s="0" t="n">
        <v>28.610009765625</v>
      </c>
      <c r="BO179" s="0" t="n">
        <v>28.1499877929688</v>
      </c>
      <c r="BP179" s="0" t="n">
        <v>28.2949996948242</v>
      </c>
      <c r="BQ179" s="0" t="n">
        <v>219161</v>
      </c>
      <c r="BR179" s="0" t="n">
        <v>14</v>
      </c>
      <c r="BS179" s="0" t="n">
        <v>0</v>
      </c>
      <c r="BT179" s="0" t="n">
        <v>4</v>
      </c>
      <c r="BU179" s="0" t="n">
        <v>63.8799786458357</v>
      </c>
      <c r="BV179" s="0" t="n">
        <v>0</v>
      </c>
      <c r="BW179" s="0" t="n">
        <v>18.2514224702388</v>
      </c>
      <c r="BX179" s="0" t="n">
        <v>0.0107522520008644</v>
      </c>
      <c r="BY179" s="0" t="n">
        <v>2639.83948030865</v>
      </c>
      <c r="BZ179" s="0" t="n">
        <v>18544.5875466639</v>
      </c>
      <c r="CA179" s="0" t="n">
        <v>0.473225745259513</v>
      </c>
      <c r="CB179" s="0" t="n">
        <v>0.913379987665789</v>
      </c>
      <c r="CC179" s="0" t="n">
        <v>8.86280047513829E-071</v>
      </c>
      <c r="CD179" s="0" t="n">
        <v>1</v>
      </c>
      <c r="CE179" s="0" t="n">
        <v>67</v>
      </c>
      <c r="CF179" s="0" t="n">
        <v>0.099999998746877</v>
      </c>
      <c r="CG179" s="0" t="n">
        <v>3.27995050282241E-013</v>
      </c>
      <c r="CH179" s="0" t="n">
        <v>18350.0000000863</v>
      </c>
      <c r="CI179" s="0" t="n">
        <v>0.140571932114336</v>
      </c>
      <c r="CJ179" s="0" t="n">
        <v>6.76590441426051E-005</v>
      </c>
      <c r="CK179" s="0" t="n">
        <v>1.18844362977857E-257</v>
      </c>
      <c r="CL179" s="0" t="n">
        <v>1</v>
      </c>
      <c r="CM179" s="0" t="n">
        <v>2</v>
      </c>
      <c r="CN179" s="0" t="n">
        <v>35.3532030890768</v>
      </c>
      <c r="CO179" s="0" t="n">
        <v>4.00000000000002</v>
      </c>
      <c r="CP179" s="0" t="n">
        <v>18379.0994670725</v>
      </c>
      <c r="CQ179" s="0" t="n">
        <v>8.49668745896796E-078</v>
      </c>
      <c r="CR179" s="0" t="n">
        <v>0</v>
      </c>
      <c r="CS179" s="0" t="n">
        <v>0</v>
      </c>
      <c r="CT179" s="0" t="n">
        <v>1</v>
      </c>
      <c r="CU179" s="0" t="n">
        <v>61</v>
      </c>
      <c r="CV179" s="26" t="s">
        <v>885</v>
      </c>
      <c r="CW179" s="0" t="n">
        <v>24</v>
      </c>
      <c r="CX179" s="0" t="s">
        <v>349</v>
      </c>
      <c r="CY179" s="0" t="s">
        <v>349</v>
      </c>
      <c r="CZ179" s="0" t="s">
        <v>349</v>
      </c>
      <c r="DA179" s="0" t="s">
        <v>349</v>
      </c>
      <c r="DB179" s="27"/>
      <c r="DC179" s="28" t="n">
        <f aca="false">COUNTBLANK(C179:DA179)</f>
        <v>11</v>
      </c>
      <c r="DD179" s="29" t="n">
        <f aca="false">100-COUNTBLANK(C179:DA179)/COLUMNS(C179:DA179)*100</f>
        <v>89.3203883495146</v>
      </c>
    </row>
    <row r="180" customFormat="false" ht="13.8" hidden="false" customHeight="false" outlineLevel="0" collapsed="false">
      <c r="A180" s="0" t="s">
        <v>886</v>
      </c>
      <c r="B180" s="0" t="s">
        <v>887</v>
      </c>
      <c r="C180" s="0" t="n">
        <v>575991</v>
      </c>
      <c r="D180" s="14" t="n">
        <v>68.368</v>
      </c>
      <c r="E180" s="14" t="n">
        <v>74.937</v>
      </c>
      <c r="F180" s="14" t="n">
        <v>27.170263372628</v>
      </c>
      <c r="G180" s="14" t="n">
        <v>65.9233667251168</v>
      </c>
      <c r="H180" s="14" t="n">
        <v>3.69225</v>
      </c>
      <c r="I180" s="14" t="n">
        <v>7.335</v>
      </c>
      <c r="J180" s="14" t="n">
        <v>2.418</v>
      </c>
      <c r="K180" s="14" t="n">
        <v>33.94</v>
      </c>
      <c r="O180" s="14" t="n">
        <v>0.407775797600662</v>
      </c>
      <c r="P180" s="14" t="n">
        <v>-4999</v>
      </c>
      <c r="Q180" s="14" t="n">
        <v>20</v>
      </c>
      <c r="R180" s="14" t="n">
        <v>272347</v>
      </c>
      <c r="S180" s="14" t="n">
        <v>114564</v>
      </c>
      <c r="T180" s="20" t="n">
        <v>13820</v>
      </c>
      <c r="U180" s="0" t="n">
        <v>3590753768.84422</v>
      </c>
      <c r="V180" s="14"/>
      <c r="W180" s="14"/>
      <c r="X180" s="14"/>
      <c r="Y180" s="14" t="n">
        <v>51.1360015869141</v>
      </c>
      <c r="Z180" s="14" t="n">
        <v>7.51800012588501</v>
      </c>
      <c r="AA180" s="14" t="n">
        <v>60.8673097911923</v>
      </c>
      <c r="AB180" s="14"/>
      <c r="AC180" s="14" t="n">
        <v>17.38</v>
      </c>
      <c r="AD180" s="14"/>
      <c r="AE180" s="14" t="n">
        <v>0.557692307692308</v>
      </c>
      <c r="AF180" s="14" t="n">
        <v>98.2576935596955</v>
      </c>
      <c r="AG180" s="14" t="n">
        <v>14.5201387866369</v>
      </c>
      <c r="AH180" s="14" t="n">
        <v>66.06</v>
      </c>
      <c r="AI180" s="14"/>
      <c r="AJ180" s="20" t="n">
        <v>178935.173052001</v>
      </c>
      <c r="AK180" s="14" t="n">
        <v>3.59891229103896</v>
      </c>
      <c r="AL180" s="20" t="n">
        <v>100</v>
      </c>
      <c r="AM180" s="14" t="n">
        <v>12.5</v>
      </c>
      <c r="AN180" s="14" t="n">
        <v>21.7</v>
      </c>
      <c r="AO180" s="14" t="n">
        <v>18.9</v>
      </c>
      <c r="AP180" s="21" t="n">
        <v>1.2265</v>
      </c>
      <c r="AQ180" s="14"/>
      <c r="AR180" s="14"/>
      <c r="AS180" s="14" t="n">
        <v>110.55752</v>
      </c>
      <c r="AT180" s="14" t="n">
        <v>85.34784</v>
      </c>
      <c r="AU180" s="14"/>
      <c r="AV180" s="14" t="n">
        <v>74.8200573081676</v>
      </c>
      <c r="AW180" s="14" t="n">
        <v>96.7831420898438</v>
      </c>
      <c r="AX180" s="14" t="n">
        <v>3.2084253330086</v>
      </c>
      <c r="AY180" s="22" t="n">
        <v>115</v>
      </c>
      <c r="AZ180" s="22" t="n">
        <v>26.5</v>
      </c>
      <c r="BA180" s="24" t="n">
        <v>29.8</v>
      </c>
      <c r="BB180" s="25" t="n">
        <v>0.777</v>
      </c>
      <c r="BD180" s="0" t="s">
        <v>342</v>
      </c>
      <c r="BE180" s="0" t="s">
        <v>361</v>
      </c>
      <c r="BF180" s="0" t="s">
        <v>388</v>
      </c>
      <c r="BG180" s="0" t="s">
        <v>345</v>
      </c>
      <c r="BH180" s="0" t="s">
        <v>388</v>
      </c>
      <c r="BI180" s="0" t="s">
        <v>347</v>
      </c>
      <c r="BJ180" s="0" t="n">
        <v>-56.118700500326</v>
      </c>
      <c r="BK180" s="0" t="n">
        <v>3.92602762900006</v>
      </c>
      <c r="BL180" s="0" t="n">
        <v>24.1899963378906</v>
      </c>
      <c r="BM180" s="0" t="n">
        <v>23.9299865722656</v>
      </c>
      <c r="BN180" s="0" t="n">
        <v>23.839990234375</v>
      </c>
      <c r="BO180" s="0" t="n">
        <v>24.6299987792969</v>
      </c>
      <c r="BP180" s="0" t="n">
        <v>24.1474929809571</v>
      </c>
      <c r="BQ180" s="0" t="n">
        <v>586634</v>
      </c>
      <c r="BR180" s="0" t="n">
        <v>10</v>
      </c>
      <c r="BS180" s="0" t="n">
        <v>1</v>
      </c>
      <c r="BT180" s="0" t="n">
        <v>8</v>
      </c>
      <c r="BU180" s="0" t="n">
        <v>17.0464037202071</v>
      </c>
      <c r="BV180" s="0" t="n">
        <v>1.70464037202071</v>
      </c>
      <c r="BW180" s="0" t="n">
        <v>13.6371229761657</v>
      </c>
      <c r="BX180" s="0" t="n">
        <v>0.240589693784272</v>
      </c>
      <c r="BY180" s="0" t="n">
        <v>10.0491805728618</v>
      </c>
      <c r="BZ180" s="0" t="n">
        <v>18341.6421423762</v>
      </c>
      <c r="CA180" s="0" t="n">
        <v>1.69162035168588E-042</v>
      </c>
      <c r="CB180" s="0" t="n">
        <v>2.32430727256242E-120</v>
      </c>
      <c r="CC180" s="0" t="n">
        <v>0</v>
      </c>
      <c r="CD180" s="0" t="n">
        <v>1</v>
      </c>
      <c r="CE180" s="0" t="n">
        <v>16</v>
      </c>
      <c r="CF180" s="0" t="n">
        <v>37.4194145435738</v>
      </c>
      <c r="CG180" s="0" t="n">
        <v>1</v>
      </c>
      <c r="CH180" s="0" t="n">
        <v>18354.0960586794</v>
      </c>
      <c r="CI180" s="0" t="n">
        <v>5.27612519065067E-096</v>
      </c>
      <c r="CJ180" s="0" t="n">
        <v>0</v>
      </c>
      <c r="CK180" s="0" t="n">
        <v>0</v>
      </c>
      <c r="CL180" s="0" t="n">
        <v>1</v>
      </c>
      <c r="CM180" s="0" t="n">
        <v>44</v>
      </c>
      <c r="CN180" s="0" t="n">
        <v>0.330950194200641</v>
      </c>
      <c r="CO180" s="0" t="n">
        <v>6.76693756445029</v>
      </c>
      <c r="CP180" s="0" t="n">
        <v>18360.5358121298</v>
      </c>
      <c r="CQ180" s="0" t="n">
        <v>2.15125103432935E-019</v>
      </c>
      <c r="CR180" s="0" t="n">
        <v>1.81630241255618E-080</v>
      </c>
      <c r="CS180" s="0" t="n">
        <v>0</v>
      </c>
      <c r="CT180" s="0" t="n">
        <v>1</v>
      </c>
      <c r="CU180" s="0" t="n">
        <v>26</v>
      </c>
      <c r="CV180" s="26" t="s">
        <v>536</v>
      </c>
      <c r="CW180" s="0" t="n">
        <v>47</v>
      </c>
      <c r="CX180" s="0" t="s">
        <v>349</v>
      </c>
      <c r="CY180" s="0" t="s">
        <v>349</v>
      </c>
      <c r="CZ180" s="0" t="s">
        <v>349</v>
      </c>
      <c r="DA180" s="0" t="s">
        <v>349</v>
      </c>
      <c r="DB180" s="27"/>
      <c r="DC180" s="28" t="n">
        <f aca="false">COUNTBLANK(C180:DA180)</f>
        <v>13</v>
      </c>
      <c r="DD180" s="29" t="n">
        <f aca="false">100-COUNTBLANK(C180:DA180)/COLUMNS(C180:DA180)*100</f>
        <v>87.378640776699</v>
      </c>
    </row>
    <row r="181" customFormat="false" ht="13.8" hidden="false" customHeight="false" outlineLevel="0" collapsed="false">
      <c r="A181" s="0" t="s">
        <v>888</v>
      </c>
      <c r="B181" s="0" t="s">
        <v>889</v>
      </c>
      <c r="C181" s="0" t="n">
        <v>5446771</v>
      </c>
      <c r="D181" s="14" t="n">
        <v>73.8</v>
      </c>
      <c r="E181" s="14" t="n">
        <v>80.7</v>
      </c>
      <c r="F181" s="14" t="n">
        <v>15.4461367603311</v>
      </c>
      <c r="G181" s="14" t="n">
        <v>68.9246167348919</v>
      </c>
      <c r="H181" s="14" t="n">
        <v>113.290578202995</v>
      </c>
      <c r="I181" s="14" t="n">
        <v>10</v>
      </c>
      <c r="J181" s="14" t="n">
        <v>1.52</v>
      </c>
      <c r="K181" s="14" t="n">
        <v>46.274</v>
      </c>
      <c r="L181" s="14" t="n">
        <v>92.9174371477077</v>
      </c>
      <c r="M181" s="14" t="n">
        <v>95.1058890456424</v>
      </c>
      <c r="P181" s="14" t="n">
        <v>7423</v>
      </c>
      <c r="Q181" s="14" t="n">
        <v>1221</v>
      </c>
      <c r="T181" s="20" t="n">
        <v>33060</v>
      </c>
      <c r="U181" s="0" t="n">
        <v>105904632155.755</v>
      </c>
      <c r="V181" s="14"/>
      <c r="W181" s="14"/>
      <c r="X181" s="14"/>
      <c r="Y181" s="14" t="n">
        <v>59.5410003662109</v>
      </c>
      <c r="Z181" s="14" t="n">
        <v>2.18400001525879</v>
      </c>
      <c r="AA181" s="14" t="n">
        <v>77.3731475454419</v>
      </c>
      <c r="AB181" s="14" t="n">
        <v>0.88267</v>
      </c>
      <c r="AC181" s="14" t="n">
        <v>5321.6</v>
      </c>
      <c r="AD181" s="14" t="n">
        <v>1.20523821388528</v>
      </c>
      <c r="AE181" s="14" t="n">
        <v>39.2262895174709</v>
      </c>
      <c r="AF181" s="14" t="n">
        <v>40.3535763554883</v>
      </c>
      <c r="AG181" s="14" t="n">
        <v>37.6304133373472</v>
      </c>
      <c r="AH181" s="14" t="n">
        <v>53.726</v>
      </c>
      <c r="AI181" s="14"/>
      <c r="AJ181" s="20" t="n">
        <v>2325.30285685602</v>
      </c>
      <c r="AK181" s="14" t="n">
        <v>5.66158132774424</v>
      </c>
      <c r="AL181" s="20" t="n">
        <v>100</v>
      </c>
      <c r="AM181" s="14" t="n">
        <v>6.5</v>
      </c>
      <c r="AN181" s="14" t="n">
        <v>17.2</v>
      </c>
      <c r="AO181" s="14" t="n">
        <v>5.6</v>
      </c>
      <c r="AP181" s="21" t="n">
        <v>2.4643</v>
      </c>
      <c r="AQ181" s="14" t="n">
        <v>5.8</v>
      </c>
      <c r="AR181" s="14" t="n">
        <v>3.90267</v>
      </c>
      <c r="AS181" s="14" t="n">
        <v>98.73205</v>
      </c>
      <c r="AT181" s="14" t="n">
        <v>91.90563</v>
      </c>
      <c r="AU181" s="14" t="n">
        <v>1.00609</v>
      </c>
      <c r="AV181" s="14" t="n">
        <v>96.822667701147</v>
      </c>
      <c r="AW181" s="14" t="n">
        <v>100</v>
      </c>
      <c r="AX181" s="14" t="n">
        <v>3.27237655592596</v>
      </c>
      <c r="AY181" s="22" t="n">
        <v>116</v>
      </c>
      <c r="AZ181" s="31" t="n">
        <v>22.4</v>
      </c>
      <c r="BA181" s="24" t="n">
        <v>40.5</v>
      </c>
      <c r="BB181" s="25" t="n">
        <v>0.745</v>
      </c>
      <c r="BD181" s="0" t="s">
        <v>378</v>
      </c>
      <c r="BE181" s="0" t="s">
        <v>400</v>
      </c>
      <c r="BF181" s="0" t="s">
        <v>372</v>
      </c>
      <c r="BG181" s="0" t="s">
        <v>372</v>
      </c>
      <c r="BH181" s="0" t="s">
        <v>438</v>
      </c>
      <c r="BI181" s="0" t="s">
        <v>374</v>
      </c>
      <c r="BJ181" s="0" t="n">
        <v>19.6450393603695</v>
      </c>
      <c r="BK181" s="0" t="n">
        <v>48.6746528120001</v>
      </c>
      <c r="BL181" s="0" t="n">
        <v>-0.750006103515602</v>
      </c>
      <c r="BM181" s="0" t="n">
        <v>-2.70999755859373</v>
      </c>
      <c r="BN181" s="0" t="n">
        <v>0.119989013671898</v>
      </c>
      <c r="BO181" s="0" t="n">
        <v>1.17998657226565</v>
      </c>
      <c r="BP181" s="0" t="n">
        <v>-0.540007019042946</v>
      </c>
      <c r="BQ181" s="0" t="n">
        <v>5459643</v>
      </c>
      <c r="BR181" s="0" t="n">
        <v>1396</v>
      </c>
      <c r="BS181" s="0" t="n">
        <v>23</v>
      </c>
      <c r="BT181" s="0" t="n">
        <v>524</v>
      </c>
      <c r="BU181" s="0" t="n">
        <v>255.694374155966</v>
      </c>
      <c r="BV181" s="0" t="n">
        <v>4.21272966016276</v>
      </c>
      <c r="BW181" s="0" t="n">
        <v>95.976971388056</v>
      </c>
      <c r="BX181" s="0" t="n">
        <v>0.0435352395916226</v>
      </c>
      <c r="BY181" s="0" t="n">
        <v>2526.32362230831</v>
      </c>
      <c r="BZ181" s="0" t="n">
        <v>18367.0884313875</v>
      </c>
      <c r="CA181" s="0" t="n">
        <v>3.42795865825096E-037</v>
      </c>
      <c r="CB181" s="0" t="n">
        <v>4.17540651717658E-034</v>
      </c>
      <c r="CC181" s="0" t="n">
        <v>8.4068204365833E-307</v>
      </c>
      <c r="CD181" s="0" t="n">
        <v>1</v>
      </c>
      <c r="CE181" s="0" t="n">
        <v>26</v>
      </c>
      <c r="CF181" s="0" t="n">
        <v>0.117032730782204</v>
      </c>
      <c r="CG181" s="0" t="n">
        <v>28.7132922318571</v>
      </c>
      <c r="CH181" s="0" t="n">
        <v>18370.7905821882</v>
      </c>
      <c r="CI181" s="0" t="n">
        <v>7.74718311188612E-021</v>
      </c>
      <c r="CJ181" s="0" t="n">
        <v>4.99864230417058E-029</v>
      </c>
      <c r="CK181" s="0" t="n">
        <v>0</v>
      </c>
      <c r="CL181" s="0" t="n">
        <v>1</v>
      </c>
      <c r="CM181" s="0" t="n">
        <v>19</v>
      </c>
      <c r="CN181" s="0" t="n">
        <v>0.0927439921384406</v>
      </c>
      <c r="CO181" s="0" t="n">
        <v>779.315268041698</v>
      </c>
      <c r="CP181" s="0" t="n">
        <v>18373.6226445907</v>
      </c>
      <c r="CQ181" s="0" t="n">
        <v>1.18435066325935E-025</v>
      </c>
      <c r="CR181" s="0" t="n">
        <v>1.45947547368309E-025</v>
      </c>
      <c r="CS181" s="0" t="n">
        <v>0</v>
      </c>
      <c r="CT181" s="0" t="n">
        <v>1</v>
      </c>
      <c r="CU181" s="0" t="n">
        <v>14</v>
      </c>
      <c r="CV181" s="26" t="s">
        <v>483</v>
      </c>
      <c r="CW181" s="0" t="n">
        <v>55</v>
      </c>
      <c r="CX181" s="0" t="n">
        <v>96220</v>
      </c>
      <c r="CY181" s="0" t="n">
        <v>17623.8629522113</v>
      </c>
      <c r="CZ181" s="0" t="s">
        <v>390</v>
      </c>
      <c r="DA181" s="26" t="s">
        <v>410</v>
      </c>
      <c r="DB181" s="27"/>
      <c r="DC181" s="28" t="n">
        <f aca="false">COUNTBLANK(C181:DA181)</f>
        <v>9</v>
      </c>
      <c r="DD181" s="29" t="n">
        <f aca="false">100-COUNTBLANK(C181:DA181)/COLUMNS(C181:DA181)*100</f>
        <v>91.2621359223301</v>
      </c>
    </row>
    <row r="182" customFormat="false" ht="13.8" hidden="false" customHeight="false" outlineLevel="0" collapsed="false">
      <c r="A182" s="0" t="s">
        <v>890</v>
      </c>
      <c r="B182" s="0" t="s">
        <v>891</v>
      </c>
      <c r="C182" s="0" t="n">
        <v>2073894</v>
      </c>
      <c r="D182" s="14" t="n">
        <v>78.2</v>
      </c>
      <c r="E182" s="14" t="n">
        <v>84</v>
      </c>
      <c r="F182" s="14" t="n">
        <v>15.0217750478021</v>
      </c>
      <c r="G182" s="14" t="n">
        <v>65.3713452980191</v>
      </c>
      <c r="H182" s="14" t="n">
        <v>102.639859503382</v>
      </c>
      <c r="I182" s="14" t="n">
        <v>9.9</v>
      </c>
      <c r="J182" s="14" t="n">
        <v>1.62</v>
      </c>
      <c r="K182" s="14" t="n">
        <v>45.459</v>
      </c>
      <c r="L182" s="14" t="n">
        <v>74.3084723037781</v>
      </c>
      <c r="M182" s="14" t="n">
        <v>83.1708095021404</v>
      </c>
      <c r="P182" s="14" t="n">
        <v>9999</v>
      </c>
      <c r="Q182" s="14" t="n">
        <v>20</v>
      </c>
      <c r="R182" s="14" t="n">
        <v>1094762</v>
      </c>
      <c r="S182" s="14" t="n">
        <v>988500</v>
      </c>
      <c r="T182" s="20" t="n">
        <v>37450</v>
      </c>
      <c r="U182" s="0" t="n">
        <v>54007972106.4629</v>
      </c>
      <c r="V182" s="14"/>
      <c r="W182" s="14" t="n">
        <v>0.1</v>
      </c>
      <c r="X182" s="14" t="n">
        <v>24.2</v>
      </c>
      <c r="Y182" s="14" t="n">
        <v>58.3610000610352</v>
      </c>
      <c r="Z182" s="14" t="n">
        <v>5.22599983215332</v>
      </c>
      <c r="AA182" s="14" t="n">
        <v>84.1941823249229</v>
      </c>
      <c r="AB182" s="14" t="n">
        <v>1.86311</v>
      </c>
      <c r="AC182" s="14" t="n">
        <v>3206.15</v>
      </c>
      <c r="AD182" s="14" t="n">
        <v>0.974192235140298</v>
      </c>
      <c r="AE182" s="14" t="n">
        <v>30.6563397595901</v>
      </c>
      <c r="AF182" s="14" t="n">
        <v>61.9700119864299</v>
      </c>
      <c r="AG182" s="14" t="n">
        <v>53.6229604410885</v>
      </c>
      <c r="AH182" s="14" t="n">
        <v>54.541</v>
      </c>
      <c r="AI182" s="14" t="n">
        <v>15.5449356413889</v>
      </c>
      <c r="AJ182" s="20" t="n">
        <v>9054.40401943763</v>
      </c>
      <c r="AK182" s="14" t="n">
        <v>6.21368684468327</v>
      </c>
      <c r="AL182" s="20" t="n">
        <v>99.4910252834569</v>
      </c>
      <c r="AM182" s="14" t="n">
        <v>5.9</v>
      </c>
      <c r="AN182" s="14" t="n">
        <v>12.7</v>
      </c>
      <c r="AO182" s="14" t="n">
        <v>2.1</v>
      </c>
      <c r="AP182" s="21" t="n">
        <v>2.9953</v>
      </c>
      <c r="AQ182" s="14" t="n">
        <v>4.6</v>
      </c>
      <c r="AR182" s="14" t="n">
        <v>4.80289</v>
      </c>
      <c r="AS182" s="14" t="n">
        <v>100.39674</v>
      </c>
      <c r="AT182" s="14" t="n">
        <v>95.69825</v>
      </c>
      <c r="AU182" s="14" t="n">
        <v>1.01459</v>
      </c>
      <c r="AV182" s="14" t="n">
        <v>99.0825688073395</v>
      </c>
      <c r="AW182" s="14" t="n">
        <v>100</v>
      </c>
      <c r="AX182" s="14" t="n">
        <v>7.32150137778033</v>
      </c>
      <c r="AY182" s="22" t="n">
        <v>126</v>
      </c>
      <c r="AZ182" s="31" t="n">
        <v>22.5</v>
      </c>
      <c r="BA182" s="24" t="n">
        <v>44.5</v>
      </c>
      <c r="BD182" s="0" t="s">
        <v>378</v>
      </c>
      <c r="BE182" s="0" t="s">
        <v>400</v>
      </c>
      <c r="BF182" s="0" t="s">
        <v>372</v>
      </c>
      <c r="BG182" s="0" t="s">
        <v>372</v>
      </c>
      <c r="BH182" s="0" t="s">
        <v>373</v>
      </c>
      <c r="BI182" s="0" t="s">
        <v>374</v>
      </c>
      <c r="BJ182" s="0" t="n">
        <v>14.6159375132848</v>
      </c>
      <c r="BK182" s="0" t="n">
        <v>46.1502074185001</v>
      </c>
      <c r="BL182" s="0" t="n">
        <v>3.49001464843752</v>
      </c>
      <c r="BM182" s="0" t="n">
        <v>2.42000732421877</v>
      </c>
      <c r="BN182" s="0" t="n">
        <v>5.42000732421877</v>
      </c>
      <c r="BO182" s="0" t="n">
        <v>6.18999633789065</v>
      </c>
      <c r="BP182" s="0" t="n">
        <v>4.38000640869143</v>
      </c>
      <c r="BQ182" s="0" t="n">
        <v>2078932</v>
      </c>
      <c r="BR182" s="0" t="n">
        <v>1429</v>
      </c>
      <c r="BS182" s="0" t="n">
        <v>91</v>
      </c>
      <c r="BT182" s="0" t="n">
        <v>233</v>
      </c>
      <c r="BU182" s="0" t="n">
        <v>687.372169941104</v>
      </c>
      <c r="BV182" s="0" t="n">
        <v>43.7724754826036</v>
      </c>
      <c r="BW182" s="0" t="n">
        <v>112.076777884029</v>
      </c>
      <c r="BX182" s="0" t="n">
        <v>0.0780423064424132</v>
      </c>
      <c r="BY182" s="0" t="n">
        <v>1522.79227832448</v>
      </c>
      <c r="BZ182" s="0" t="n">
        <v>18346.1189817187</v>
      </c>
      <c r="CA182" s="0" t="n">
        <v>3.02014299368556E-086</v>
      </c>
      <c r="CB182" s="0" t="n">
        <v>6.01188266289774E-124</v>
      </c>
      <c r="CC182" s="0" t="n">
        <v>0</v>
      </c>
      <c r="CD182" s="0" t="n">
        <v>1</v>
      </c>
      <c r="CE182" s="0" t="n">
        <v>16</v>
      </c>
      <c r="CF182" s="0" t="n">
        <v>0.0888473815997375</v>
      </c>
      <c r="CG182" s="0" t="n">
        <v>102.718728551084</v>
      </c>
      <c r="CH182" s="0" t="n">
        <v>18359.7569809251</v>
      </c>
      <c r="CI182" s="0" t="n">
        <v>2.97061660285762E-064</v>
      </c>
      <c r="CJ182" s="0" t="n">
        <v>1.69352764866172E-088</v>
      </c>
      <c r="CK182" s="0" t="n">
        <v>0</v>
      </c>
      <c r="CL182" s="0" t="n">
        <v>1</v>
      </c>
      <c r="CM182" s="0" t="n">
        <v>11</v>
      </c>
      <c r="CN182" s="0" t="n">
        <v>0.125564544389098</v>
      </c>
      <c r="CO182" s="0" t="n">
        <v>234.961050062705</v>
      </c>
      <c r="CP182" s="0" t="n">
        <v>18357.6524411321</v>
      </c>
      <c r="CQ182" s="0" t="n">
        <v>3.20192127773487E-042</v>
      </c>
      <c r="CR182" s="0" t="n">
        <v>3.48958153262496E-081</v>
      </c>
      <c r="CS182" s="0" t="n">
        <v>0</v>
      </c>
      <c r="CT182" s="0" t="n">
        <v>1</v>
      </c>
      <c r="CU182" s="0" t="n">
        <v>18</v>
      </c>
      <c r="CV182" s="26" t="s">
        <v>446</v>
      </c>
      <c r="CW182" s="0" t="n">
        <v>56</v>
      </c>
      <c r="CX182" s="0" t="n">
        <v>55520</v>
      </c>
      <c r="CY182" s="0" t="n">
        <v>26706.0202065291</v>
      </c>
      <c r="CZ182" s="0" t="s">
        <v>390</v>
      </c>
      <c r="DA182" s="26" t="s">
        <v>468</v>
      </c>
      <c r="DB182" s="27"/>
      <c r="DC182" s="28" t="n">
        <f aca="false">COUNTBLANK(C182:DA182)</f>
        <v>5</v>
      </c>
      <c r="DD182" s="29" t="n">
        <f aca="false">100-COUNTBLANK(C182:DA182)/COLUMNS(C182:DA182)*100</f>
        <v>95.1456310679612</v>
      </c>
    </row>
    <row r="183" customFormat="false" ht="13.8" hidden="false" customHeight="false" outlineLevel="0" collapsed="false">
      <c r="A183" s="0" t="s">
        <v>892</v>
      </c>
      <c r="B183" s="0" t="s">
        <v>893</v>
      </c>
      <c r="C183" s="0" t="n">
        <v>10175214</v>
      </c>
      <c r="D183" s="14" t="n">
        <v>81</v>
      </c>
      <c r="E183" s="14" t="n">
        <v>84.1</v>
      </c>
      <c r="F183" s="14" t="n">
        <v>17.5817854599214</v>
      </c>
      <c r="G183" s="14" t="n">
        <v>62.3226896122783</v>
      </c>
      <c r="H183" s="14" t="n">
        <v>25.0010434312931</v>
      </c>
      <c r="I183" s="14" t="n">
        <v>9.1</v>
      </c>
      <c r="J183" s="14" t="n">
        <v>1.78</v>
      </c>
      <c r="K183" s="14" t="n">
        <v>12.569</v>
      </c>
      <c r="L183" s="14" t="n">
        <v>41.2252983415443</v>
      </c>
      <c r="M183" s="14" t="n">
        <v>44.4335113738318</v>
      </c>
      <c r="P183" s="14" t="n">
        <v>200000</v>
      </c>
      <c r="Q183" s="14" t="n">
        <v>19</v>
      </c>
      <c r="S183" s="14" t="n">
        <v>1593100</v>
      </c>
      <c r="T183" s="20" t="n">
        <v>54030</v>
      </c>
      <c r="U183" s="0" t="n">
        <v>556086488936.559</v>
      </c>
      <c r="V183" s="14"/>
      <c r="W183" s="14" t="n">
        <v>0.5</v>
      </c>
      <c r="X183" s="14" t="n">
        <v>28.8</v>
      </c>
      <c r="Y183" s="14" t="n">
        <v>64.5619964599609</v>
      </c>
      <c r="Z183" s="14" t="n">
        <v>1.64800000190735</v>
      </c>
      <c r="AA183" s="14" t="n">
        <v>90.5822977913755</v>
      </c>
      <c r="AB183" s="14" t="n">
        <v>3.32707</v>
      </c>
      <c r="AC183" s="14" t="n">
        <v>20420.56</v>
      </c>
      <c r="AD183" s="14" t="n">
        <v>1.04291444103842</v>
      </c>
      <c r="AE183" s="14" t="n">
        <v>7.44273403550122</v>
      </c>
      <c r="AF183" s="14" t="n">
        <v>68.9229333922565</v>
      </c>
      <c r="AG183" s="14" t="n">
        <v>14.8820274643842</v>
      </c>
      <c r="AH183" s="14" t="n">
        <v>87.431</v>
      </c>
      <c r="AI183" s="14"/>
      <c r="AJ183" s="20" t="n">
        <v>17635.9385361759</v>
      </c>
      <c r="AK183" s="14" t="n">
        <v>4.47818217821374</v>
      </c>
      <c r="AL183" s="20" t="n">
        <v>3.63648738190616</v>
      </c>
      <c r="AM183" s="14" t="n">
        <v>4.8</v>
      </c>
      <c r="AN183" s="14" t="n">
        <v>9.1</v>
      </c>
      <c r="AO183" s="14" t="n">
        <v>2.7</v>
      </c>
      <c r="AP183" s="21" t="n">
        <v>5.3996</v>
      </c>
      <c r="AQ183" s="14" t="n">
        <v>2.6</v>
      </c>
      <c r="AR183" s="14" t="n">
        <v>7.66993</v>
      </c>
      <c r="AS183" s="14" t="n">
        <v>126.57538</v>
      </c>
      <c r="AT183" s="14" t="n">
        <v>105.38628</v>
      </c>
      <c r="AU183" s="14" t="n">
        <v>1.03991</v>
      </c>
      <c r="AV183" s="14" t="n">
        <v>99.6448658737563</v>
      </c>
      <c r="AW183" s="14" t="n">
        <v>100</v>
      </c>
      <c r="AX183" s="14" t="n">
        <v>5.90786893396802</v>
      </c>
      <c r="AY183" s="22" t="n">
        <v>126</v>
      </c>
      <c r="AZ183" s="31" t="n">
        <v>22.1</v>
      </c>
      <c r="BA183" s="24" t="n">
        <v>41.2</v>
      </c>
      <c r="BB183" s="25" t="n">
        <v>0.728</v>
      </c>
      <c r="BD183" s="0" t="s">
        <v>378</v>
      </c>
      <c r="BE183" s="0" t="s">
        <v>400</v>
      </c>
      <c r="BF183" s="0" t="s">
        <v>372</v>
      </c>
      <c r="BG183" s="0" t="s">
        <v>372</v>
      </c>
      <c r="BH183" s="0" t="s">
        <v>556</v>
      </c>
      <c r="BI183" s="0" t="s">
        <v>374</v>
      </c>
      <c r="BJ183" s="0" t="n">
        <v>14.905117514486</v>
      </c>
      <c r="BK183" s="0" t="n">
        <v>62.1945254580001</v>
      </c>
      <c r="BL183" s="0" t="n">
        <v>-3.5000061035156</v>
      </c>
      <c r="BM183" s="0" t="n">
        <v>-0.579992675781227</v>
      </c>
      <c r="BN183" s="0" t="n">
        <v>-3.38999023437498</v>
      </c>
      <c r="BO183" s="0" t="n">
        <v>-1.78000488281248</v>
      </c>
      <c r="BP183" s="0" t="n">
        <v>-2.31249847412107</v>
      </c>
      <c r="BQ183" s="0" t="n">
        <v>10099270</v>
      </c>
      <c r="BR183" s="0" t="n">
        <v>21092</v>
      </c>
      <c r="BS183" s="0" t="n">
        <v>2586</v>
      </c>
      <c r="BT183" s="0" t="n">
        <v>1005</v>
      </c>
      <c r="BU183" s="0" t="n">
        <v>2088.46778034452</v>
      </c>
      <c r="BV183" s="0" t="n">
        <v>256.058111130804</v>
      </c>
      <c r="BW183" s="0" t="n">
        <v>99.5121429568672</v>
      </c>
      <c r="BX183" s="0" t="n">
        <v>0.0365233869589062</v>
      </c>
      <c r="BY183" s="0" t="n">
        <v>44284.6291463787</v>
      </c>
      <c r="BZ183" s="0" t="n">
        <v>18374.1804324721</v>
      </c>
      <c r="CA183" s="0" t="n">
        <v>9.59553020752241E-076</v>
      </c>
      <c r="CB183" s="0" t="n">
        <v>6.69316301874712E-063</v>
      </c>
      <c r="CC183" s="0" t="n">
        <v>0</v>
      </c>
      <c r="CD183" s="0" t="n">
        <v>1</v>
      </c>
      <c r="CE183" s="0" t="n">
        <v>26</v>
      </c>
      <c r="CF183" s="0" t="n">
        <v>0.057938343292585</v>
      </c>
      <c r="CG183" s="0" t="n">
        <v>4415.58398625855</v>
      </c>
      <c r="CH183" s="0" t="n">
        <v>18371.4345587172</v>
      </c>
      <c r="CI183" s="0" t="n">
        <v>2.96338449690415E-049</v>
      </c>
      <c r="CJ183" s="0" t="n">
        <v>3.53858945729099E-045</v>
      </c>
      <c r="CK183" s="0" t="n">
        <v>0</v>
      </c>
      <c r="CL183" s="0" t="n">
        <v>1</v>
      </c>
      <c r="CM183" s="0" t="n">
        <v>11</v>
      </c>
      <c r="CN183" s="0" t="n">
        <v>0.0395299868524113</v>
      </c>
      <c r="CO183" s="0" t="n">
        <v>3324.5621316377</v>
      </c>
      <c r="CP183" s="0" t="n">
        <v>18384.8727162271</v>
      </c>
      <c r="CQ183" s="0" t="n">
        <v>6.66242465842256E-007</v>
      </c>
      <c r="CR183" s="0" t="n">
        <v>0.00375801949146858</v>
      </c>
      <c r="CS183" s="0" t="n">
        <v>6.75035909429656E-233</v>
      </c>
      <c r="CT183" s="0" t="n">
        <v>1</v>
      </c>
      <c r="CU183" s="0" t="n">
        <v>22</v>
      </c>
      <c r="CV183" s="26" t="s">
        <v>609</v>
      </c>
      <c r="CW183" s="0" t="n">
        <v>90</v>
      </c>
      <c r="CX183" s="0" t="n">
        <v>119200</v>
      </c>
      <c r="CY183" s="0" t="n">
        <v>11802.8332740881</v>
      </c>
      <c r="CZ183" s="0" t="s">
        <v>494</v>
      </c>
      <c r="DA183" s="26" t="s">
        <v>546</v>
      </c>
      <c r="DB183" s="27"/>
      <c r="DC183" s="28" t="n">
        <f aca="false">COUNTBLANK(C183:DA183)</f>
        <v>6</v>
      </c>
      <c r="DD183" s="29" t="n">
        <f aca="false">100-COUNTBLANK(C183:DA183)/COLUMNS(C183:DA183)*100</f>
        <v>94.1747572815534</v>
      </c>
    </row>
    <row r="184" customFormat="false" ht="13.8" hidden="false" customHeight="false" outlineLevel="0" collapsed="false">
      <c r="A184" s="0" t="s">
        <v>894</v>
      </c>
      <c r="B184" s="0" t="s">
        <v>895</v>
      </c>
      <c r="C184" s="0" t="n">
        <v>1136191</v>
      </c>
      <c r="D184" s="14" t="n">
        <v>55.284</v>
      </c>
      <c r="E184" s="14" t="n">
        <v>63.968</v>
      </c>
      <c r="F184" s="14" t="n">
        <v>38.1124915403848</v>
      </c>
      <c r="G184" s="14" t="n">
        <v>57.8729205187801</v>
      </c>
      <c r="H184" s="14" t="n">
        <v>66.0576162790698</v>
      </c>
      <c r="I184" s="14" t="n">
        <v>9.376</v>
      </c>
      <c r="J184" s="14" t="n">
        <v>2.99</v>
      </c>
      <c r="K184" s="14" t="n">
        <v>76.201</v>
      </c>
      <c r="L184" s="14" t="n">
        <v>43.8397192868711</v>
      </c>
      <c r="M184" s="14" t="n">
        <v>43.0753354075164</v>
      </c>
      <c r="N184" s="14" t="n">
        <v>2.21197810946913</v>
      </c>
      <c r="O184" s="14" t="n">
        <v>2.53830787628599</v>
      </c>
      <c r="P184" s="14" t="n">
        <v>-41764</v>
      </c>
      <c r="Q184" s="14" t="n">
        <v>240</v>
      </c>
      <c r="T184" s="20" t="n">
        <v>10640</v>
      </c>
      <c r="U184" s="0" t="n">
        <v>4710618471.93167</v>
      </c>
      <c r="V184" s="14"/>
      <c r="W184" s="14"/>
      <c r="X184" s="14"/>
      <c r="Y184" s="14" t="n">
        <v>52.5050010681152</v>
      </c>
      <c r="Z184" s="14" t="n">
        <v>12.4580001831055</v>
      </c>
      <c r="AA184" s="14" t="n">
        <v>85.4649550378997</v>
      </c>
      <c r="AB184" s="14"/>
      <c r="AC184" s="14" t="n">
        <v>34.05</v>
      </c>
      <c r="AD184" s="14" t="n">
        <v>1.50006194948238</v>
      </c>
      <c r="AE184" s="14" t="n">
        <v>71.046511627907</v>
      </c>
      <c r="AF184" s="14" t="n">
        <v>34.3372078829034</v>
      </c>
      <c r="AG184" s="14" t="n">
        <v>4.23300820628733</v>
      </c>
      <c r="AH184" s="14" t="n">
        <v>23.799</v>
      </c>
      <c r="AI184" s="14"/>
      <c r="AJ184" s="20" t="n">
        <v>2410.9126674283</v>
      </c>
      <c r="AK184" s="14" t="n">
        <v>1.09840450548437</v>
      </c>
      <c r="AL184" s="20" t="n">
        <v>100</v>
      </c>
      <c r="AM184" s="14" t="n">
        <v>4.5</v>
      </c>
      <c r="AN184" s="14" t="n">
        <v>26.7</v>
      </c>
      <c r="AO184" s="14" t="n">
        <v>54.4</v>
      </c>
      <c r="AP184" s="21" t="n">
        <v>0.0796</v>
      </c>
      <c r="AQ184" s="14"/>
      <c r="AR184" s="14"/>
      <c r="AS184" s="14" t="n">
        <v>115.16014</v>
      </c>
      <c r="AT184" s="14" t="n">
        <v>95.81927</v>
      </c>
      <c r="AU184" s="14"/>
      <c r="AV184" s="14" t="n">
        <v>60.6583909073844</v>
      </c>
      <c r="AW184" s="14" t="n">
        <v>73.5262756347656</v>
      </c>
      <c r="AX184" s="14" t="n">
        <v>0.863933573703219</v>
      </c>
      <c r="AY184" s="22" t="n">
        <v>103</v>
      </c>
      <c r="AZ184" s="22" t="n">
        <v>13.5</v>
      </c>
      <c r="BA184" s="24" t="n">
        <v>21.7</v>
      </c>
      <c r="BB184" s="25" t="n">
        <v>0.507</v>
      </c>
      <c r="BD184" s="0" t="s">
        <v>342</v>
      </c>
      <c r="BE184" s="0" t="s">
        <v>371</v>
      </c>
      <c r="BF184" s="0" t="s">
        <v>362</v>
      </c>
      <c r="BG184" s="0" t="s">
        <v>362</v>
      </c>
      <c r="BH184" s="0" t="s">
        <v>486</v>
      </c>
      <c r="BI184" s="0" t="s">
        <v>364</v>
      </c>
      <c r="BJ184" s="0" t="n">
        <v>31.4478522127606</v>
      </c>
      <c r="BK184" s="0" t="n">
        <v>-26.5395675664999</v>
      </c>
      <c r="BL184" s="0" t="n">
        <v>22.1299987792969</v>
      </c>
      <c r="BM184" s="0" t="n">
        <v>22.6</v>
      </c>
      <c r="BN184" s="0" t="n">
        <v>23.3900085449219</v>
      </c>
      <c r="BO184" s="0" t="n">
        <v>22.0200134277344</v>
      </c>
      <c r="BP184" s="0" t="n">
        <v>22.5350051879883</v>
      </c>
      <c r="BQ184" s="0" t="n">
        <v>1160164</v>
      </c>
      <c r="BR184" s="0" t="n">
        <v>100</v>
      </c>
      <c r="BS184" s="0" t="n">
        <v>1</v>
      </c>
      <c r="BT184" s="0" t="n">
        <v>12</v>
      </c>
      <c r="BU184" s="0" t="n">
        <v>86.194710403012</v>
      </c>
      <c r="BV184" s="0" t="n">
        <v>0.86194710403012</v>
      </c>
      <c r="BW184" s="0" t="n">
        <v>10.3433652483614</v>
      </c>
      <c r="BX184" s="0" t="n">
        <v>0.00811705298008327</v>
      </c>
      <c r="BY184" s="0" t="n">
        <v>92624222.1983453</v>
      </c>
      <c r="BZ184" s="0" t="n">
        <v>18705.4894853629</v>
      </c>
      <c r="CA184" s="0" t="n">
        <v>0.358157009760416</v>
      </c>
      <c r="CB184" s="0" t="n">
        <v>0.95008156580265</v>
      </c>
      <c r="CC184" s="0" t="n">
        <v>4.71936598105933E-060</v>
      </c>
      <c r="CD184" s="0" t="n">
        <v>0</v>
      </c>
      <c r="CE184" s="0" t="n">
        <v>97</v>
      </c>
      <c r="CF184" s="0" t="n">
        <v>36.4713388103558</v>
      </c>
      <c r="CG184" s="0" t="n">
        <v>1</v>
      </c>
      <c r="CH184" s="0" t="n">
        <v>18367.0971530385</v>
      </c>
      <c r="CI184" s="0" t="n">
        <v>3.68051291543388E-092</v>
      </c>
      <c r="CJ184" s="0" t="n">
        <v>0</v>
      </c>
      <c r="CK184" s="0" t="n">
        <v>0</v>
      </c>
      <c r="CL184" s="0" t="n">
        <v>1</v>
      </c>
      <c r="CM184" s="0" t="n">
        <v>49</v>
      </c>
      <c r="CN184" s="0" t="n">
        <v>0.355654922244128</v>
      </c>
      <c r="CO184" s="0" t="n">
        <v>9.02746299251434</v>
      </c>
      <c r="CP184" s="0" t="n">
        <v>18358.3623551845</v>
      </c>
      <c r="CQ184" s="0" t="n">
        <v>2.60689042236749E-014</v>
      </c>
      <c r="CR184" s="0" t="n">
        <v>1.2374869372478E-075</v>
      </c>
      <c r="CS184" s="0" t="n">
        <v>0</v>
      </c>
      <c r="CT184" s="0" t="n">
        <v>1</v>
      </c>
      <c r="CU184" s="0" t="n">
        <v>35</v>
      </c>
      <c r="CV184" s="26" t="s">
        <v>536</v>
      </c>
      <c r="CW184" s="0" t="n">
        <v>47</v>
      </c>
      <c r="CX184" s="0" t="s">
        <v>349</v>
      </c>
      <c r="CY184" s="0" t="s">
        <v>349</v>
      </c>
      <c r="CZ184" s="0" t="s">
        <v>349</v>
      </c>
      <c r="DA184" s="0" t="s">
        <v>349</v>
      </c>
      <c r="DB184" s="27"/>
      <c r="DC184" s="28" t="n">
        <f aca="false">COUNTBLANK(C184:DA184)</f>
        <v>11</v>
      </c>
      <c r="DD184" s="29" t="n">
        <f aca="false">100-COUNTBLANK(C184:DA184)/COLUMNS(C184:DA184)*100</f>
        <v>89.3203883495146</v>
      </c>
    </row>
    <row r="185" customFormat="false" ht="13.8" hidden="false" customHeight="false" outlineLevel="0" collapsed="false">
      <c r="A185" s="0" t="s">
        <v>896</v>
      </c>
      <c r="B185" s="0" t="s">
        <v>897</v>
      </c>
      <c r="C185" s="0" t="n">
        <v>40654</v>
      </c>
      <c r="K185" s="14" t="n">
        <v>0</v>
      </c>
      <c r="L185" s="14" t="n">
        <v>101.482338678569</v>
      </c>
      <c r="M185" s="14" t="n">
        <v>92.0041880200584</v>
      </c>
      <c r="T185" s="20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 t="n">
        <v>0.000372593988169995</v>
      </c>
      <c r="AH185" s="14" t="n">
        <v>100</v>
      </c>
      <c r="AI185" s="14"/>
      <c r="AJ185" s="20"/>
      <c r="AK185" s="14" t="n">
        <v>19.4613241342709</v>
      </c>
      <c r="AL185" s="20"/>
      <c r="AM185" s="14" t="n">
        <v>6.8</v>
      </c>
      <c r="AN185" s="14"/>
      <c r="AO185" s="14"/>
      <c r="AP185" s="21"/>
      <c r="AQ185" s="14"/>
      <c r="AR185" s="14"/>
      <c r="AS185" s="14"/>
      <c r="AT185" s="14"/>
      <c r="AU185" s="14"/>
      <c r="AV185" s="14"/>
      <c r="AW185" s="14" t="n">
        <v>100</v>
      </c>
      <c r="AX185" s="14" t="n">
        <v>58.8712341089411</v>
      </c>
      <c r="AY185" s="22"/>
      <c r="AZ185" s="23"/>
      <c r="BA185" s="24" t="n">
        <v>41</v>
      </c>
      <c r="BB185" s="25" t="n">
        <v>0.724</v>
      </c>
      <c r="BD185" s="0" t="s">
        <v>342</v>
      </c>
      <c r="BE185" s="0" t="s">
        <v>343</v>
      </c>
      <c r="BF185" s="0" t="s">
        <v>344</v>
      </c>
      <c r="BG185" s="0" t="s">
        <v>345</v>
      </c>
      <c r="BH185" s="0" t="s">
        <v>346</v>
      </c>
      <c r="BI185" s="0" t="s">
        <v>347</v>
      </c>
      <c r="BJ185" s="0" t="n">
        <v>-63.0695400840076</v>
      </c>
      <c r="BK185" s="0" t="n">
        <v>18.0394961610001</v>
      </c>
      <c r="BL185" s="0" t="n">
        <v>27.6299987792969</v>
      </c>
      <c r="BM185" s="0" t="n">
        <v>26.85</v>
      </c>
      <c r="BN185" s="0" t="n">
        <v>27.110009765625</v>
      </c>
      <c r="BO185" s="0" t="n">
        <v>26.5700012207031</v>
      </c>
      <c r="BP185" s="0" t="n">
        <v>27.0400024414063</v>
      </c>
      <c r="BQ185" s="0" t="n">
        <v>42882</v>
      </c>
      <c r="BR185" s="0" t="n">
        <v>75</v>
      </c>
      <c r="BS185" s="0" t="n">
        <v>13</v>
      </c>
      <c r="BT185" s="0" t="n">
        <v>33</v>
      </c>
      <c r="BU185" s="0" t="n">
        <v>1748.98558835875</v>
      </c>
      <c r="BV185" s="0" t="n">
        <v>303.157501982184</v>
      </c>
      <c r="BW185" s="0" t="n">
        <v>769.553658877851</v>
      </c>
      <c r="BX185" s="0" t="n">
        <v>0.121455326497872</v>
      </c>
      <c r="BY185" s="0" t="n">
        <v>79.1967621361601</v>
      </c>
      <c r="BZ185" s="0" t="n">
        <v>18357.3325495346</v>
      </c>
      <c r="CA185" s="0" t="n">
        <v>3.5196169924163E-048</v>
      </c>
      <c r="CB185" s="0" t="n">
        <v>4.56420562646467E-087</v>
      </c>
      <c r="CC185" s="0" t="n">
        <v>0</v>
      </c>
      <c r="CD185" s="0" t="n">
        <v>1</v>
      </c>
      <c r="CE185" s="0" t="n">
        <v>19</v>
      </c>
      <c r="CF185" s="0" t="n">
        <v>0.141829774665448</v>
      </c>
      <c r="CG185" s="0" t="n">
        <v>12.7962180944915</v>
      </c>
      <c r="CH185" s="0" t="n">
        <v>18358.306265281</v>
      </c>
      <c r="CI185" s="0" t="n">
        <v>4.41334268615603E-028</v>
      </c>
      <c r="CJ185" s="0" t="n">
        <v>1.43494615873691E-067</v>
      </c>
      <c r="CK185" s="0" t="n">
        <v>0</v>
      </c>
      <c r="CL185" s="0" t="n">
        <v>1</v>
      </c>
      <c r="CM185" s="0" t="n">
        <v>10</v>
      </c>
      <c r="CN185" s="0" t="n">
        <v>0.0427671185281327</v>
      </c>
      <c r="CO185" s="0" t="n">
        <v>202.37205573994</v>
      </c>
      <c r="CP185" s="0" t="n">
        <v>18394.4030535696</v>
      </c>
      <c r="CQ185" s="0" t="n">
        <v>0.000359597447868483</v>
      </c>
      <c r="CR185" s="0" t="n">
        <v>0.128991475582978</v>
      </c>
      <c r="CS185" s="0" t="n">
        <v>3.05826019977344E-214</v>
      </c>
      <c r="CT185" s="0" t="n">
        <v>1</v>
      </c>
      <c r="CU185" s="0" t="n">
        <v>25</v>
      </c>
      <c r="CV185" s="26" t="s">
        <v>365</v>
      </c>
      <c r="CW185" s="0" t="n">
        <v>41</v>
      </c>
      <c r="CX185" s="0" t="s">
        <v>349</v>
      </c>
      <c r="CY185" s="0" t="s">
        <v>349</v>
      </c>
      <c r="CZ185" s="0" t="s">
        <v>349</v>
      </c>
      <c r="DA185" s="0" t="s">
        <v>349</v>
      </c>
      <c r="DB185" s="27"/>
      <c r="DC185" s="28" t="n">
        <f aca="false">COUNTBLANK(C185:DA185)</f>
        <v>41</v>
      </c>
      <c r="DD185" s="29" t="n">
        <f aca="false">100-COUNTBLANK(C185:DA185)/COLUMNS(C185:DA185)*100</f>
        <v>60.1941747572816</v>
      </c>
    </row>
    <row r="186" customFormat="false" ht="13.8" hidden="false" customHeight="false" outlineLevel="0" collapsed="false">
      <c r="A186" s="0" t="s">
        <v>898</v>
      </c>
      <c r="B186" s="0" t="s">
        <v>899</v>
      </c>
      <c r="C186" s="0" t="n">
        <v>96762</v>
      </c>
      <c r="D186" s="14" t="n">
        <v>68.5</v>
      </c>
      <c r="E186" s="14" t="n">
        <v>77.4</v>
      </c>
      <c r="F186" s="14" t="n">
        <v>23.6353711790393</v>
      </c>
      <c r="G186" s="14" t="n">
        <v>68.7700832166104</v>
      </c>
      <c r="H186" s="14" t="n">
        <v>210.352173913043</v>
      </c>
      <c r="I186" s="14" t="n">
        <v>8.5</v>
      </c>
      <c r="J186" s="14" t="n">
        <v>2.41</v>
      </c>
      <c r="K186" s="14" t="n">
        <v>43.309</v>
      </c>
      <c r="L186" s="14" t="n">
        <v>102.141294787178</v>
      </c>
      <c r="M186" s="14" t="n">
        <v>89.8925636134747</v>
      </c>
      <c r="P186" s="14" t="n">
        <v>-1000</v>
      </c>
      <c r="Q186" s="14" t="n">
        <v>13</v>
      </c>
      <c r="R186" s="14" t="n">
        <v>455201</v>
      </c>
      <c r="T186" s="20" t="n">
        <v>29120</v>
      </c>
      <c r="U186" s="0" t="n">
        <v>1590180446.19384</v>
      </c>
      <c r="V186" s="14"/>
      <c r="W186" s="14"/>
      <c r="X186" s="14"/>
      <c r="Y186" s="14"/>
      <c r="Z186" s="14"/>
      <c r="AA186" s="14"/>
      <c r="AB186" s="14"/>
      <c r="AC186" s="14" t="n">
        <v>9.53</v>
      </c>
      <c r="AD186" s="14" t="n">
        <v>1.44421969506693</v>
      </c>
      <c r="AE186" s="14" t="n">
        <v>3.36956511373104</v>
      </c>
      <c r="AF186" s="14" t="n">
        <v>88.4130394977072</v>
      </c>
      <c r="AG186" s="14" t="n">
        <v>42.0940459472333</v>
      </c>
      <c r="AH186" s="14" t="n">
        <v>56.691</v>
      </c>
      <c r="AI186" s="14" t="n">
        <v>31.7537450425975</v>
      </c>
      <c r="AJ186" s="20"/>
      <c r="AK186" s="14" t="n">
        <v>5.41867796276229</v>
      </c>
      <c r="AL186" s="20" t="n">
        <v>100</v>
      </c>
      <c r="AM186" s="14" t="n">
        <v>12.3</v>
      </c>
      <c r="AN186" s="14" t="n">
        <v>21.2</v>
      </c>
      <c r="AO186" s="14" t="n">
        <v>14.5</v>
      </c>
      <c r="AP186" s="21" t="n">
        <v>0.9458</v>
      </c>
      <c r="AQ186" s="14"/>
      <c r="AR186" s="14" t="n">
        <v>4.41832</v>
      </c>
      <c r="AS186" s="14" t="n">
        <v>99.84532</v>
      </c>
      <c r="AT186" s="14" t="n">
        <v>102.19702</v>
      </c>
      <c r="AU186" s="14" t="n">
        <v>1.08063</v>
      </c>
      <c r="AV186" s="14"/>
      <c r="AW186" s="14" t="n">
        <v>100</v>
      </c>
      <c r="AX186" s="14" t="n">
        <v>35.420766610986</v>
      </c>
      <c r="AY186" s="22" t="n">
        <v>99</v>
      </c>
      <c r="AZ186" s="22" t="n">
        <v>14.6</v>
      </c>
      <c r="BA186" s="24" t="n">
        <v>35.4</v>
      </c>
      <c r="BB186" s="25" t="n">
        <v>0.937</v>
      </c>
      <c r="BC186" s="30" t="s">
        <v>900</v>
      </c>
      <c r="BD186" s="0" t="s">
        <v>342</v>
      </c>
      <c r="BE186" s="0" t="s">
        <v>361</v>
      </c>
      <c r="BF186" s="0" t="s">
        <v>749</v>
      </c>
      <c r="BG186" s="0" t="s">
        <v>362</v>
      </c>
      <c r="BH186" s="0" t="s">
        <v>417</v>
      </c>
      <c r="BI186" s="0" t="s">
        <v>364</v>
      </c>
      <c r="BJ186" s="0" t="n">
        <v>46.3495985831148</v>
      </c>
      <c r="BK186" s="0" t="n">
        <v>-9.34160735499992</v>
      </c>
      <c r="BL186" s="0" t="n">
        <v>29.5500122070313</v>
      </c>
      <c r="BM186" s="0" t="n">
        <v>26.9099975585938</v>
      </c>
      <c r="BN186" s="0" t="n">
        <v>28.0800109863281</v>
      </c>
      <c r="BO186" s="0" t="n">
        <v>26.9599853515625</v>
      </c>
      <c r="BP186" s="0" t="n">
        <v>27.8750015258789</v>
      </c>
      <c r="BQ186" s="0" t="n">
        <v>98340</v>
      </c>
      <c r="BR186" s="0" t="n">
        <v>11</v>
      </c>
      <c r="BS186" s="0" t="n">
        <v>0</v>
      </c>
      <c r="BT186" s="0" t="n">
        <v>6</v>
      </c>
      <c r="BU186" s="0" t="n">
        <v>111.856823266219</v>
      </c>
      <c r="BV186" s="0" t="n">
        <v>0</v>
      </c>
      <c r="BW186" s="0" t="n">
        <v>61.012812690665</v>
      </c>
      <c r="BX186" s="0" t="n">
        <v>0.14534219000504</v>
      </c>
      <c r="BY186" s="0" t="n">
        <v>11.0888409704405</v>
      </c>
      <c r="BZ186" s="0" t="n">
        <v>18339.0254436864</v>
      </c>
      <c r="CA186" s="0" t="n">
        <v>4.29839421885559E-037</v>
      </c>
      <c r="CB186" s="0" t="n">
        <v>6.36039264313014E-101</v>
      </c>
      <c r="CC186" s="0" t="n">
        <v>0</v>
      </c>
      <c r="CD186" s="0" t="n">
        <v>1</v>
      </c>
      <c r="CE186" s="0" t="n">
        <v>21</v>
      </c>
      <c r="CF186" s="0" t="n">
        <v>0.099999998746877</v>
      </c>
      <c r="CG186" s="0" t="n">
        <v>3.27995050282241E-013</v>
      </c>
      <c r="CH186" s="0" t="n">
        <v>18350.0000000863</v>
      </c>
      <c r="CI186" s="0" t="n">
        <v>0.140571932114336</v>
      </c>
      <c r="CJ186" s="0" t="n">
        <v>6.76590441426051E-005</v>
      </c>
      <c r="CK186" s="0" t="n">
        <v>1.18844362977857E-257</v>
      </c>
      <c r="CL186" s="0" t="n">
        <v>1</v>
      </c>
      <c r="CM186" s="0" t="n">
        <v>2</v>
      </c>
      <c r="CN186" s="0" t="n">
        <v>3.6396585896831</v>
      </c>
      <c r="CO186" s="0" t="n">
        <v>5.61947825226945</v>
      </c>
      <c r="CP186" s="0" t="n">
        <v>18368.4270512736</v>
      </c>
      <c r="CQ186" s="0" t="n">
        <v>2.06798310938852E-005</v>
      </c>
      <c r="CR186" s="0" t="n">
        <v>5.55372448032823E-105</v>
      </c>
      <c r="CS186" s="0" t="n">
        <v>0</v>
      </c>
      <c r="CT186" s="0" t="n">
        <v>1</v>
      </c>
      <c r="CU186" s="0" t="n">
        <v>24</v>
      </c>
      <c r="CV186" s="26" t="s">
        <v>536</v>
      </c>
      <c r="CW186" s="0" t="n">
        <v>47</v>
      </c>
      <c r="CX186" s="0" t="s">
        <v>349</v>
      </c>
      <c r="CY186" s="0" t="s">
        <v>349</v>
      </c>
      <c r="CZ186" s="0" t="s">
        <v>349</v>
      </c>
      <c r="DA186" s="0" t="s">
        <v>349</v>
      </c>
      <c r="DB186" s="27"/>
      <c r="DC186" s="28" t="n">
        <f aca="false">COUNTBLANK(C186:DA186)</f>
        <v>13</v>
      </c>
      <c r="DD186" s="29" t="n">
        <f aca="false">100-COUNTBLANK(C186:DA186)/COLUMNS(C186:DA186)*100</f>
        <v>87.378640776699</v>
      </c>
    </row>
    <row r="187" customFormat="false" ht="13.8" hidden="false" customHeight="false" outlineLevel="0" collapsed="false">
      <c r="A187" s="0" t="s">
        <v>901</v>
      </c>
      <c r="B187" s="0" t="s">
        <v>902</v>
      </c>
      <c r="C187" s="0" t="n">
        <v>16906283</v>
      </c>
      <c r="D187" s="14" t="n">
        <v>66.578</v>
      </c>
      <c r="E187" s="14" t="n">
        <v>77.763</v>
      </c>
      <c r="F187" s="14" t="n">
        <v>31.4215408068559</v>
      </c>
      <c r="G187" s="14" t="n">
        <v>64.0753347716682</v>
      </c>
      <c r="H187" s="14" t="n">
        <v>92.0671077710614</v>
      </c>
      <c r="I187" s="14" t="n">
        <v>5.373</v>
      </c>
      <c r="J187" s="14" t="n">
        <v>2.808</v>
      </c>
      <c r="K187" s="14" t="n">
        <v>45.838</v>
      </c>
      <c r="P187" s="14" t="n">
        <v>-2136954</v>
      </c>
      <c r="Q187" s="14" t="n">
        <v>6654386</v>
      </c>
      <c r="R187" s="14" t="n">
        <v>17896.9211653632</v>
      </c>
      <c r="S187" s="14" t="n">
        <v>105747</v>
      </c>
      <c r="T187" s="20"/>
      <c r="V187" s="14"/>
      <c r="W187" s="14"/>
      <c r="X187" s="14"/>
      <c r="Y187" s="14" t="n">
        <v>44.1139984130859</v>
      </c>
      <c r="Z187" s="14" t="n">
        <v>10.7290000915527</v>
      </c>
      <c r="AA187" s="14" t="n">
        <v>19.4902784128258</v>
      </c>
      <c r="AB187" s="14"/>
      <c r="AC187" s="14" t="n">
        <v>274.65</v>
      </c>
      <c r="AD187" s="14"/>
      <c r="AE187" s="14" t="n">
        <v>75.8100528236127</v>
      </c>
      <c r="AF187" s="14" t="n">
        <v>2.67385503458041</v>
      </c>
      <c r="AG187" s="14" t="n">
        <v>0.685302813189004</v>
      </c>
      <c r="AH187" s="14" t="n">
        <v>54.162</v>
      </c>
      <c r="AI187" s="14"/>
      <c r="AJ187" s="20" t="n">
        <v>381.071008297217</v>
      </c>
      <c r="AK187" s="14" t="n">
        <v>1.64053906266363</v>
      </c>
      <c r="AL187" s="20" t="n">
        <v>100</v>
      </c>
      <c r="AM187" s="14" t="n">
        <v>13.5</v>
      </c>
      <c r="AN187" s="14" t="n">
        <v>21.8</v>
      </c>
      <c r="AO187" s="14" t="n">
        <v>16.7</v>
      </c>
      <c r="AP187" s="21" t="n">
        <v>1.22</v>
      </c>
      <c r="AQ187" s="14" t="n">
        <v>1.5</v>
      </c>
      <c r="AR187" s="14"/>
      <c r="AS187" s="14"/>
      <c r="AT187" s="14"/>
      <c r="AU187" s="14"/>
      <c r="AV187" s="14" t="n">
        <v>90.9734797347331</v>
      </c>
      <c r="AW187" s="14" t="n">
        <v>89.638786315918</v>
      </c>
      <c r="AX187" s="14"/>
      <c r="AY187" s="22" t="n">
        <v>127</v>
      </c>
      <c r="AZ187" s="22" t="n">
        <v>25.8</v>
      </c>
      <c r="BA187" s="24" t="n">
        <v>24.3</v>
      </c>
      <c r="BB187" s="25" t="n">
        <v>0.946</v>
      </c>
      <c r="BC187" s="30" t="s">
        <v>903</v>
      </c>
      <c r="BD187" s="0" t="s">
        <v>342</v>
      </c>
      <c r="BE187" s="0" t="s">
        <v>371</v>
      </c>
      <c r="BF187" s="0" t="s">
        <v>354</v>
      </c>
      <c r="BG187" s="0" t="s">
        <v>354</v>
      </c>
      <c r="BH187" s="0" t="s">
        <v>382</v>
      </c>
      <c r="BI187" s="0" t="s">
        <v>383</v>
      </c>
      <c r="BJ187" s="0" t="n">
        <v>38.5618238112465</v>
      </c>
      <c r="BK187" s="0" t="n">
        <v>34.8081326325001</v>
      </c>
      <c r="BL187" s="0" t="n">
        <v>8.29000244140627</v>
      </c>
      <c r="BM187" s="0" t="n">
        <v>6.11000976562502</v>
      </c>
      <c r="BN187" s="0" t="n">
        <v>7.93999633789065</v>
      </c>
      <c r="BO187" s="0" t="n">
        <v>13.5400024414063</v>
      </c>
      <c r="BP187" s="0" t="n">
        <v>8.97000274658205</v>
      </c>
      <c r="BQ187" s="0" t="n">
        <v>17500657</v>
      </c>
      <c r="BR187" s="0" t="n">
        <v>43</v>
      </c>
      <c r="BS187" s="0" t="n">
        <v>3</v>
      </c>
      <c r="BT187" s="0" t="n">
        <v>21</v>
      </c>
      <c r="BU187" s="0" t="n">
        <v>2.45705061244272</v>
      </c>
      <c r="BV187" s="0" t="n">
        <v>0.171422135751818</v>
      </c>
      <c r="BW187" s="0" t="n">
        <v>1.19995495026272</v>
      </c>
      <c r="BX187" s="0" t="n">
        <v>0.0786508406654639</v>
      </c>
      <c r="BY187" s="0" t="n">
        <v>53.7779327745992</v>
      </c>
      <c r="BZ187" s="0" t="n">
        <v>18358.933421805</v>
      </c>
      <c r="CA187" s="0" t="n">
        <v>5.54263116805151E-032</v>
      </c>
      <c r="CB187" s="0" t="n">
        <v>1.92895178205753E-050</v>
      </c>
      <c r="CC187" s="0" t="n">
        <v>0</v>
      </c>
      <c r="CD187" s="0" t="n">
        <v>1</v>
      </c>
      <c r="CE187" s="0" t="n">
        <v>25</v>
      </c>
      <c r="CF187" s="0" t="n">
        <v>0.16306733319672</v>
      </c>
      <c r="CG187" s="0" t="n">
        <v>2.74165405483975</v>
      </c>
      <c r="CH187" s="0" t="n">
        <v>18350.5853829008</v>
      </c>
      <c r="CI187" s="0" t="n">
        <v>5.66995971578295E-011</v>
      </c>
      <c r="CJ187" s="0" t="n">
        <v>6.1383181438798E-053</v>
      </c>
      <c r="CK187" s="0" t="n">
        <v>0</v>
      </c>
      <c r="CL187" s="0" t="n">
        <v>1</v>
      </c>
      <c r="CM187" s="0" t="n">
        <v>24</v>
      </c>
      <c r="CN187" s="0" t="n">
        <v>0.00800811140879449</v>
      </c>
      <c r="CO187" s="0" t="n">
        <v>23516164.8773198</v>
      </c>
      <c r="CP187" s="0" t="n">
        <v>18710.5582165295</v>
      </c>
      <c r="CQ187" s="0" t="n">
        <v>0.52669505941052</v>
      </c>
      <c r="CR187" s="0" t="n">
        <v>0.965810102366023</v>
      </c>
      <c r="CS187" s="0" t="n">
        <v>3.52243700808687E-045</v>
      </c>
      <c r="CT187" s="0" t="n">
        <v>0</v>
      </c>
      <c r="CU187" s="0" t="n">
        <v>98</v>
      </c>
      <c r="CV187" s="26" t="s">
        <v>553</v>
      </c>
      <c r="CW187" s="0" t="n">
        <v>39</v>
      </c>
      <c r="CX187" s="0" t="s">
        <v>349</v>
      </c>
      <c r="CY187" s="0" t="s">
        <v>349</v>
      </c>
      <c r="CZ187" s="0" t="s">
        <v>349</v>
      </c>
      <c r="DA187" s="0" t="s">
        <v>349</v>
      </c>
      <c r="DB187" s="27"/>
      <c r="DC187" s="28" t="n">
        <f aca="false">COUNTBLANK(C187:DA187)</f>
        <v>17</v>
      </c>
      <c r="DD187" s="29" t="n">
        <f aca="false">100-COUNTBLANK(C187:DA187)/COLUMNS(C187:DA187)*100</f>
        <v>83.495145631068</v>
      </c>
    </row>
    <row r="188" customFormat="false" ht="13.8" hidden="false" customHeight="false" outlineLevel="0" collapsed="false">
      <c r="A188" s="0" t="s">
        <v>904</v>
      </c>
      <c r="B188" s="0" t="s">
        <v>905</v>
      </c>
      <c r="C188" s="0" t="n">
        <v>37665</v>
      </c>
      <c r="H188" s="14" t="n">
        <v>39.6473684210526</v>
      </c>
      <c r="K188" s="14" t="n">
        <v>6.902</v>
      </c>
      <c r="Q188" s="14" t="n">
        <v>16</v>
      </c>
      <c r="T188" s="20" t="n">
        <v>24580</v>
      </c>
      <c r="U188" s="0" t="n">
        <v>1022312010</v>
      </c>
      <c r="V188" s="14"/>
      <c r="W188" s="14"/>
      <c r="X188" s="14"/>
      <c r="Y188" s="14"/>
      <c r="Z188" s="14"/>
      <c r="AA188" s="14"/>
      <c r="AB188" s="14"/>
      <c r="AC188" s="14"/>
      <c r="AD188" s="14"/>
      <c r="AE188" s="14" t="n">
        <v>1.05263157894737</v>
      </c>
      <c r="AF188" s="14" t="n">
        <v>36.2105279219778</v>
      </c>
      <c r="AG188" s="14" t="n">
        <v>44.3674254967153</v>
      </c>
      <c r="AH188" s="14" t="n">
        <v>93.098</v>
      </c>
      <c r="AI188" s="14" t="n">
        <v>8.54567953703351</v>
      </c>
      <c r="AJ188" s="20"/>
      <c r="AK188" s="14" t="n">
        <v>5.80598829483446</v>
      </c>
      <c r="AL188" s="20"/>
      <c r="AM188" s="14"/>
      <c r="AN188" s="14"/>
      <c r="AO188" s="14"/>
      <c r="AP188" s="21"/>
      <c r="AQ188" s="14"/>
      <c r="AR188" s="14"/>
      <c r="AS188" s="14"/>
      <c r="AT188" s="14"/>
      <c r="AU188" s="14"/>
      <c r="AV188" s="14"/>
      <c r="AW188" s="14" t="n">
        <v>100</v>
      </c>
      <c r="AX188" s="14"/>
      <c r="AY188" s="22"/>
      <c r="AZ188" s="23"/>
      <c r="BA188" s="24" t="n">
        <v>33.3</v>
      </c>
      <c r="BB188" s="25" t="n">
        <v>0.549</v>
      </c>
      <c r="BD188" s="0" t="s">
        <v>342</v>
      </c>
      <c r="BE188" s="0" t="s">
        <v>343</v>
      </c>
      <c r="BF188" s="0" t="s">
        <v>344</v>
      </c>
      <c r="BG188" s="0" t="s">
        <v>345</v>
      </c>
      <c r="BH188" s="0" t="s">
        <v>346</v>
      </c>
      <c r="BI188" s="0" t="s">
        <v>347</v>
      </c>
      <c r="BJ188" s="0" t="n">
        <v>-71.7574369943542</v>
      </c>
      <c r="BK188" s="0" t="n">
        <v>21.8037783875</v>
      </c>
      <c r="BL188" s="0" t="n">
        <v>25.6599975585938</v>
      </c>
      <c r="BM188" s="0" t="n">
        <v>24.8000122070313</v>
      </c>
      <c r="BN188" s="0" t="n">
        <v>26.0599914550781</v>
      </c>
      <c r="BO188" s="0" t="n">
        <v>25.089990234375</v>
      </c>
      <c r="BP188" s="0" t="n">
        <v>25.4024978637696</v>
      </c>
      <c r="BQ188" s="0" t="n">
        <v>38718</v>
      </c>
      <c r="BR188" s="0" t="n">
        <v>12</v>
      </c>
      <c r="BS188" s="0" t="n">
        <v>1</v>
      </c>
      <c r="BT188" s="0" t="n">
        <v>5</v>
      </c>
      <c r="BU188" s="0" t="n">
        <v>309.93336432667</v>
      </c>
      <c r="BV188" s="0" t="n">
        <v>25.8277803605558</v>
      </c>
      <c r="BW188" s="0" t="n">
        <v>129.138901802779</v>
      </c>
      <c r="BX188" s="0" t="n">
        <v>0.127410018559491</v>
      </c>
      <c r="BY188" s="0" t="n">
        <v>11.9642773514935</v>
      </c>
      <c r="BZ188" s="0" t="n">
        <v>18352.8895033252</v>
      </c>
      <c r="CA188" s="0" t="n">
        <v>1.74847673835012E-027</v>
      </c>
      <c r="CB188" s="0" t="n">
        <v>2.28181554351754E-070</v>
      </c>
      <c r="CC188" s="0" t="n">
        <v>0</v>
      </c>
      <c r="CD188" s="0" t="n">
        <v>1</v>
      </c>
      <c r="CE188" s="0" t="n">
        <v>31</v>
      </c>
      <c r="CF188" s="0" t="n">
        <v>28.6419378222722</v>
      </c>
      <c r="CG188" s="0" t="n">
        <v>1.00000000000038</v>
      </c>
      <c r="CH188" s="0" t="n">
        <v>18356.1152935229</v>
      </c>
      <c r="CI188" s="0" t="n">
        <v>2.21323075257641E-056</v>
      </c>
      <c r="CJ188" s="0" t="n">
        <v>0</v>
      </c>
      <c r="CK188" s="0" t="n">
        <v>0</v>
      </c>
      <c r="CL188" s="0" t="n">
        <v>1</v>
      </c>
      <c r="CM188" s="0" t="n">
        <v>39</v>
      </c>
      <c r="CN188" s="0" t="n">
        <v>3.61060163154901</v>
      </c>
      <c r="CO188" s="0" t="n">
        <v>4.50559504160551</v>
      </c>
      <c r="CP188" s="0" t="n">
        <v>18373.4282005193</v>
      </c>
      <c r="CQ188" s="0" t="n">
        <v>1.68143941816755E-005</v>
      </c>
      <c r="CR188" s="0" t="n">
        <v>1.69931595833601E-094</v>
      </c>
      <c r="CS188" s="0" t="n">
        <v>0</v>
      </c>
      <c r="CT188" s="0" t="n">
        <v>1</v>
      </c>
      <c r="CU188" s="0" t="n">
        <v>24</v>
      </c>
      <c r="CV188" s="26" t="s">
        <v>368</v>
      </c>
      <c r="CW188" s="0" t="n">
        <v>33</v>
      </c>
      <c r="CX188" s="0" t="s">
        <v>349</v>
      </c>
      <c r="CY188" s="0" t="s">
        <v>349</v>
      </c>
      <c r="CZ188" s="0" t="s">
        <v>349</v>
      </c>
      <c r="DA188" s="0" t="s">
        <v>349</v>
      </c>
      <c r="DB188" s="27"/>
      <c r="DC188" s="28" t="n">
        <f aca="false">COUNTBLANK(C188:DA188)</f>
        <v>38</v>
      </c>
      <c r="DD188" s="29" t="n">
        <f aca="false">100-COUNTBLANK(C188:DA188)/COLUMNS(C188:DA188)*100</f>
        <v>63.1067961165049</v>
      </c>
    </row>
    <row r="189" customFormat="false" ht="13.8" hidden="false" customHeight="false" outlineLevel="0" collapsed="false">
      <c r="A189" s="0" t="s">
        <v>906</v>
      </c>
      <c r="B189" s="0" t="s">
        <v>907</v>
      </c>
      <c r="C189" s="0" t="n">
        <v>15477751</v>
      </c>
      <c r="D189" s="14" t="n">
        <v>52.577</v>
      </c>
      <c r="E189" s="14" t="n">
        <v>55.4</v>
      </c>
      <c r="F189" s="14" t="n">
        <v>47.126299988842</v>
      </c>
      <c r="G189" s="14" t="n">
        <v>50.393181066809</v>
      </c>
      <c r="H189" s="14" t="n">
        <v>12.2917336404066</v>
      </c>
      <c r="I189" s="14" t="n">
        <v>12.104</v>
      </c>
      <c r="J189" s="14" t="n">
        <v>5.747</v>
      </c>
      <c r="K189" s="14" t="n">
        <v>76.941</v>
      </c>
      <c r="L189" s="14" t="n">
        <v>39.7020456976579</v>
      </c>
      <c r="M189" s="14" t="n">
        <v>33.8729624845644</v>
      </c>
      <c r="O189" s="14" t="n">
        <v>7.90813727346095</v>
      </c>
      <c r="P189" s="14" t="n">
        <v>10000</v>
      </c>
      <c r="Q189" s="14" t="n">
        <v>10898</v>
      </c>
      <c r="T189" s="20" t="n">
        <v>1930</v>
      </c>
      <c r="U189" s="0" t="n">
        <v>11273115239.4255</v>
      </c>
      <c r="V189" s="14"/>
      <c r="W189" s="14"/>
      <c r="X189" s="14"/>
      <c r="Y189" s="14" t="n">
        <v>70.6989974975586</v>
      </c>
      <c r="Z189" s="14" t="n">
        <v>76.5559997558594</v>
      </c>
      <c r="AA189" s="14" t="n">
        <v>82.4583835092441</v>
      </c>
      <c r="AB189" s="14"/>
      <c r="AC189" s="14" t="n">
        <v>15.45</v>
      </c>
      <c r="AD189" s="14" t="n">
        <v>2.1295595384847</v>
      </c>
      <c r="AE189" s="14" t="n">
        <v>39.6561308767471</v>
      </c>
      <c r="AF189" s="14" t="n">
        <v>3.77096561494898</v>
      </c>
      <c r="AG189" s="14" t="n">
        <v>20.3544358034532</v>
      </c>
      <c r="AH189" s="14" t="n">
        <v>23.059</v>
      </c>
      <c r="AI189" s="14"/>
      <c r="AJ189" s="20" t="n">
        <v>1097.81060703145</v>
      </c>
      <c r="AK189" s="14" t="n">
        <v>0.0534072418467253</v>
      </c>
      <c r="AL189" s="20" t="n">
        <v>100</v>
      </c>
      <c r="AM189" s="14" t="n">
        <v>6</v>
      </c>
      <c r="AN189" s="14" t="n">
        <v>23.9</v>
      </c>
      <c r="AO189" s="14" t="n">
        <v>119</v>
      </c>
      <c r="AP189" s="21" t="n">
        <v>0.0475</v>
      </c>
      <c r="AQ189" s="14"/>
      <c r="AR189" s="14"/>
      <c r="AS189" s="14"/>
      <c r="AT189" s="14"/>
      <c r="AU189" s="14"/>
      <c r="AV189" s="14" t="n">
        <v>1.8897487915599</v>
      </c>
      <c r="AW189" s="14" t="n">
        <v>10.8764162063599</v>
      </c>
      <c r="AX189" s="14"/>
      <c r="AY189" s="22" t="n">
        <v>98</v>
      </c>
      <c r="AZ189" s="22" t="n">
        <v>4.8</v>
      </c>
      <c r="BA189" s="24" t="n">
        <v>17.8</v>
      </c>
      <c r="BC189" s="30" t="s">
        <v>908</v>
      </c>
      <c r="BD189" s="0" t="s">
        <v>352</v>
      </c>
      <c r="BE189" s="0" t="s">
        <v>353</v>
      </c>
      <c r="BF189" s="0" t="s">
        <v>362</v>
      </c>
      <c r="BG189" s="0" t="s">
        <v>362</v>
      </c>
      <c r="BH189" s="0" t="s">
        <v>363</v>
      </c>
      <c r="BI189" s="0" t="s">
        <v>364</v>
      </c>
      <c r="BJ189" s="0" t="n">
        <v>18.5398199010567</v>
      </c>
      <c r="BK189" s="0" t="n">
        <v>15.4443426515001</v>
      </c>
      <c r="BL189" s="0" t="n">
        <v>25.1700073242188</v>
      </c>
      <c r="BM189" s="0" t="n">
        <v>23.5800109863281</v>
      </c>
      <c r="BN189" s="0" t="n">
        <v>25.4900146484375</v>
      </c>
      <c r="BO189" s="0" t="n">
        <v>30.9399963378906</v>
      </c>
      <c r="BP189" s="0" t="n">
        <v>26.2950073242188</v>
      </c>
      <c r="BQ189" s="0" t="n">
        <v>16425859</v>
      </c>
      <c r="BR189" s="0" t="n">
        <v>73</v>
      </c>
      <c r="BS189" s="0" t="n">
        <v>5</v>
      </c>
      <c r="BT189" s="0" t="n">
        <v>33</v>
      </c>
      <c r="BU189" s="0" t="n">
        <v>4.44421201959666</v>
      </c>
      <c r="BV189" s="0" t="n">
        <v>0.304398083534018</v>
      </c>
      <c r="BW189" s="0" t="n">
        <v>2.00902735132452</v>
      </c>
      <c r="BX189" s="0" t="n">
        <v>0.0199412864638288</v>
      </c>
      <c r="BY189" s="0" t="n">
        <v>1182.43365032328</v>
      </c>
      <c r="BZ189" s="0" t="n">
        <v>18436.4942365841</v>
      </c>
      <c r="CA189" s="0" t="n">
        <v>9.32984330031223E-005</v>
      </c>
      <c r="CB189" s="0" t="n">
        <v>0.280487464750363</v>
      </c>
      <c r="CC189" s="0" t="n">
        <v>8.40710610321642E-178</v>
      </c>
      <c r="CD189" s="0" t="n">
        <v>1</v>
      </c>
      <c r="CE189" s="0" t="n">
        <v>43</v>
      </c>
      <c r="CF189" s="0" t="n">
        <v>0.125875038079003</v>
      </c>
      <c r="CG189" s="0" t="n">
        <v>815.339111369355</v>
      </c>
      <c r="CH189" s="0" t="n">
        <v>18394.9625689059</v>
      </c>
      <c r="CI189" s="0" t="n">
        <v>0.14404719122647</v>
      </c>
      <c r="CJ189" s="0" t="n">
        <v>0.800307428780243</v>
      </c>
      <c r="CK189" s="0" t="n">
        <v>2.6695162402626E-205</v>
      </c>
      <c r="CL189" s="0" t="n">
        <v>1</v>
      </c>
      <c r="CM189" s="0" t="n">
        <v>32</v>
      </c>
      <c r="CN189" s="0" t="n">
        <v>0.00975239164692534</v>
      </c>
      <c r="CO189" s="0" t="n">
        <v>28887013.9171237</v>
      </c>
      <c r="CP189" s="0" t="n">
        <v>18651.8553802708</v>
      </c>
      <c r="CQ189" s="0" t="n">
        <v>0.453546838250627</v>
      </c>
      <c r="CR189" s="0" t="n">
        <v>0.959504660592741</v>
      </c>
      <c r="CS189" s="0" t="n">
        <v>4.6265461134103E-059</v>
      </c>
      <c r="CT189" s="0" t="n">
        <v>0</v>
      </c>
      <c r="CU189" s="0" t="n">
        <v>98</v>
      </c>
      <c r="CV189" s="26" t="s">
        <v>462</v>
      </c>
      <c r="CW189" s="0" t="n">
        <v>42</v>
      </c>
      <c r="CX189" s="0" t="s">
        <v>349</v>
      </c>
      <c r="CY189" s="0" t="s">
        <v>349</v>
      </c>
      <c r="CZ189" s="0" t="s">
        <v>349</v>
      </c>
      <c r="DA189" s="0" t="s">
        <v>349</v>
      </c>
      <c r="DB189" s="27"/>
      <c r="DC189" s="28" t="n">
        <f aca="false">COUNTBLANK(C189:DA189)</f>
        <v>15</v>
      </c>
      <c r="DD189" s="29" t="n">
        <f aca="false">100-COUNTBLANK(C189:DA189)/COLUMNS(C189:DA189)*100</f>
        <v>85.4368932038835</v>
      </c>
    </row>
    <row r="190" customFormat="false" ht="13.8" hidden="false" customHeight="false" outlineLevel="0" collapsed="false">
      <c r="A190" s="0" t="s">
        <v>909</v>
      </c>
      <c r="B190" s="0" t="s">
        <v>910</v>
      </c>
      <c r="C190" s="0" t="n">
        <v>7889094</v>
      </c>
      <c r="D190" s="14" t="n">
        <v>59.892</v>
      </c>
      <c r="E190" s="14" t="n">
        <v>61.612</v>
      </c>
      <c r="F190" s="14" t="n">
        <v>41.334523499723</v>
      </c>
      <c r="G190" s="14" t="n">
        <v>55.7960084891888</v>
      </c>
      <c r="H190" s="14" t="n">
        <v>145.046773303916</v>
      </c>
      <c r="I190" s="14" t="n">
        <v>8.446</v>
      </c>
      <c r="J190" s="14" t="n">
        <v>4.32</v>
      </c>
      <c r="K190" s="14" t="n">
        <v>58.298</v>
      </c>
      <c r="L190" s="14" t="n">
        <v>43.7309700947889</v>
      </c>
      <c r="M190" s="14" t="n">
        <v>33.1149461145157</v>
      </c>
      <c r="N190" s="14" t="n">
        <v>4.97614595792722</v>
      </c>
      <c r="O190" s="14" t="n">
        <v>5.51153485341506</v>
      </c>
      <c r="P190" s="14" t="n">
        <v>-9999</v>
      </c>
      <c r="Q190" s="14" t="n">
        <v>8040</v>
      </c>
      <c r="R190" s="14" t="n">
        <v>566295</v>
      </c>
      <c r="S190" s="14" t="n">
        <v>1193800</v>
      </c>
      <c r="T190" s="20" t="n">
        <v>1780</v>
      </c>
      <c r="U190" s="0" t="n">
        <v>5358722982.70893</v>
      </c>
      <c r="V190" s="14"/>
      <c r="W190" s="14"/>
      <c r="X190" s="14"/>
      <c r="Y190" s="14" t="n">
        <v>77.5920028686523</v>
      </c>
      <c r="Z190" s="14" t="n">
        <v>37.6990013122559</v>
      </c>
      <c r="AA190" s="14" t="n">
        <v>96.6314524643064</v>
      </c>
      <c r="AB190" s="14"/>
      <c r="AC190" s="14" t="n">
        <v>86.06</v>
      </c>
      <c r="AD190" s="14" t="n">
        <v>1.97291955976058</v>
      </c>
      <c r="AE190" s="14" t="n">
        <v>70.2334988049274</v>
      </c>
      <c r="AF190" s="14" t="n">
        <v>3.09248017922857</v>
      </c>
      <c r="AG190" s="14" t="n">
        <v>27.621242705615</v>
      </c>
      <c r="AH190" s="14" t="n">
        <v>41.702</v>
      </c>
      <c r="AI190" s="14" t="n">
        <v>20.0552124657007</v>
      </c>
      <c r="AJ190" s="20" t="n">
        <v>1611.09622209144</v>
      </c>
      <c r="AK190" s="14" t="n">
        <v>0.3673166295811</v>
      </c>
      <c r="AL190" s="20" t="n">
        <v>100</v>
      </c>
      <c r="AM190" s="14" t="n">
        <v>2.4</v>
      </c>
      <c r="AN190" s="14" t="n">
        <v>23.6</v>
      </c>
      <c r="AO190" s="14" t="n">
        <v>69.8</v>
      </c>
      <c r="AP190" s="21"/>
      <c r="AQ190" s="14"/>
      <c r="AR190" s="14" t="n">
        <v>5.03305</v>
      </c>
      <c r="AS190" s="14" t="n">
        <v>124.35097</v>
      </c>
      <c r="AT190" s="14" t="n">
        <v>91.60781</v>
      </c>
      <c r="AU190" s="14" t="n">
        <v>0.87474</v>
      </c>
      <c r="AV190" s="14" t="n">
        <v>7.39973911566721</v>
      </c>
      <c r="AW190" s="14" t="n">
        <v>48</v>
      </c>
      <c r="AX190" s="14" t="n">
        <v>15.4606164397308</v>
      </c>
      <c r="AY190" s="22" t="n">
        <v>113</v>
      </c>
      <c r="AZ190" s="31" t="n">
        <v>7.1</v>
      </c>
      <c r="BA190" s="24" t="n">
        <v>19.8</v>
      </c>
      <c r="BB190" s="25" t="n">
        <v>0.528</v>
      </c>
      <c r="BD190" s="0" t="s">
        <v>352</v>
      </c>
      <c r="BE190" s="0" t="s">
        <v>353</v>
      </c>
      <c r="BF190" s="0" t="s">
        <v>362</v>
      </c>
      <c r="BG190" s="0" t="s">
        <v>362</v>
      </c>
      <c r="BH190" s="0" t="s">
        <v>425</v>
      </c>
      <c r="BI190" s="0" t="s">
        <v>364</v>
      </c>
      <c r="BJ190" s="0" t="n">
        <v>1.01512369555287</v>
      </c>
      <c r="BK190" s="0" t="n">
        <v>8.63447408050012</v>
      </c>
      <c r="BL190" s="0" t="n">
        <v>27.5599914550781</v>
      </c>
      <c r="BM190" s="0" t="n">
        <v>27.7400146484375</v>
      </c>
      <c r="BN190" s="0" t="n">
        <v>29.5599914550781</v>
      </c>
      <c r="BO190" s="0" t="n">
        <v>30.4399963378906</v>
      </c>
      <c r="BP190" s="0" t="n">
        <v>28.8249984741211</v>
      </c>
      <c r="BQ190" s="0" t="n">
        <v>8278737</v>
      </c>
      <c r="BR190" s="0" t="n">
        <v>116</v>
      </c>
      <c r="BS190" s="0" t="n">
        <v>9</v>
      </c>
      <c r="BT190" s="0" t="n">
        <v>65</v>
      </c>
      <c r="BU190" s="0" t="n">
        <v>14.011799142792</v>
      </c>
      <c r="BV190" s="0" t="n">
        <v>1.08712234728558</v>
      </c>
      <c r="BW190" s="0" t="n">
        <v>7.85143917484032</v>
      </c>
      <c r="BX190" s="0" t="n">
        <v>0.0753440702497</v>
      </c>
      <c r="BY190" s="0" t="n">
        <v>115.989780275811</v>
      </c>
      <c r="BZ190" s="0" t="n">
        <v>18354.0062432574</v>
      </c>
      <c r="CA190" s="0" t="n">
        <v>1.35552022634171E-032</v>
      </c>
      <c r="CB190" s="0" t="n">
        <v>5.49805326487777E-056</v>
      </c>
      <c r="CC190" s="0" t="n">
        <v>0</v>
      </c>
      <c r="CD190" s="0" t="n">
        <v>1</v>
      </c>
      <c r="CE190" s="0" t="n">
        <v>27</v>
      </c>
      <c r="CF190" s="0" t="n">
        <v>0.0528764981316452</v>
      </c>
      <c r="CG190" s="0" t="n">
        <v>11.0883554687362</v>
      </c>
      <c r="CH190" s="0" t="n">
        <v>18366.1695943053</v>
      </c>
      <c r="CI190" s="0" t="n">
        <v>1.27430394301807E-010</v>
      </c>
      <c r="CJ190" s="0" t="n">
        <v>6.26093954332523E-011</v>
      </c>
      <c r="CK190" s="0" t="n">
        <v>5.86393094973293E-274</v>
      </c>
      <c r="CL190" s="0" t="n">
        <v>1</v>
      </c>
      <c r="CM190" s="0" t="n">
        <v>10</v>
      </c>
      <c r="CN190" s="0" t="n">
        <v>0.0771001552553709</v>
      </c>
      <c r="CO190" s="0" t="n">
        <v>85.4068535439233</v>
      </c>
      <c r="CP190" s="0" t="n">
        <v>18363.4606622254</v>
      </c>
      <c r="CQ190" s="0" t="n">
        <v>8.8283782641858E-028</v>
      </c>
      <c r="CR190" s="0" t="n">
        <v>6.74420543593207E-039</v>
      </c>
      <c r="CS190" s="0" t="n">
        <v>0</v>
      </c>
      <c r="CT190" s="0" t="n">
        <v>1</v>
      </c>
      <c r="CU190" s="0" t="n">
        <v>19</v>
      </c>
      <c r="CV190" s="26" t="s">
        <v>483</v>
      </c>
      <c r="CW190" s="0" t="n">
        <v>55</v>
      </c>
      <c r="CX190" s="0" t="s">
        <v>349</v>
      </c>
      <c r="CY190" s="0" t="s">
        <v>349</v>
      </c>
      <c r="CZ190" s="0" t="s">
        <v>349</v>
      </c>
      <c r="DA190" s="0" t="s">
        <v>349</v>
      </c>
      <c r="DB190" s="27"/>
      <c r="DC190" s="28" t="n">
        <f aca="false">COUNTBLANK(C190:DA190)</f>
        <v>7</v>
      </c>
      <c r="DD190" s="29" t="n">
        <f aca="false">100-COUNTBLANK(C190:DA190)/COLUMNS(C190:DA190)*100</f>
        <v>93.2038834951456</v>
      </c>
    </row>
    <row r="191" customFormat="false" ht="13.8" hidden="false" customHeight="false" outlineLevel="0" collapsed="false">
      <c r="A191" s="0" t="s">
        <v>911</v>
      </c>
      <c r="B191" s="0" t="s">
        <v>912</v>
      </c>
      <c r="C191" s="0" t="n">
        <v>69428524</v>
      </c>
      <c r="D191" s="14" t="n">
        <v>73.228</v>
      </c>
      <c r="E191" s="14" t="n">
        <v>80.704</v>
      </c>
      <c r="F191" s="14" t="n">
        <v>17.0869888171064</v>
      </c>
      <c r="G191" s="14" t="n">
        <v>71.0121180433042</v>
      </c>
      <c r="H191" s="14" t="n">
        <v>135.897206835131</v>
      </c>
      <c r="I191" s="14" t="n">
        <v>7.666</v>
      </c>
      <c r="J191" s="14" t="n">
        <v>1.525</v>
      </c>
      <c r="K191" s="14" t="n">
        <v>50.051</v>
      </c>
      <c r="L191" s="14" t="n">
        <v>54.3473902339897</v>
      </c>
      <c r="M191" s="14" t="n">
        <v>68.1771568137634</v>
      </c>
      <c r="N191" s="14" t="n">
        <v>4.66839733659797</v>
      </c>
      <c r="O191" s="14" t="n">
        <v>-0.0877494020483689</v>
      </c>
      <c r="P191" s="14" t="n">
        <v>97222</v>
      </c>
      <c r="Q191" s="14" t="n">
        <v>192</v>
      </c>
      <c r="R191" s="14" t="n">
        <v>76053042.754</v>
      </c>
      <c r="S191" s="14" t="n">
        <v>11185200</v>
      </c>
      <c r="T191" s="20" t="n">
        <v>18200</v>
      </c>
      <c r="U191" s="0" t="n">
        <v>504992757704.997</v>
      </c>
      <c r="V191" s="14" t="n">
        <v>9.9</v>
      </c>
      <c r="W191" s="14" t="n">
        <v>7.8</v>
      </c>
      <c r="X191" s="14" t="n">
        <v>36.5</v>
      </c>
      <c r="Y191" s="14" t="n">
        <v>67.3259963989258</v>
      </c>
      <c r="Z191" s="14" t="n">
        <v>31.6149997711182</v>
      </c>
      <c r="AA191" s="14" t="n">
        <v>77.8128277315248</v>
      </c>
      <c r="AB191" s="14" t="n">
        <v>1.00403</v>
      </c>
      <c r="AC191" s="14" t="n">
        <v>12513.75</v>
      </c>
      <c r="AD191" s="14" t="n">
        <v>1.32751335607131</v>
      </c>
      <c r="AE191" s="14" t="n">
        <v>43.2774178394566</v>
      </c>
      <c r="AF191" s="14" t="n">
        <v>32.1576073127288</v>
      </c>
      <c r="AG191" s="14" t="n">
        <v>18.8091720900762</v>
      </c>
      <c r="AH191" s="14" t="n">
        <v>49.949</v>
      </c>
      <c r="AI191" s="14"/>
      <c r="AJ191" s="20" t="n">
        <v>3280.30634116092</v>
      </c>
      <c r="AK191" s="14" t="n">
        <v>4.62037714609842</v>
      </c>
      <c r="AL191" s="20" t="n">
        <v>100</v>
      </c>
      <c r="AM191" s="14" t="n">
        <v>7</v>
      </c>
      <c r="AN191" s="14" t="n">
        <v>14.5</v>
      </c>
      <c r="AO191" s="14" t="n">
        <v>9.1</v>
      </c>
      <c r="AP191" s="21" t="n">
        <v>0.4457</v>
      </c>
      <c r="AQ191" s="14"/>
      <c r="AR191" s="14"/>
      <c r="AS191" s="14" t="n">
        <v>99.62503</v>
      </c>
      <c r="AT191" s="14" t="n">
        <v>93.45255</v>
      </c>
      <c r="AU191" s="14" t="n">
        <v>0.97841</v>
      </c>
      <c r="AV191" s="14" t="n">
        <v>98.3235963724345</v>
      </c>
      <c r="AW191" s="14" t="n">
        <v>100</v>
      </c>
      <c r="AX191" s="14" t="n">
        <v>19.6252266720896</v>
      </c>
      <c r="AY191" s="22" t="n">
        <v>116</v>
      </c>
      <c r="AZ191" s="22" t="n">
        <v>10.8</v>
      </c>
      <c r="BA191" s="24" t="n">
        <v>37.7</v>
      </c>
      <c r="BB191" s="25" t="n">
        <v>0.765</v>
      </c>
      <c r="BC191" s="30" t="s">
        <v>913</v>
      </c>
      <c r="BD191" s="0" t="s">
        <v>387</v>
      </c>
      <c r="BE191" s="0" t="s">
        <v>361</v>
      </c>
      <c r="BF191" s="0" t="s">
        <v>354</v>
      </c>
      <c r="BG191" s="0" t="s">
        <v>354</v>
      </c>
      <c r="BH191" s="0" t="s">
        <v>479</v>
      </c>
      <c r="BI191" s="0" t="s">
        <v>403</v>
      </c>
      <c r="BJ191" s="0" t="n">
        <v>101.693023347356</v>
      </c>
      <c r="BK191" s="0" t="n">
        <v>13.0323806795001</v>
      </c>
      <c r="BL191" s="0" t="n">
        <v>26.3000122070313</v>
      </c>
      <c r="BM191" s="0" t="n">
        <v>27.9500061035156</v>
      </c>
      <c r="BN191" s="0" t="n">
        <v>27.8999877929688</v>
      </c>
      <c r="BO191" s="0" t="n">
        <v>29.7600036621094</v>
      </c>
      <c r="BP191" s="0" t="n">
        <v>27.9775024414063</v>
      </c>
      <c r="BQ191" s="0" t="n">
        <v>69799978</v>
      </c>
      <c r="BR191" s="0" t="n">
        <v>2954</v>
      </c>
      <c r="BS191" s="0" t="n">
        <v>54</v>
      </c>
      <c r="BT191" s="0" t="n">
        <v>2684</v>
      </c>
      <c r="BU191" s="0" t="n">
        <v>42.3209302444193</v>
      </c>
      <c r="BV191" s="0" t="n">
        <v>0.773639212321815</v>
      </c>
      <c r="BW191" s="0" t="n">
        <v>38.4527341828102</v>
      </c>
      <c r="BX191" s="0" t="n">
        <v>0.112212786883858</v>
      </c>
      <c r="BY191" s="0" t="n">
        <v>2992.81078573279</v>
      </c>
      <c r="BZ191" s="0" t="n">
        <v>18347.4516639787</v>
      </c>
      <c r="CA191" s="0" t="n">
        <v>2.33893342205162E-085</v>
      </c>
      <c r="CB191" s="0" t="n">
        <v>5.78459777967406E-136</v>
      </c>
      <c r="CC191" s="0" t="n">
        <v>0</v>
      </c>
      <c r="CD191" s="0" t="n">
        <v>1</v>
      </c>
      <c r="CE191" s="0" t="n">
        <v>15</v>
      </c>
      <c r="CF191" s="0" t="n">
        <v>0.114560023158448</v>
      </c>
      <c r="CG191" s="0" t="n">
        <v>56.615136922229</v>
      </c>
      <c r="CH191" s="0" t="n">
        <v>18356.1459541439</v>
      </c>
      <c r="CI191" s="0" t="n">
        <v>6.14198891815111E-067</v>
      </c>
      <c r="CJ191" s="0" t="n">
        <v>1.39490944616172E-106</v>
      </c>
      <c r="CK191" s="0" t="n">
        <v>0</v>
      </c>
      <c r="CL191" s="0" t="n">
        <v>1</v>
      </c>
      <c r="CM191" s="0" t="n">
        <v>9</v>
      </c>
      <c r="CN191" s="0" t="n">
        <v>0.0643470979633902</v>
      </c>
      <c r="CO191" s="0" t="n">
        <v>4064.74215823843</v>
      </c>
      <c r="CP191" s="0" t="n">
        <v>18366.3346939615</v>
      </c>
      <c r="CQ191" s="0" t="n">
        <v>8.48950958997575E-039</v>
      </c>
      <c r="CR191" s="0" t="n">
        <v>5.02575048168313E-043</v>
      </c>
      <c r="CS191" s="0" t="n">
        <v>0</v>
      </c>
      <c r="CT191" s="0" t="n">
        <v>1</v>
      </c>
      <c r="CU191" s="0" t="n">
        <v>30</v>
      </c>
      <c r="CV191" s="26" t="s">
        <v>508</v>
      </c>
      <c r="CW191" s="0" t="n">
        <v>99</v>
      </c>
      <c r="CX191" s="0" t="n">
        <v>75268</v>
      </c>
      <c r="CY191" s="0" t="n">
        <v>1078.33844875997</v>
      </c>
      <c r="CZ191" s="0" t="s">
        <v>494</v>
      </c>
      <c r="DA191" s="26" t="s">
        <v>410</v>
      </c>
      <c r="DB191" s="27"/>
      <c r="DC191" s="28" t="n">
        <f aca="false">COUNTBLANK(C191:DA191)</f>
        <v>3</v>
      </c>
      <c r="DD191" s="29" t="n">
        <f aca="false">100-COUNTBLANK(C191:DA191)/COLUMNS(C191:DA191)*100</f>
        <v>97.0873786407767</v>
      </c>
    </row>
    <row r="192" customFormat="false" ht="13.8" hidden="false" customHeight="false" outlineLevel="0" collapsed="false">
      <c r="A192" s="0" t="s">
        <v>914</v>
      </c>
      <c r="B192" s="0" t="s">
        <v>915</v>
      </c>
      <c r="C192" s="0" t="n">
        <v>1267972</v>
      </c>
      <c r="D192" s="14" t="n">
        <v>67.279</v>
      </c>
      <c r="E192" s="14" t="n">
        <v>71.376</v>
      </c>
      <c r="F192" s="14" t="n">
        <v>37.7806642722958</v>
      </c>
      <c r="G192" s="14" t="n">
        <v>57.9028434336982</v>
      </c>
      <c r="H192" s="14" t="n">
        <v>85.270477471419</v>
      </c>
      <c r="I192" s="14" t="n">
        <v>5.995</v>
      </c>
      <c r="J192" s="14" t="n">
        <v>4.023</v>
      </c>
      <c r="K192" s="14" t="n">
        <v>69.422</v>
      </c>
      <c r="L192" s="14" t="n">
        <v>59.9162921394844</v>
      </c>
      <c r="M192" s="14" t="n">
        <v>61.08840079808</v>
      </c>
      <c r="N192" s="14" t="n">
        <v>0.203930991586737</v>
      </c>
      <c r="O192" s="14" t="n">
        <v>8.58026267814718</v>
      </c>
      <c r="P192" s="14" t="n">
        <v>-26924</v>
      </c>
      <c r="Q192" s="14" t="n">
        <v>16</v>
      </c>
      <c r="T192" s="20" t="n">
        <v>7010</v>
      </c>
      <c r="U192" s="0" t="n">
        <v>2581000000</v>
      </c>
      <c r="V192" s="14"/>
      <c r="W192" s="14"/>
      <c r="X192" s="14"/>
      <c r="Y192" s="14" t="n">
        <v>67.3379974365234</v>
      </c>
      <c r="Z192" s="14" t="n">
        <v>44.4819984436035</v>
      </c>
      <c r="AA192" s="14" t="n">
        <v>85.0950886238711</v>
      </c>
      <c r="AB192" s="14"/>
      <c r="AC192" s="14" t="n">
        <v>13.92</v>
      </c>
      <c r="AD192" s="14" t="n">
        <v>0.609203395555699</v>
      </c>
      <c r="AE192" s="14" t="n">
        <v>25.5548083389375</v>
      </c>
      <c r="AF192" s="14" t="n">
        <v>45.379958829386</v>
      </c>
      <c r="AG192" s="14" t="n">
        <v>13.0574664834943</v>
      </c>
      <c r="AH192" s="14" t="n">
        <v>30.578</v>
      </c>
      <c r="AI192" s="14" t="n">
        <v>21.8959781901153</v>
      </c>
      <c r="AJ192" s="20" t="n">
        <v>6995.472315727</v>
      </c>
      <c r="AK192" s="14" t="n">
        <v>0.399696508054373</v>
      </c>
      <c r="AL192" s="20" t="n">
        <v>100</v>
      </c>
      <c r="AM192" s="14" t="n">
        <v>6.7</v>
      </c>
      <c r="AN192" s="14" t="n">
        <v>19.9</v>
      </c>
      <c r="AO192" s="14" t="n">
        <v>45.8</v>
      </c>
      <c r="AP192" s="21" t="n">
        <v>0.7197</v>
      </c>
      <c r="AQ192" s="14"/>
      <c r="AR192" s="14" t="n">
        <v>5.3262</v>
      </c>
      <c r="AS192" s="14" t="n">
        <v>119.76513</v>
      </c>
      <c r="AT192" s="14" t="n">
        <v>99.89827</v>
      </c>
      <c r="AU192" s="14" t="n">
        <v>1.00522</v>
      </c>
      <c r="AV192" s="14" t="n">
        <v>43.8188441898055</v>
      </c>
      <c r="AW192" s="14" t="n">
        <v>80.3807525634766</v>
      </c>
      <c r="AX192" s="14" t="n">
        <v>64.0015153353887</v>
      </c>
      <c r="AY192" s="22" t="n">
        <v>103</v>
      </c>
      <c r="AZ192" s="31" t="n">
        <v>2.9</v>
      </c>
      <c r="BA192" s="24" t="n">
        <v>18.9</v>
      </c>
      <c r="BB192" s="25" t="n">
        <v>0.626</v>
      </c>
      <c r="BD192" s="0" t="s">
        <v>352</v>
      </c>
      <c r="BE192" s="0" t="s">
        <v>371</v>
      </c>
      <c r="BF192" s="0" t="s">
        <v>354</v>
      </c>
      <c r="BG192" s="0" t="s">
        <v>354</v>
      </c>
      <c r="BH192" s="0" t="s">
        <v>479</v>
      </c>
      <c r="BI192" s="0" t="s">
        <v>403</v>
      </c>
      <c r="BJ192" s="0" t="n">
        <v>125.763978442611</v>
      </c>
      <c r="BK192" s="0" t="n">
        <v>-8.88107675599994</v>
      </c>
      <c r="BL192" s="0" t="n">
        <v>27.8099914550781</v>
      </c>
      <c r="BM192" s="0" t="n">
        <v>26.6</v>
      </c>
      <c r="BN192" s="0" t="n">
        <v>26.5200134277344</v>
      </c>
      <c r="BO192" s="0" t="n">
        <v>26.3300109863281</v>
      </c>
      <c r="BP192" s="0" t="n">
        <v>26.8150039672852</v>
      </c>
      <c r="BQ192" s="0" t="n">
        <v>1318442</v>
      </c>
      <c r="BR192" s="0" t="n">
        <v>24</v>
      </c>
      <c r="BS192" s="0" t="n">
        <v>0</v>
      </c>
      <c r="BT192" s="0" t="n">
        <v>16</v>
      </c>
      <c r="BU192" s="0" t="n">
        <v>18.2033035962143</v>
      </c>
      <c r="BV192" s="0" t="n">
        <v>0</v>
      </c>
      <c r="BW192" s="0" t="n">
        <v>12.1355357308095</v>
      </c>
      <c r="BX192" s="0" t="n">
        <v>0.414328175595681</v>
      </c>
      <c r="BY192" s="0" t="n">
        <v>24.107609355756</v>
      </c>
      <c r="BZ192" s="0" t="n">
        <v>18366.4877052307</v>
      </c>
      <c r="CA192" s="0" t="n">
        <v>2.84678472495201E-029</v>
      </c>
      <c r="CB192" s="0" t="n">
        <v>1.73251391915103E-092</v>
      </c>
      <c r="CC192" s="0" t="n">
        <v>0</v>
      </c>
      <c r="CD192" s="0" t="n">
        <v>1</v>
      </c>
      <c r="CE192" s="0" t="n">
        <v>40</v>
      </c>
      <c r="CF192" s="0" t="n">
        <v>0.099999998746877</v>
      </c>
      <c r="CG192" s="0" t="n">
        <v>3.27995050282241E-013</v>
      </c>
      <c r="CH192" s="0" t="n">
        <v>18350.0000000863</v>
      </c>
      <c r="CI192" s="0" t="n">
        <v>0.140571932114336</v>
      </c>
      <c r="CJ192" s="0" t="n">
        <v>6.76590441426051E-005</v>
      </c>
      <c r="CK192" s="0" t="n">
        <v>1.18844362977857E-257</v>
      </c>
      <c r="CL192" s="0" t="n">
        <v>1</v>
      </c>
      <c r="CM192" s="0" t="n">
        <v>2</v>
      </c>
      <c r="CN192" s="0" t="n">
        <v>0.0351252444988009</v>
      </c>
      <c r="CO192" s="0" t="n">
        <v>71292737.1097657</v>
      </c>
      <c r="CP192" s="0" t="n">
        <v>18459.816827785</v>
      </c>
      <c r="CQ192" s="0" t="n">
        <v>0.663203807735111</v>
      </c>
      <c r="CR192" s="0" t="n">
        <v>0.978497247821667</v>
      </c>
      <c r="CS192" s="0" t="n">
        <v>1.28157465499908E-087</v>
      </c>
      <c r="CT192" s="0" t="n">
        <v>0</v>
      </c>
      <c r="CU192" s="0" t="n">
        <v>95</v>
      </c>
      <c r="CV192" s="26" t="s">
        <v>553</v>
      </c>
      <c r="CW192" s="0" t="n">
        <v>39</v>
      </c>
      <c r="CX192" s="0" t="s">
        <v>349</v>
      </c>
      <c r="CY192" s="0" t="s">
        <v>349</v>
      </c>
      <c r="CZ192" s="0" t="s">
        <v>349</v>
      </c>
      <c r="DA192" s="0" t="s">
        <v>349</v>
      </c>
      <c r="DB192" s="27"/>
      <c r="DC192" s="28" t="n">
        <f aca="false">COUNTBLANK(C192:DA192)</f>
        <v>8</v>
      </c>
      <c r="DD192" s="29" t="n">
        <f aca="false">100-COUNTBLANK(C192:DA192)/COLUMNS(C192:DA192)*100</f>
        <v>92.2330097087379</v>
      </c>
    </row>
    <row r="193" customFormat="false" ht="13.8" hidden="false" customHeight="false" outlineLevel="0" collapsed="false">
      <c r="A193" s="0" t="s">
        <v>916</v>
      </c>
      <c r="B193" s="0" t="s">
        <v>917</v>
      </c>
      <c r="C193" s="0" t="n">
        <v>1389858</v>
      </c>
      <c r="D193" s="14" t="n">
        <v>70.751</v>
      </c>
      <c r="E193" s="14" t="n">
        <v>76.092</v>
      </c>
      <c r="F193" s="14" t="n">
        <v>20.419572570427</v>
      </c>
      <c r="G193" s="14" t="n">
        <v>68.8454739132406</v>
      </c>
      <c r="H193" s="14" t="n">
        <v>270.927485380117</v>
      </c>
      <c r="I193" s="14" t="n">
        <v>8.375</v>
      </c>
      <c r="J193" s="14" t="n">
        <v>1.725</v>
      </c>
      <c r="K193" s="14" t="n">
        <v>46.816</v>
      </c>
      <c r="P193" s="14" t="n">
        <v>-3999</v>
      </c>
      <c r="Q193" s="14" t="n">
        <v>322</v>
      </c>
      <c r="R193" s="14" t="n">
        <v>2525130</v>
      </c>
      <c r="S193" s="14" t="n">
        <v>358500</v>
      </c>
      <c r="T193" s="20" t="n">
        <v>30980</v>
      </c>
      <c r="U193" s="0" t="n">
        <v>23808146747.7994</v>
      </c>
      <c r="V193" s="14"/>
      <c r="W193" s="14"/>
      <c r="X193" s="14"/>
      <c r="Y193" s="14" t="n">
        <v>59.9570007324219</v>
      </c>
      <c r="Z193" s="14" t="n">
        <v>2.97499990463257</v>
      </c>
      <c r="AA193" s="14" t="n">
        <v>71.2737957626278</v>
      </c>
      <c r="AB193" s="14" t="n">
        <v>0.09204</v>
      </c>
      <c r="AC193" s="14" t="n">
        <v>211.21</v>
      </c>
      <c r="AD193" s="14" t="n">
        <v>0.77817269907898</v>
      </c>
      <c r="AE193" s="14" t="n">
        <v>10.5263157894737</v>
      </c>
      <c r="AF193" s="14" t="n">
        <v>46.0233930026347</v>
      </c>
      <c r="AG193" s="14" t="n">
        <v>30.5928101253097</v>
      </c>
      <c r="AH193" s="14" t="n">
        <v>53.184</v>
      </c>
      <c r="AI193" s="14" t="n">
        <v>19.807493235744</v>
      </c>
      <c r="AJ193" s="20" t="n">
        <v>2818.67548677204</v>
      </c>
      <c r="AK193" s="14" t="n">
        <v>33.966414453933</v>
      </c>
      <c r="AL193" s="20" t="n">
        <v>100</v>
      </c>
      <c r="AM193" s="14" t="n">
        <v>11</v>
      </c>
      <c r="AN193" s="14" t="n">
        <v>21.3</v>
      </c>
      <c r="AO193" s="14" t="n">
        <v>18.3</v>
      </c>
      <c r="AP193" s="21"/>
      <c r="AQ193" s="14" t="n">
        <v>2.7</v>
      </c>
      <c r="AR193" s="14"/>
      <c r="AS193" s="14"/>
      <c r="AT193" s="14"/>
      <c r="AU193" s="14"/>
      <c r="AV193" s="14"/>
      <c r="AW193" s="14" t="n">
        <v>100</v>
      </c>
      <c r="AX193" s="14" t="n">
        <v>4.86517541696023</v>
      </c>
      <c r="AY193" s="22" t="n">
        <v>128</v>
      </c>
      <c r="AZ193" s="22" t="n">
        <v>19.7</v>
      </c>
      <c r="BA193" s="24" t="n">
        <v>36</v>
      </c>
      <c r="BB193" s="25" t="n">
        <v>0.513</v>
      </c>
      <c r="BD193" s="0" t="s">
        <v>342</v>
      </c>
      <c r="BE193" s="0" t="s">
        <v>343</v>
      </c>
      <c r="BF193" s="0" t="s">
        <v>344</v>
      </c>
      <c r="BG193" s="0" t="s">
        <v>345</v>
      </c>
      <c r="BH193" s="0" t="s">
        <v>346</v>
      </c>
      <c r="BI193" s="0" t="s">
        <v>347</v>
      </c>
      <c r="BJ193" s="0" t="n">
        <v>-61.2595602026552</v>
      </c>
      <c r="BK193" s="0" t="n">
        <v>10.4399885110001</v>
      </c>
      <c r="BL193" s="0" t="n">
        <v>27.3000122070313</v>
      </c>
      <c r="BM193" s="0" t="n">
        <v>26.8200012207031</v>
      </c>
      <c r="BN193" s="0" t="n">
        <v>26.7799926757813</v>
      </c>
      <c r="BO193" s="0" t="n">
        <v>26.9500061035156</v>
      </c>
      <c r="BP193" s="0" t="n">
        <v>26.9625030517578</v>
      </c>
      <c r="BQ193" s="0" t="n">
        <v>1399491</v>
      </c>
      <c r="BR193" s="0" t="n">
        <v>116</v>
      </c>
      <c r="BS193" s="0" t="n">
        <v>8</v>
      </c>
      <c r="BT193" s="0" t="n">
        <v>72</v>
      </c>
      <c r="BU193" s="0" t="n">
        <v>82.887278303326</v>
      </c>
      <c r="BV193" s="0" t="n">
        <v>5.71636402091904</v>
      </c>
      <c r="BW193" s="0" t="n">
        <v>51.4472761882713</v>
      </c>
      <c r="BX193" s="0" t="n">
        <v>0.164692368010868</v>
      </c>
      <c r="BY193" s="0" t="n">
        <v>115.544664809443</v>
      </c>
      <c r="BZ193" s="0" t="n">
        <v>18343.6714539252</v>
      </c>
      <c r="CA193" s="0" t="n">
        <v>1.49554587684942E-048</v>
      </c>
      <c r="CB193" s="0" t="n">
        <v>1.35279775780842E-114</v>
      </c>
      <c r="CC193" s="0" t="n">
        <v>0</v>
      </c>
      <c r="CD193" s="0" t="n">
        <v>1</v>
      </c>
      <c r="CE193" s="0" t="n">
        <v>19</v>
      </c>
      <c r="CF193" s="0" t="n">
        <v>0.24341809972881</v>
      </c>
      <c r="CG193" s="0" t="n">
        <v>8.15888378654512</v>
      </c>
      <c r="CH193" s="0" t="n">
        <v>18350.1413009442</v>
      </c>
      <c r="CI193" s="0" t="n">
        <v>3.24297041716964E-040</v>
      </c>
      <c r="CJ193" s="0" t="n">
        <v>2.01516000212508E-111</v>
      </c>
      <c r="CK193" s="0" t="n">
        <v>0</v>
      </c>
      <c r="CL193" s="0" t="n">
        <v>1</v>
      </c>
      <c r="CM193" s="0" t="n">
        <v>10</v>
      </c>
      <c r="CN193" s="0" t="n">
        <v>0.0533950559134991</v>
      </c>
      <c r="CO193" s="0" t="n">
        <v>261.622852395173</v>
      </c>
      <c r="CP193" s="0" t="n">
        <v>18386.5304894841</v>
      </c>
      <c r="CQ193" s="0" t="n">
        <v>9.47040354850654E-010</v>
      </c>
      <c r="CR193" s="0" t="n">
        <v>0.000768466181501454</v>
      </c>
      <c r="CS193" s="0" t="n">
        <v>8.85366459640472E-254</v>
      </c>
      <c r="CT193" s="0" t="n">
        <v>1</v>
      </c>
      <c r="CU193" s="0" t="n">
        <v>19</v>
      </c>
      <c r="CV193" s="26" t="s">
        <v>536</v>
      </c>
      <c r="CW193" s="0" t="n">
        <v>47</v>
      </c>
      <c r="CX193" s="0" t="s">
        <v>349</v>
      </c>
      <c r="CY193" s="0" t="s">
        <v>349</v>
      </c>
      <c r="CZ193" s="0" t="s">
        <v>349</v>
      </c>
      <c r="DA193" s="0" t="s">
        <v>349</v>
      </c>
      <c r="DB193" s="27"/>
      <c r="DC193" s="28" t="n">
        <f aca="false">COUNTBLANK(C193:DA193)</f>
        <v>14</v>
      </c>
      <c r="DD193" s="29" t="n">
        <f aca="false">100-COUNTBLANK(C193:DA193)/COLUMNS(C193:DA193)*100</f>
        <v>86.4077669902913</v>
      </c>
    </row>
    <row r="194" customFormat="false" ht="13.8" hidden="false" customHeight="false" outlineLevel="0" collapsed="false">
      <c r="A194" s="0" t="s">
        <v>918</v>
      </c>
      <c r="B194" s="0" t="s">
        <v>919</v>
      </c>
      <c r="C194" s="0" t="n">
        <v>11565204</v>
      </c>
      <c r="D194" s="14" t="n">
        <v>74.493</v>
      </c>
      <c r="E194" s="14" t="n">
        <v>78.536</v>
      </c>
      <c r="F194" s="14" t="n">
        <v>24.1701203463736</v>
      </c>
      <c r="G194" s="14" t="n">
        <v>67.5142005746377</v>
      </c>
      <c r="H194" s="14" t="n">
        <v>74.4413233779609</v>
      </c>
      <c r="I194" s="14" t="n">
        <v>6.262</v>
      </c>
      <c r="J194" s="14" t="n">
        <v>2.197</v>
      </c>
      <c r="K194" s="14" t="n">
        <v>31.055</v>
      </c>
      <c r="L194" s="14" t="n">
        <v>56.9425224112246</v>
      </c>
      <c r="M194" s="14" t="n">
        <v>44.3782215324242</v>
      </c>
      <c r="N194" s="14" t="n">
        <v>16.806724429868</v>
      </c>
      <c r="O194" s="14" t="n">
        <v>2.09176402355025</v>
      </c>
      <c r="P194" s="14" t="n">
        <v>-20000</v>
      </c>
      <c r="Q194" s="14" t="n">
        <v>1999</v>
      </c>
      <c r="R194" s="14" t="n">
        <v>4274199</v>
      </c>
      <c r="S194" s="14" t="n">
        <v>493300</v>
      </c>
      <c r="T194" s="20" t="n">
        <v>12070</v>
      </c>
      <c r="U194" s="0" t="n">
        <v>39871132267.9361</v>
      </c>
      <c r="V194" s="14"/>
      <c r="W194" s="14"/>
      <c r="X194" s="14"/>
      <c r="Y194" s="14" t="n">
        <v>46.1240005493164</v>
      </c>
      <c r="Z194" s="14" t="n">
        <v>13.0310001373291</v>
      </c>
      <c r="AA194" s="14" t="n">
        <v>34.2445247750673</v>
      </c>
      <c r="AB194" s="14"/>
      <c r="AC194" s="14" t="n">
        <v>5564.86</v>
      </c>
      <c r="AD194" s="14" t="n">
        <v>2.08983075733882</v>
      </c>
      <c r="AE194" s="14" t="n">
        <v>64.836508753862</v>
      </c>
      <c r="AF194" s="14" t="n">
        <v>6.76622007705896</v>
      </c>
      <c r="AG194" s="14" t="n">
        <v>7.91467724685807</v>
      </c>
      <c r="AH194" s="14" t="n">
        <v>68.945</v>
      </c>
      <c r="AI194" s="14" t="n">
        <v>36.8553458706931</v>
      </c>
      <c r="AJ194" s="20" t="n">
        <v>379.185011643556</v>
      </c>
      <c r="AK194" s="14" t="n">
        <v>2.60593240600076</v>
      </c>
      <c r="AL194" s="20" t="n">
        <v>100</v>
      </c>
      <c r="AM194" s="14" t="n">
        <v>8.5</v>
      </c>
      <c r="AN194" s="14" t="n">
        <v>16.1</v>
      </c>
      <c r="AO194" s="14" t="n">
        <v>17</v>
      </c>
      <c r="AP194" s="21" t="n">
        <v>1.2722</v>
      </c>
      <c r="AQ194" s="14" t="n">
        <v>2.1</v>
      </c>
      <c r="AR194" s="14"/>
      <c r="AS194" s="14" t="n">
        <v>115.64961</v>
      </c>
      <c r="AT194" s="14" t="n">
        <v>95.05378</v>
      </c>
      <c r="AU194" s="14"/>
      <c r="AV194" s="14" t="n">
        <v>81.3509491513473</v>
      </c>
      <c r="AW194" s="14" t="n">
        <v>100</v>
      </c>
      <c r="AX194" s="14" t="n">
        <v>11.9476441556252</v>
      </c>
      <c r="AY194" s="22" t="n">
        <v>144</v>
      </c>
      <c r="AZ194" s="31" t="n">
        <v>27.3</v>
      </c>
      <c r="BA194" s="24" t="n">
        <v>31.6</v>
      </c>
      <c r="BB194" s="25" t="n">
        <v>0.799</v>
      </c>
      <c r="BD194" s="0" t="s">
        <v>342</v>
      </c>
      <c r="BE194" s="0" t="s">
        <v>361</v>
      </c>
      <c r="BF194" s="0" t="s">
        <v>362</v>
      </c>
      <c r="BG194" s="0" t="s">
        <v>362</v>
      </c>
      <c r="BH194" s="0" t="s">
        <v>565</v>
      </c>
      <c r="BI194" s="0" t="s">
        <v>383</v>
      </c>
      <c r="BJ194" s="0" t="n">
        <v>8.86272537879475</v>
      </c>
      <c r="BK194" s="0" t="n">
        <v>33.7914139815</v>
      </c>
      <c r="BL194" s="0" t="n">
        <v>15.3999877929688</v>
      </c>
      <c r="BM194" s="0" t="n">
        <v>13.110009765625</v>
      </c>
      <c r="BN194" s="0" t="n">
        <v>16.5800109863281</v>
      </c>
      <c r="BO194" s="0" t="n">
        <v>18.5800109863281</v>
      </c>
      <c r="BP194" s="0" t="n">
        <v>15.9175048828125</v>
      </c>
      <c r="BQ194" s="0" t="n">
        <v>11818618</v>
      </c>
      <c r="BR194" s="0" t="n">
        <v>994</v>
      </c>
      <c r="BS194" s="0" t="n">
        <v>41</v>
      </c>
      <c r="BT194" s="0" t="n">
        <v>305</v>
      </c>
      <c r="BU194" s="0" t="n">
        <v>84.1045882014293</v>
      </c>
      <c r="BV194" s="0" t="n">
        <v>3.46910273265453</v>
      </c>
      <c r="BW194" s="0" t="n">
        <v>25.8067398404788</v>
      </c>
      <c r="BX194" s="0" t="n">
        <v>0.092843420412195</v>
      </c>
      <c r="BY194" s="0" t="n">
        <v>1038.83916664052</v>
      </c>
      <c r="BZ194" s="0" t="n">
        <v>18352.3557646692</v>
      </c>
      <c r="CA194" s="0" t="n">
        <v>2.58597430970665E-070</v>
      </c>
      <c r="CB194" s="0" t="n">
        <v>4.43684461510573E-107</v>
      </c>
      <c r="CC194" s="0" t="n">
        <v>0</v>
      </c>
      <c r="CD194" s="0" t="n">
        <v>1</v>
      </c>
      <c r="CE194" s="0" t="n">
        <v>28</v>
      </c>
      <c r="CF194" s="0" t="n">
        <v>0.111107868531343</v>
      </c>
      <c r="CG194" s="0" t="n">
        <v>42.7516466305752</v>
      </c>
      <c r="CH194" s="0" t="n">
        <v>18354.3255205883</v>
      </c>
      <c r="CI194" s="0" t="n">
        <v>2.99533674939162E-051</v>
      </c>
      <c r="CJ194" s="0" t="n">
        <v>2.26719186347766E-091</v>
      </c>
      <c r="CK194" s="0" t="n">
        <v>0</v>
      </c>
      <c r="CL194" s="0" t="n">
        <v>1</v>
      </c>
      <c r="CM194" s="0" t="n">
        <v>8</v>
      </c>
      <c r="CN194" s="0" t="n">
        <v>0.0706332745946632</v>
      </c>
      <c r="CO194" s="0" t="n">
        <v>857.554298680594</v>
      </c>
      <c r="CP194" s="0" t="n">
        <v>18381.7703060108</v>
      </c>
      <c r="CQ194" s="0" t="n">
        <v>9.07801562949252E-008</v>
      </c>
      <c r="CR194" s="0" t="n">
        <v>0.00057668544774776</v>
      </c>
      <c r="CS194" s="0" t="n">
        <v>3.2551351571714E-263</v>
      </c>
      <c r="CT194" s="0" t="n">
        <v>1</v>
      </c>
      <c r="CU194" s="0" t="n">
        <v>22</v>
      </c>
      <c r="CV194" s="26" t="s">
        <v>450</v>
      </c>
      <c r="CW194" s="0" t="n">
        <v>57</v>
      </c>
      <c r="CX194" s="0" t="n">
        <v>24055</v>
      </c>
      <c r="CY194" s="0" t="n">
        <v>2035.34795692694</v>
      </c>
      <c r="CZ194" s="0" t="s">
        <v>422</v>
      </c>
      <c r="DA194" s="26" t="s">
        <v>391</v>
      </c>
      <c r="DB194" s="27"/>
      <c r="DC194" s="28" t="n">
        <f aca="false">COUNTBLANK(C194:DA194)</f>
        <v>7</v>
      </c>
      <c r="DD194" s="29" t="n">
        <f aca="false">100-COUNTBLANK(C194:DA194)/COLUMNS(C194:DA194)*100</f>
        <v>93.2038834951456</v>
      </c>
    </row>
    <row r="195" customFormat="false" ht="13.8" hidden="false" customHeight="false" outlineLevel="0" collapsed="false">
      <c r="A195" s="0" t="s">
        <v>920</v>
      </c>
      <c r="B195" s="0" t="s">
        <v>921</v>
      </c>
      <c r="C195" s="0" t="n">
        <v>82319724</v>
      </c>
      <c r="D195" s="14" t="n">
        <v>74.447</v>
      </c>
      <c r="E195" s="14" t="n">
        <v>80.336</v>
      </c>
      <c r="F195" s="14" t="n">
        <v>24.6494101390807</v>
      </c>
      <c r="G195" s="14" t="n">
        <v>66.8673769209477</v>
      </c>
      <c r="H195" s="14" t="n">
        <v>106.960128893104</v>
      </c>
      <c r="I195" s="14" t="n">
        <v>5.412</v>
      </c>
      <c r="J195" s="14" t="n">
        <v>2.069</v>
      </c>
      <c r="K195" s="14" t="n">
        <v>24.857</v>
      </c>
      <c r="L195" s="14" t="n">
        <v>29.2845159575197</v>
      </c>
      <c r="M195" s="14" t="n">
        <v>24.7737943716127</v>
      </c>
      <c r="N195" s="14" t="n">
        <v>40.2304344070996</v>
      </c>
      <c r="O195" s="14" t="n">
        <v>0.15631352750279</v>
      </c>
      <c r="P195" s="14" t="n">
        <v>1419610</v>
      </c>
      <c r="Q195" s="14" t="n">
        <v>68903</v>
      </c>
      <c r="R195" s="14" t="n">
        <v>115595495.817</v>
      </c>
      <c r="S195" s="14" t="n">
        <v>9943000</v>
      </c>
      <c r="T195" s="20" t="n">
        <v>27640</v>
      </c>
      <c r="U195" s="0" t="n">
        <v>771350330455.267</v>
      </c>
      <c r="V195" s="14"/>
      <c r="W195" s="14" t="n">
        <v>9.2</v>
      </c>
      <c r="X195" s="14" t="n">
        <v>41.4</v>
      </c>
      <c r="Y195" s="14" t="n">
        <v>52.8289985656738</v>
      </c>
      <c r="Z195" s="14" t="n">
        <v>18.3759994506836</v>
      </c>
      <c r="AA195" s="14" t="n">
        <v>46.8589000285054</v>
      </c>
      <c r="AB195" s="14" t="n">
        <v>0.96105</v>
      </c>
      <c r="AC195" s="14" t="n">
        <v>33535.8</v>
      </c>
      <c r="AD195" s="14" t="n">
        <v>2.50435660854</v>
      </c>
      <c r="AE195" s="14" t="n">
        <v>49.7992541870769</v>
      </c>
      <c r="AF195" s="14" t="n">
        <v>15.3546514437132</v>
      </c>
      <c r="AG195" s="14" t="n">
        <v>0.218488653218068</v>
      </c>
      <c r="AH195" s="14" t="n">
        <v>75.143</v>
      </c>
      <c r="AI195" s="14"/>
      <c r="AJ195" s="20" t="n">
        <v>2939.19972738728</v>
      </c>
      <c r="AK195" s="14" t="n">
        <v>4.47977349568748</v>
      </c>
      <c r="AL195" s="20" t="n">
        <v>100</v>
      </c>
      <c r="AM195" s="14" t="n">
        <v>11.1</v>
      </c>
      <c r="AN195" s="14" t="n">
        <v>16.1</v>
      </c>
      <c r="AO195" s="14" t="n">
        <v>10.6</v>
      </c>
      <c r="AP195" s="21"/>
      <c r="AQ195" s="14" t="n">
        <v>2.7</v>
      </c>
      <c r="AR195" s="14"/>
      <c r="AS195" s="14" t="n">
        <v>93.15498</v>
      </c>
      <c r="AT195" s="14" t="n">
        <v>89.7489</v>
      </c>
      <c r="AU195" s="14" t="n">
        <v>0.96405</v>
      </c>
      <c r="AV195" s="14" t="n">
        <v>89.8634176764165</v>
      </c>
      <c r="AW195" s="14" t="n">
        <v>100</v>
      </c>
      <c r="AX195" s="14" t="n">
        <v>16.6213168164405</v>
      </c>
      <c r="AY195" s="22" t="n">
        <v>157</v>
      </c>
      <c r="AZ195" s="22" t="n">
        <v>32.2</v>
      </c>
      <c r="BA195" s="24" t="n">
        <v>30.9</v>
      </c>
      <c r="BB195" s="25" t="n">
        <v>0.739</v>
      </c>
      <c r="BC195" s="30" t="s">
        <v>922</v>
      </c>
      <c r="BD195" s="0" t="s">
        <v>659</v>
      </c>
      <c r="BE195" s="0" t="s">
        <v>361</v>
      </c>
      <c r="BF195" s="0" t="s">
        <v>354</v>
      </c>
      <c r="BG195" s="0" t="s">
        <v>354</v>
      </c>
      <c r="BH195" s="0" t="s">
        <v>382</v>
      </c>
      <c r="BI195" s="0" t="s">
        <v>374</v>
      </c>
      <c r="BJ195" s="0" t="n">
        <v>35.4785357076282</v>
      </c>
      <c r="BK195" s="0" t="n">
        <v>38.9610467535001</v>
      </c>
      <c r="BL195" s="0" t="n">
        <v>2.96999511718752</v>
      </c>
      <c r="BM195" s="0" t="n">
        <v>-0.0799926757812273</v>
      </c>
      <c r="BN195" s="0" t="n">
        <v>1.30999145507815</v>
      </c>
      <c r="BO195" s="0" t="n">
        <v>7.0100036621094</v>
      </c>
      <c r="BP195" s="0" t="n">
        <v>2.80249938964846</v>
      </c>
      <c r="BQ195" s="0" t="n">
        <v>84339067</v>
      </c>
      <c r="BR195" s="0" t="n">
        <v>120204</v>
      </c>
      <c r="BS195" s="0" t="n">
        <v>3174</v>
      </c>
      <c r="BT195" s="0" t="n">
        <v>48886</v>
      </c>
      <c r="BU195" s="0" t="n">
        <v>1425.24697362374</v>
      </c>
      <c r="BV195" s="0" t="n">
        <v>37.6338049838754</v>
      </c>
      <c r="BW195" s="0" t="n">
        <v>579.636480920521</v>
      </c>
      <c r="BX195" s="0" t="n">
        <v>0.0767598107140349</v>
      </c>
      <c r="BY195" s="0" t="n">
        <v>155789.581662924</v>
      </c>
      <c r="BZ195" s="0" t="n">
        <v>18364.1496212313</v>
      </c>
      <c r="CA195" s="0" t="n">
        <v>6.74492563893939E-103</v>
      </c>
      <c r="CB195" s="0" t="n">
        <v>6.32087623180257E-116</v>
      </c>
      <c r="CC195" s="0" t="n">
        <v>0</v>
      </c>
      <c r="CD195" s="0" t="n">
        <v>1</v>
      </c>
      <c r="CE195" s="0" t="n">
        <v>11</v>
      </c>
      <c r="CF195" s="0" t="n">
        <v>0.0633834490353941</v>
      </c>
      <c r="CG195" s="0" t="n">
        <v>5027.43802349656</v>
      </c>
      <c r="CH195" s="0" t="n">
        <v>18369.586155194</v>
      </c>
      <c r="CI195" s="0" t="n">
        <v>7.10998291527044E-103</v>
      </c>
      <c r="CJ195" s="0" t="n">
        <v>1.20033769710708E-102</v>
      </c>
      <c r="CK195" s="0" t="n">
        <v>0</v>
      </c>
      <c r="CL195" s="0" t="n">
        <v>1</v>
      </c>
      <c r="CM195" s="0" t="n">
        <v>10</v>
      </c>
      <c r="CN195" s="0" t="n">
        <v>0.0161677109174024</v>
      </c>
      <c r="CO195" s="0" t="n">
        <v>110182120.131075</v>
      </c>
      <c r="CP195" s="0" t="n">
        <v>18508.3477115424</v>
      </c>
      <c r="CQ195" s="0" t="n">
        <v>1.309375779476E-016</v>
      </c>
      <c r="CR195" s="0" t="n">
        <v>0.24567478115893</v>
      </c>
      <c r="CS195" s="0" t="n">
        <v>2.54748067640128E-194</v>
      </c>
      <c r="CT195" s="0" t="n">
        <v>1</v>
      </c>
      <c r="CU195" s="0" t="n">
        <v>78</v>
      </c>
      <c r="CV195" s="26" t="s">
        <v>466</v>
      </c>
      <c r="CW195" s="0" t="n">
        <v>50</v>
      </c>
      <c r="CX195" s="0" t="n">
        <v>1111366</v>
      </c>
      <c r="CY195" s="0" t="n">
        <v>13177.3570604</v>
      </c>
      <c r="CZ195" s="0" t="s">
        <v>390</v>
      </c>
      <c r="DA195" s="26" t="s">
        <v>410</v>
      </c>
      <c r="DB195" s="27"/>
      <c r="DC195" s="28" t="n">
        <f aca="false">COUNTBLANK(C195:DA195)</f>
        <v>4</v>
      </c>
      <c r="DD195" s="29" t="n">
        <f aca="false">100-COUNTBLANK(C195:DA195)/COLUMNS(C195:DA195)*100</f>
        <v>96.1165048543689</v>
      </c>
    </row>
    <row r="196" customFormat="false" ht="13.8" hidden="false" customHeight="false" outlineLevel="0" collapsed="false">
      <c r="A196" s="0" t="s">
        <v>923</v>
      </c>
      <c r="B196" s="0" t="s">
        <v>924</v>
      </c>
      <c r="T196" s="20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20"/>
      <c r="AK196" s="14"/>
      <c r="AL196" s="20"/>
      <c r="AM196" s="14"/>
      <c r="AN196" s="14"/>
      <c r="AO196" s="14"/>
      <c r="AP196" s="21"/>
      <c r="AQ196" s="14"/>
      <c r="AR196" s="14"/>
      <c r="AS196" s="14"/>
      <c r="AT196" s="14"/>
      <c r="AU196" s="14"/>
      <c r="AV196" s="14"/>
      <c r="AW196" s="14"/>
      <c r="AX196" s="14"/>
      <c r="AY196" s="22" t="n">
        <v>121</v>
      </c>
      <c r="AZ196" s="22"/>
      <c r="BA196" s="24" t="n">
        <v>40.7</v>
      </c>
      <c r="BB196" s="25" t="n">
        <v>0.806</v>
      </c>
      <c r="BC196" s="30" t="s">
        <v>925</v>
      </c>
      <c r="BD196" s="0" t="s">
        <v>378</v>
      </c>
      <c r="BE196" s="0" t="s">
        <v>343</v>
      </c>
      <c r="BF196" s="0" t="s">
        <v>354</v>
      </c>
      <c r="BG196" s="0" t="s">
        <v>354</v>
      </c>
      <c r="BH196" s="0" t="s">
        <v>506</v>
      </c>
      <c r="BI196" s="0" t="s">
        <v>403</v>
      </c>
      <c r="BJ196" s="0" t="n">
        <v>120.827917860905</v>
      </c>
      <c r="BK196" s="0" t="n">
        <v>23.6166491100001</v>
      </c>
      <c r="BL196" s="0" t="n">
        <v>16.6400085449219</v>
      </c>
      <c r="BM196" s="0" t="n">
        <v>15.3900085449219</v>
      </c>
      <c r="BN196" s="0" t="n">
        <v>15.8300109863281</v>
      </c>
      <c r="BO196" s="0" t="n">
        <v>18.4200073242188</v>
      </c>
      <c r="BP196" s="0" t="n">
        <v>16.5700088500977</v>
      </c>
      <c r="BQ196" s="0" t="n">
        <v>23816775</v>
      </c>
      <c r="BR196" s="0" t="n">
        <v>429</v>
      </c>
      <c r="BS196" s="0" t="n">
        <v>6</v>
      </c>
      <c r="BT196" s="0" t="n">
        <v>322</v>
      </c>
      <c r="BU196" s="0" t="n">
        <v>18.0125142887734</v>
      </c>
      <c r="BV196" s="0" t="n">
        <v>0.251923276766061</v>
      </c>
      <c r="BW196" s="0" t="n">
        <v>13.5198825197786</v>
      </c>
      <c r="BX196" s="0" t="n">
        <v>0.1025502384306</v>
      </c>
      <c r="BY196" s="0" t="n">
        <v>437.647260749341</v>
      </c>
      <c r="BZ196" s="0" t="n">
        <v>18341.7297112807</v>
      </c>
      <c r="CA196" s="0" t="n">
        <v>3.49583923489505E-034</v>
      </c>
      <c r="CB196" s="0" t="n">
        <v>6.29808816213091E-083</v>
      </c>
      <c r="CC196" s="0" t="n">
        <v>0</v>
      </c>
      <c r="CD196" s="0" t="n">
        <v>1</v>
      </c>
      <c r="CE196" s="0" t="n">
        <v>26</v>
      </c>
      <c r="CF196" s="0" t="n">
        <v>0.0752646301189262</v>
      </c>
      <c r="CG196" s="0" t="n">
        <v>6.8660377761796</v>
      </c>
      <c r="CH196" s="0" t="n">
        <v>18344.490664234</v>
      </c>
      <c r="CI196" s="0" t="n">
        <v>9.67884686506127E-012</v>
      </c>
      <c r="CJ196" s="0" t="n">
        <v>7.76621598200178E-035</v>
      </c>
      <c r="CK196" s="26" t="s">
        <v>926</v>
      </c>
      <c r="CL196" s="0" t="n">
        <v>1</v>
      </c>
      <c r="CM196" s="0" t="n">
        <v>33</v>
      </c>
      <c r="CN196" s="0" t="n">
        <v>0.0131717984788754</v>
      </c>
      <c r="CO196" s="0" t="n">
        <v>24701.8990006119</v>
      </c>
      <c r="CP196" s="0" t="n">
        <v>18492.0614945323</v>
      </c>
      <c r="CQ196" s="0" t="n">
        <v>3.69949646519605E-005</v>
      </c>
      <c r="CR196" s="0" t="n">
        <v>0.398024190426418</v>
      </c>
      <c r="CS196" s="0" t="n">
        <v>7.29390936724439E-158</v>
      </c>
      <c r="CT196" s="0" t="n">
        <v>1</v>
      </c>
      <c r="CU196" s="0" t="n">
        <v>49</v>
      </c>
      <c r="CV196" s="26" t="s">
        <v>508</v>
      </c>
      <c r="CW196" s="0" t="n">
        <v>99</v>
      </c>
      <c r="CX196" s="0" t="n">
        <v>64094</v>
      </c>
      <c r="CY196" s="0" t="n">
        <v>2691.12841684065</v>
      </c>
      <c r="CZ196" s="0" t="s">
        <v>390</v>
      </c>
      <c r="DA196" s="26" t="s">
        <v>468</v>
      </c>
      <c r="DB196" s="27"/>
      <c r="DC196" s="28" t="n">
        <f aca="false">COUNTBLANK(C196:DA196)</f>
        <v>49</v>
      </c>
      <c r="DD196" s="29" t="n">
        <f aca="false">100-COUNTBLANK(C196:DA196)/COLUMNS(C196:DA196)*100</f>
        <v>52.4271844660194</v>
      </c>
    </row>
    <row r="197" customFormat="false" ht="13.8" hidden="false" customHeight="false" outlineLevel="0" collapsed="false">
      <c r="A197" s="0" t="s">
        <v>927</v>
      </c>
      <c r="B197" s="0" t="s">
        <v>928</v>
      </c>
      <c r="C197" s="0" t="n">
        <v>56318348</v>
      </c>
      <c r="D197" s="14" t="n">
        <v>63.17</v>
      </c>
      <c r="E197" s="14" t="n">
        <v>66.824</v>
      </c>
      <c r="F197" s="14" t="n">
        <v>44.0982381505459</v>
      </c>
      <c r="G197" s="14" t="n">
        <v>53.3004626710946</v>
      </c>
      <c r="H197" s="14" t="n">
        <v>63.5790787988259</v>
      </c>
      <c r="I197" s="14" t="n">
        <v>6.419</v>
      </c>
      <c r="J197" s="14" t="n">
        <v>4.892</v>
      </c>
      <c r="K197" s="14" t="n">
        <v>66.224</v>
      </c>
      <c r="L197" s="14" t="n">
        <v>17.098663264222</v>
      </c>
      <c r="M197" s="14" t="n">
        <v>15.1402777418547</v>
      </c>
      <c r="N197" s="14" t="n">
        <v>8.41808793015806</v>
      </c>
      <c r="O197" s="14" t="n">
        <v>4.3644136301014</v>
      </c>
      <c r="P197" s="14" t="n">
        <v>-200381</v>
      </c>
      <c r="Q197" s="14" t="n">
        <v>735</v>
      </c>
      <c r="R197" s="14" t="n">
        <v>1481557</v>
      </c>
      <c r="S197" s="14" t="n">
        <v>1190000</v>
      </c>
      <c r="T197" s="20" t="n">
        <v>3140</v>
      </c>
      <c r="U197" s="0" t="n">
        <v>58001200572.3965</v>
      </c>
      <c r="V197" s="14" t="n">
        <v>26.4</v>
      </c>
      <c r="W197" s="14" t="n">
        <v>91.7</v>
      </c>
      <c r="X197" s="14" t="n">
        <v>40.5</v>
      </c>
      <c r="Y197" s="14" t="n">
        <v>83.4120025634766</v>
      </c>
      <c r="Z197" s="14" t="n">
        <v>65.3059997558594</v>
      </c>
      <c r="AA197" s="14" t="n">
        <v>91.1000993573657</v>
      </c>
      <c r="AB197" s="14"/>
      <c r="AC197" s="14" t="n">
        <v>602.71</v>
      </c>
      <c r="AD197" s="14" t="n">
        <v>1.2118635133876</v>
      </c>
      <c r="AE197" s="14" t="n">
        <v>44.7617972454279</v>
      </c>
      <c r="AF197" s="14" t="n">
        <v>51.5782343644163</v>
      </c>
      <c r="AG197" s="14" t="n">
        <v>38.1455762725252</v>
      </c>
      <c r="AH197" s="14" t="n">
        <v>33.776</v>
      </c>
      <c r="AI197" s="14" t="n">
        <v>6.99001072931462</v>
      </c>
      <c r="AJ197" s="20" t="n">
        <v>1681.35106646297</v>
      </c>
      <c r="AK197" s="14" t="n">
        <v>0.231426985468443</v>
      </c>
      <c r="AL197" s="20" t="n">
        <v>100</v>
      </c>
      <c r="AM197" s="14" t="n">
        <v>5.7</v>
      </c>
      <c r="AN197" s="14" t="n">
        <v>17.9</v>
      </c>
      <c r="AO197" s="14" t="n">
        <v>53</v>
      </c>
      <c r="AP197" s="21"/>
      <c r="AQ197" s="14"/>
      <c r="AR197" s="14"/>
      <c r="AS197" s="14" t="n">
        <v>89.21768</v>
      </c>
      <c r="AT197" s="14"/>
      <c r="AU197" s="14" t="n">
        <v>1.03073</v>
      </c>
      <c r="AV197" s="14" t="n">
        <v>23.663432386022</v>
      </c>
      <c r="AW197" s="14" t="n">
        <v>32.8133316040039</v>
      </c>
      <c r="AX197" s="14" t="n">
        <v>29.365314733999</v>
      </c>
      <c r="AY197" s="22" t="n">
        <v>108</v>
      </c>
      <c r="AZ197" s="22" t="n">
        <v>7.1</v>
      </c>
      <c r="BA197" s="24" t="n">
        <v>17.7</v>
      </c>
      <c r="BD197" s="0" t="s">
        <v>352</v>
      </c>
      <c r="BE197" s="0" t="s">
        <v>353</v>
      </c>
      <c r="BF197" s="0" t="s">
        <v>362</v>
      </c>
      <c r="BG197" s="0" t="s">
        <v>362</v>
      </c>
      <c r="BH197" s="0" t="s">
        <v>417</v>
      </c>
      <c r="BI197" s="0" t="s">
        <v>364</v>
      </c>
      <c r="BJ197" s="0" t="n">
        <v>34.2088637896023</v>
      </c>
      <c r="BK197" s="0" t="n">
        <v>-6.35411773399994</v>
      </c>
      <c r="BL197" s="0" t="n">
        <v>21.6799865722656</v>
      </c>
      <c r="BM197" s="0" t="n">
        <v>20.8799987792969</v>
      </c>
      <c r="BN197" s="0" t="n">
        <v>21.3799987792969</v>
      </c>
      <c r="BO197" s="0" t="n">
        <v>20.9999938964844</v>
      </c>
      <c r="BP197" s="0" t="n">
        <v>21.234994506836</v>
      </c>
      <c r="BQ197" s="0" t="n">
        <v>59734213</v>
      </c>
      <c r="BR197" s="0" t="n">
        <v>480</v>
      </c>
      <c r="BS197" s="0" t="n">
        <v>16</v>
      </c>
      <c r="BT197" s="0" t="n">
        <v>167</v>
      </c>
      <c r="BU197" s="0" t="n">
        <v>8.03559594900832</v>
      </c>
      <c r="BV197" s="0" t="n">
        <v>0.267853198300277</v>
      </c>
      <c r="BW197" s="0" t="n">
        <v>2.79571775725914</v>
      </c>
      <c r="BX197" s="0" t="n">
        <v>0.0814301543877159</v>
      </c>
      <c r="BY197" s="0" t="n">
        <v>806.475866998938</v>
      </c>
      <c r="BZ197" s="0" t="n">
        <v>18376.2088140825</v>
      </c>
      <c r="CA197" s="0" t="n">
        <v>1.79218197561619E-008</v>
      </c>
      <c r="CB197" s="0" t="n">
        <v>1.75338493249394E-006</v>
      </c>
      <c r="CC197" s="0" t="n">
        <v>1.59998627826641E-279</v>
      </c>
      <c r="CD197" s="0" t="n">
        <v>1</v>
      </c>
      <c r="CE197" s="0" t="n">
        <v>26</v>
      </c>
      <c r="CF197" s="0" t="n">
        <v>0.057078533222121</v>
      </c>
      <c r="CG197" s="0" t="n">
        <v>34.5827828022976</v>
      </c>
      <c r="CH197" s="0" t="n">
        <v>18379.6998922152</v>
      </c>
      <c r="CI197" s="0" t="n">
        <v>9.94034841519362E-007</v>
      </c>
      <c r="CJ197" s="0" t="n">
        <v>0.000801029437191603</v>
      </c>
      <c r="CK197" s="0" t="n">
        <v>8.22632715625282E-252</v>
      </c>
      <c r="CL197" s="0" t="n">
        <v>1</v>
      </c>
      <c r="CM197" s="0" t="n">
        <v>11</v>
      </c>
      <c r="CN197" s="0" t="n">
        <v>0.0203523552834412</v>
      </c>
      <c r="CO197" s="0" t="n">
        <v>479234389.47522</v>
      </c>
      <c r="CP197" s="0" t="n">
        <v>18514.5560577635</v>
      </c>
      <c r="CQ197" s="0" t="n">
        <v>0.638367952069194</v>
      </c>
      <c r="CR197" s="0" t="n">
        <v>0.976071890630711</v>
      </c>
      <c r="CS197" s="0" t="n">
        <v>7.74327752073589E-069</v>
      </c>
      <c r="CT197" s="0" t="n">
        <v>0</v>
      </c>
      <c r="CU197" s="0" t="n">
        <v>97</v>
      </c>
      <c r="CV197" s="26" t="s">
        <v>426</v>
      </c>
      <c r="CW197" s="0" t="n">
        <v>45</v>
      </c>
      <c r="CX197" s="0" t="s">
        <v>349</v>
      </c>
      <c r="CY197" s="0" t="s">
        <v>349</v>
      </c>
      <c r="CZ197" s="0" t="s">
        <v>349</v>
      </c>
      <c r="DA197" s="0" t="s">
        <v>349</v>
      </c>
      <c r="DB197" s="27"/>
      <c r="DC197" s="28" t="n">
        <f aca="false">COUNTBLANK(C197:DA197)</f>
        <v>7</v>
      </c>
      <c r="DD197" s="29" t="n">
        <f aca="false">100-COUNTBLANK(C197:DA197)/COLUMNS(C197:DA197)*100</f>
        <v>93.2038834951456</v>
      </c>
    </row>
    <row r="198" customFormat="false" ht="13.8" hidden="false" customHeight="false" outlineLevel="0" collapsed="false">
      <c r="A198" s="0" t="s">
        <v>929</v>
      </c>
      <c r="B198" s="0" t="s">
        <v>930</v>
      </c>
      <c r="C198" s="0" t="n">
        <v>42723139</v>
      </c>
      <c r="D198" s="14" t="n">
        <v>60.655</v>
      </c>
      <c r="E198" s="14" t="n">
        <v>65.173</v>
      </c>
      <c r="F198" s="14" t="n">
        <v>46.9305251819863</v>
      </c>
      <c r="G198" s="14" t="n">
        <v>51.1284878975505</v>
      </c>
      <c r="H198" s="14" t="n">
        <v>213.061734490325</v>
      </c>
      <c r="I198" s="14" t="n">
        <v>6.554</v>
      </c>
      <c r="J198" s="14" t="n">
        <v>4.955</v>
      </c>
      <c r="K198" s="14" t="n">
        <v>76.226</v>
      </c>
      <c r="L198" s="14" t="n">
        <v>25.3079223412232</v>
      </c>
      <c r="M198" s="14" t="n">
        <v>18.1947949404036</v>
      </c>
      <c r="N198" s="14" t="n">
        <v>3.68311855899821</v>
      </c>
      <c r="O198" s="14" t="n">
        <v>7.29839707335731</v>
      </c>
      <c r="P198" s="14" t="n">
        <v>843469</v>
      </c>
      <c r="Q198" s="14" t="n">
        <v>7035</v>
      </c>
      <c r="R198" s="14" t="n">
        <v>21537</v>
      </c>
      <c r="T198" s="20" t="n">
        <v>1970</v>
      </c>
      <c r="U198" s="0" t="n">
        <v>27461440192.3549</v>
      </c>
      <c r="V198" s="14"/>
      <c r="W198" s="14"/>
      <c r="X198" s="14"/>
      <c r="Y198" s="14" t="n">
        <v>70.3369979858398</v>
      </c>
      <c r="Z198" s="14" t="n">
        <v>72.6660003662109</v>
      </c>
      <c r="AA198" s="14" t="n">
        <v>90.6346007982476</v>
      </c>
      <c r="AB198" s="14"/>
      <c r="AC198" s="14" t="n">
        <v>673.07</v>
      </c>
      <c r="AD198" s="14" t="n">
        <v>1.42500589769753</v>
      </c>
      <c r="AE198" s="14" t="n">
        <v>71.8880909634949</v>
      </c>
      <c r="AF198" s="14" t="n">
        <v>9.68382230614467</v>
      </c>
      <c r="AG198" s="14" t="n">
        <v>16.0639496289362</v>
      </c>
      <c r="AH198" s="14" t="n">
        <v>23.774</v>
      </c>
      <c r="AI198" s="14" t="n">
        <v>12.1100029411161</v>
      </c>
      <c r="AJ198" s="20" t="n">
        <v>1056.56273376451</v>
      </c>
      <c r="AK198" s="14" t="n">
        <v>0.141664527352892</v>
      </c>
      <c r="AL198" s="20" t="n">
        <v>100</v>
      </c>
      <c r="AM198" s="14" t="n">
        <v>2.5</v>
      </c>
      <c r="AN198" s="14" t="n">
        <v>21.9</v>
      </c>
      <c r="AO198" s="14" t="n">
        <v>46.4</v>
      </c>
      <c r="AP198" s="21"/>
      <c r="AQ198" s="14"/>
      <c r="AR198" s="14" t="n">
        <v>2.55882</v>
      </c>
      <c r="AS198" s="14" t="n">
        <v>102.70471</v>
      </c>
      <c r="AT198" s="14" t="n">
        <v>52.67176</v>
      </c>
      <c r="AU198" s="14"/>
      <c r="AV198" s="14" t="n">
        <v>16.1668283550709</v>
      </c>
      <c r="AW198" s="14" t="n">
        <v>22</v>
      </c>
      <c r="AX198" s="14" t="n">
        <v>18.619376427533</v>
      </c>
      <c r="AY198" s="22" t="n">
        <v>95</v>
      </c>
      <c r="AZ198" s="22" t="n">
        <v>4.1</v>
      </c>
      <c r="BA198" s="24" t="n">
        <v>15.8</v>
      </c>
      <c r="BB198" s="25" t="n">
        <v>0.528</v>
      </c>
      <c r="BD198" s="0" t="s">
        <v>352</v>
      </c>
      <c r="BE198" s="0" t="s">
        <v>353</v>
      </c>
      <c r="BF198" s="0" t="s">
        <v>362</v>
      </c>
      <c r="BG198" s="0" t="s">
        <v>362</v>
      </c>
      <c r="BH198" s="0" t="s">
        <v>417</v>
      </c>
      <c r="BI198" s="0" t="s">
        <v>364</v>
      </c>
      <c r="BJ198" s="0" t="n">
        <v>32.6841035768385</v>
      </c>
      <c r="BK198" s="0" t="n">
        <v>1.38016798850006</v>
      </c>
      <c r="BL198" s="0" t="n">
        <v>24.8300109863281</v>
      </c>
      <c r="BM198" s="0" t="n">
        <v>25.4399963378906</v>
      </c>
      <c r="BN198" s="0" t="n">
        <v>26.0500122070313</v>
      </c>
      <c r="BO198" s="0" t="n">
        <v>25.9200073242188</v>
      </c>
      <c r="BP198" s="0" t="n">
        <v>25.5600067138672</v>
      </c>
      <c r="BQ198" s="0" t="n">
        <v>45741000</v>
      </c>
      <c r="BR198" s="0" t="n">
        <v>83</v>
      </c>
      <c r="BS198" s="0" t="n">
        <v>0</v>
      </c>
      <c r="BT198" s="0" t="n">
        <v>52</v>
      </c>
      <c r="BU198" s="0" t="n">
        <v>1.81456461380381</v>
      </c>
      <c r="BV198" s="0" t="n">
        <v>0</v>
      </c>
      <c r="BW198" s="0" t="n">
        <v>1.13683566166022</v>
      </c>
      <c r="BX198" s="0" t="n">
        <v>0.109679064540481</v>
      </c>
      <c r="BY198" s="0" t="n">
        <v>73.1003284730588</v>
      </c>
      <c r="BZ198" s="0" t="n">
        <v>18349.7267850482</v>
      </c>
      <c r="CA198" s="0" t="n">
        <v>8.00380067181065E-020</v>
      </c>
      <c r="CB198" s="0" t="n">
        <v>2.44920026271099E-057</v>
      </c>
      <c r="CC198" s="0" t="n">
        <v>0</v>
      </c>
      <c r="CD198" s="0" t="n">
        <v>1</v>
      </c>
      <c r="CE198" s="0" t="n">
        <v>30</v>
      </c>
      <c r="CF198" s="0" t="n">
        <v>0.099999998746877</v>
      </c>
      <c r="CG198" s="0" t="n">
        <v>3.27995050282241E-013</v>
      </c>
      <c r="CH198" s="0" t="n">
        <v>18350.0000000863</v>
      </c>
      <c r="CI198" s="0" t="n">
        <v>0.140571932114336</v>
      </c>
      <c r="CJ198" s="0" t="n">
        <v>6.76590441426051E-005</v>
      </c>
      <c r="CK198" s="0" t="n">
        <v>1.18844362977857E-257</v>
      </c>
      <c r="CL198" s="0" t="n">
        <v>1</v>
      </c>
      <c r="CM198" s="0" t="n">
        <v>2</v>
      </c>
      <c r="CN198" s="0" t="n">
        <v>0.23031303527738</v>
      </c>
      <c r="CO198" s="0" t="n">
        <v>54.5239600398755</v>
      </c>
      <c r="CP198" s="0" t="n">
        <v>18368.6004083864</v>
      </c>
      <c r="CQ198" s="0" t="n">
        <v>7.90908196933391E-042</v>
      </c>
      <c r="CR198" s="0" t="n">
        <v>9.88642272403146E-082</v>
      </c>
      <c r="CS198" s="0" t="n">
        <v>0</v>
      </c>
      <c r="CT198" s="0" t="n">
        <v>1</v>
      </c>
      <c r="CU198" s="0" t="n">
        <v>12</v>
      </c>
      <c r="CV198" s="26" t="s">
        <v>576</v>
      </c>
      <c r="CW198" s="0" t="n">
        <v>40</v>
      </c>
      <c r="CX198" s="0" t="n">
        <v>33802</v>
      </c>
      <c r="CY198" s="0" t="n">
        <v>738.986904527667</v>
      </c>
      <c r="CZ198" s="0" t="s">
        <v>435</v>
      </c>
      <c r="DA198" s="26" t="s">
        <v>391</v>
      </c>
      <c r="DB198" s="27"/>
      <c r="DC198" s="28" t="n">
        <f aca="false">COUNTBLANK(C198:DA198)</f>
        <v>9</v>
      </c>
      <c r="DD198" s="29" t="n">
        <f aca="false">100-COUNTBLANK(C198:DA198)/COLUMNS(C198:DA198)*100</f>
        <v>91.2621359223301</v>
      </c>
    </row>
    <row r="199" customFormat="false" ht="13.8" hidden="false" customHeight="false" outlineLevel="0" collapsed="false">
      <c r="A199" s="0" t="s">
        <v>931</v>
      </c>
      <c r="B199" s="0" t="s">
        <v>932</v>
      </c>
      <c r="C199" s="0" t="n">
        <v>44622516</v>
      </c>
      <c r="D199" s="14" t="n">
        <v>66.69</v>
      </c>
      <c r="E199" s="14" t="n">
        <v>76.72</v>
      </c>
      <c r="F199" s="14" t="n">
        <v>15.8124131732483</v>
      </c>
      <c r="G199" s="14" t="n">
        <v>67.7529003875501</v>
      </c>
      <c r="H199" s="14" t="n">
        <v>77.0296673514129</v>
      </c>
      <c r="I199" s="14" t="n">
        <v>14.8</v>
      </c>
      <c r="J199" s="14" t="n">
        <v>1.301</v>
      </c>
      <c r="K199" s="14" t="n">
        <v>30.648</v>
      </c>
      <c r="L199" s="14" t="n">
        <v>55.7035432366293</v>
      </c>
      <c r="M199" s="14" t="n">
        <v>48.0142981525409</v>
      </c>
      <c r="N199" s="14" t="n">
        <v>20.7045710253651</v>
      </c>
      <c r="O199" s="14" t="n">
        <v>0.955746261096636</v>
      </c>
      <c r="P199" s="14" t="n">
        <v>50001</v>
      </c>
      <c r="Q199" s="14" t="n">
        <v>93263</v>
      </c>
      <c r="R199" s="14" t="n">
        <v>7854842</v>
      </c>
      <c r="S199" s="14" t="n">
        <v>1179000</v>
      </c>
      <c r="T199" s="20" t="n">
        <v>9030</v>
      </c>
      <c r="U199" s="0" t="n">
        <v>130832374404.882</v>
      </c>
      <c r="V199" s="14" t="n">
        <v>1.3</v>
      </c>
      <c r="W199" s="14" t="n">
        <v>5.6</v>
      </c>
      <c r="X199" s="14" t="n">
        <v>26</v>
      </c>
      <c r="Y199" s="14" t="n">
        <v>54.1510009765625</v>
      </c>
      <c r="Z199" s="14" t="n">
        <v>14.4779996871948</v>
      </c>
      <c r="AA199" s="14" t="n">
        <v>74.0672601714879</v>
      </c>
      <c r="AB199" s="14" t="n">
        <v>0.44839</v>
      </c>
      <c r="AC199" s="14" t="n">
        <v>10379.89</v>
      </c>
      <c r="AD199" s="14" t="n">
        <v>3.78280295287034</v>
      </c>
      <c r="AE199" s="14" t="n">
        <v>71.665314436638</v>
      </c>
      <c r="AF199" s="14" t="n">
        <v>16.7080388142165</v>
      </c>
      <c r="AG199" s="14" t="n">
        <v>3.98675314313722</v>
      </c>
      <c r="AH199" s="14" t="n">
        <v>69.352</v>
      </c>
      <c r="AI199" s="14" t="n">
        <v>29.3932524681364</v>
      </c>
      <c r="AJ199" s="20" t="n">
        <v>1217.08924955227</v>
      </c>
      <c r="AK199" s="14" t="n">
        <v>5.02074706440171</v>
      </c>
      <c r="AL199" s="20" t="n">
        <v>100</v>
      </c>
      <c r="AM199" s="14" t="n">
        <v>6.1</v>
      </c>
      <c r="AN199" s="14" t="n">
        <v>24.7</v>
      </c>
      <c r="AO199" s="14" t="n">
        <v>8.7</v>
      </c>
      <c r="AP199" s="21"/>
      <c r="AQ199" s="14" t="n">
        <v>8.8</v>
      </c>
      <c r="AR199" s="14" t="n">
        <v>5.00978</v>
      </c>
      <c r="AS199" s="14"/>
      <c r="AT199" s="14"/>
      <c r="AU199" s="14"/>
      <c r="AV199" s="14" t="n">
        <v>93.5939297416358</v>
      </c>
      <c r="AW199" s="14" t="n">
        <v>100</v>
      </c>
      <c r="AX199" s="14" t="n">
        <v>3.83698317409318</v>
      </c>
      <c r="AY199" s="22" t="n">
        <v>119</v>
      </c>
      <c r="AZ199" s="22" t="n">
        <v>26.1</v>
      </c>
      <c r="BA199" s="24" t="n">
        <v>40.6</v>
      </c>
      <c r="BB199" s="25" t="n">
        <v>0.75</v>
      </c>
      <c r="BC199" s="30" t="s">
        <v>933</v>
      </c>
      <c r="BD199" s="0" t="s">
        <v>342</v>
      </c>
      <c r="BE199" s="0" t="s">
        <v>371</v>
      </c>
      <c r="BF199" s="0" t="s">
        <v>372</v>
      </c>
      <c r="BG199" s="0" t="s">
        <v>372</v>
      </c>
      <c r="BH199" s="0" t="s">
        <v>438</v>
      </c>
      <c r="BI199" s="0" t="s">
        <v>374</v>
      </c>
      <c r="BJ199" s="0" t="n">
        <v>31.0614149227125</v>
      </c>
      <c r="BK199" s="0" t="n">
        <v>48.7912606810001</v>
      </c>
      <c r="BL199" s="0" t="n">
        <v>2.39998779296877</v>
      </c>
      <c r="BM199" s="0" t="n">
        <v>0.350000000000023</v>
      </c>
      <c r="BN199" s="0" t="n">
        <v>2.17998657226565</v>
      </c>
      <c r="BO199" s="0" t="n">
        <v>6.68999633789065</v>
      </c>
      <c r="BP199" s="0" t="n">
        <v>2.90499267578127</v>
      </c>
      <c r="BQ199" s="0" t="n">
        <v>43733759</v>
      </c>
      <c r="BR199" s="0" t="n">
        <v>10406</v>
      </c>
      <c r="BS199" s="0" t="n">
        <v>261</v>
      </c>
      <c r="BT199" s="0" t="n">
        <v>1238</v>
      </c>
      <c r="BU199" s="0" t="n">
        <v>237.939757247942</v>
      </c>
      <c r="BV199" s="0" t="n">
        <v>5.96792971763529</v>
      </c>
      <c r="BW199" s="0" t="n">
        <v>28.3076513043391</v>
      </c>
      <c r="BX199" s="0" t="n">
        <v>0.0431262929663684</v>
      </c>
      <c r="BY199" s="0" t="n">
        <v>31691.8919943086</v>
      </c>
      <c r="BZ199" s="0" t="n">
        <v>18384.3641137065</v>
      </c>
      <c r="CA199" s="0" t="n">
        <v>4.05540276249839E-063</v>
      </c>
      <c r="CB199" s="0" t="n">
        <v>2.99027253871502E-041</v>
      </c>
      <c r="CC199" s="26" t="s">
        <v>934</v>
      </c>
      <c r="CD199" s="0" t="n">
        <v>1</v>
      </c>
      <c r="CE199" s="0" t="n">
        <v>16</v>
      </c>
      <c r="CF199" s="0" t="n">
        <v>0.0489548460755365</v>
      </c>
      <c r="CG199" s="0" t="n">
        <v>584.589371476816</v>
      </c>
      <c r="CH199" s="0" t="n">
        <v>18377.944935342</v>
      </c>
      <c r="CI199" s="0" t="n">
        <v>2.05974841056354E-064</v>
      </c>
      <c r="CJ199" s="0" t="n">
        <v>5.95777652473133E-050</v>
      </c>
      <c r="CK199" s="0" t="n">
        <v>0</v>
      </c>
      <c r="CL199" s="0" t="n">
        <v>1</v>
      </c>
      <c r="CM199" s="0" t="n">
        <v>8</v>
      </c>
      <c r="CN199" s="0" t="n">
        <v>0.0476406471945804</v>
      </c>
      <c r="CO199" s="0" t="n">
        <v>8792.34539356951</v>
      </c>
      <c r="CP199" s="0" t="n">
        <v>18396.1998759012</v>
      </c>
      <c r="CQ199" s="0" t="n">
        <v>1.20185393149334E-012</v>
      </c>
      <c r="CR199" s="0" t="n">
        <v>0.00311687964234303</v>
      </c>
      <c r="CS199" s="0" t="n">
        <v>6.49892096778366E-250</v>
      </c>
      <c r="CT199" s="0" t="n">
        <v>1</v>
      </c>
      <c r="CU199" s="0" t="n">
        <v>20</v>
      </c>
      <c r="CV199" s="26" t="s">
        <v>389</v>
      </c>
      <c r="CW199" s="0" t="n">
        <v>58</v>
      </c>
      <c r="CX199" s="0" t="n">
        <v>129723</v>
      </c>
      <c r="CY199" s="0" t="n">
        <v>2966.19826345135</v>
      </c>
      <c r="CZ199" s="0" t="s">
        <v>422</v>
      </c>
      <c r="DA199" s="26" t="s">
        <v>410</v>
      </c>
      <c r="DB199" s="27"/>
      <c r="DC199" s="28" t="n">
        <f aca="false">COUNTBLANK(C199:DA199)</f>
        <v>4</v>
      </c>
      <c r="DD199" s="29" t="n">
        <f aca="false">100-COUNTBLANK(C199:DA199)/COLUMNS(C199:DA199)*100</f>
        <v>96.1165048543689</v>
      </c>
    </row>
    <row r="200" customFormat="false" ht="13.8" hidden="false" customHeight="false" outlineLevel="0" collapsed="false">
      <c r="A200" s="0" t="s">
        <v>935</v>
      </c>
      <c r="B200" s="0" t="s">
        <v>936</v>
      </c>
      <c r="C200" s="0" t="n">
        <v>3449299</v>
      </c>
      <c r="D200" s="14" t="n">
        <v>73.958</v>
      </c>
      <c r="E200" s="14" t="n">
        <v>81.359</v>
      </c>
      <c r="F200" s="14" t="n">
        <v>20.6079810743386</v>
      </c>
      <c r="G200" s="14" t="n">
        <v>64.5774993948021</v>
      </c>
      <c r="H200" s="14" t="n">
        <v>19.7080276539824</v>
      </c>
      <c r="I200" s="14" t="n">
        <v>9.467</v>
      </c>
      <c r="J200" s="14" t="n">
        <v>1.973</v>
      </c>
      <c r="K200" s="14" t="n">
        <v>4.666</v>
      </c>
      <c r="L200" s="14" t="n">
        <v>18.334826241275</v>
      </c>
      <c r="M200" s="14" t="n">
        <v>21.4290930740709</v>
      </c>
      <c r="P200" s="14" t="n">
        <v>-15000</v>
      </c>
      <c r="Q200" s="14" t="n">
        <v>19</v>
      </c>
      <c r="S200" s="14" t="n">
        <v>797600</v>
      </c>
      <c r="T200" s="20" t="n">
        <v>21940</v>
      </c>
      <c r="U200" s="0" t="n">
        <v>59596885024.3487</v>
      </c>
      <c r="V200" s="14" t="n">
        <v>8.1</v>
      </c>
      <c r="W200" s="14" t="n">
        <v>2.8</v>
      </c>
      <c r="X200" s="14" t="n">
        <v>39.5</v>
      </c>
      <c r="Y200" s="14" t="n">
        <v>64.0210037231445</v>
      </c>
      <c r="Z200" s="14" t="n">
        <v>8.11900043487549</v>
      </c>
      <c r="AA200" s="14" t="n">
        <v>75.7991932552837</v>
      </c>
      <c r="AB200" s="14" t="n">
        <v>0.48393</v>
      </c>
      <c r="AC200" s="14" t="n">
        <v>852.23</v>
      </c>
      <c r="AD200" s="14" t="n">
        <v>1.95077407735433</v>
      </c>
      <c r="AE200" s="14" t="n">
        <v>82.5597052301166</v>
      </c>
      <c r="AF200" s="14" t="n">
        <v>10.6715803350153</v>
      </c>
      <c r="AG200" s="14" t="n">
        <v>3.44620192299909</v>
      </c>
      <c r="AH200" s="14" t="n">
        <v>95.334</v>
      </c>
      <c r="AI200" s="14" t="n">
        <v>46.2579288988769</v>
      </c>
      <c r="AJ200" s="20" t="n">
        <v>27114.1860127266</v>
      </c>
      <c r="AK200" s="14" t="n">
        <v>1.98424083514046</v>
      </c>
      <c r="AL200" s="20" t="n">
        <v>22.3857446597034</v>
      </c>
      <c r="AM200" s="14" t="n">
        <v>7.3</v>
      </c>
      <c r="AN200" s="14" t="n">
        <v>16.7</v>
      </c>
      <c r="AO200" s="14" t="n">
        <v>7.6</v>
      </c>
      <c r="AP200" s="21" t="n">
        <v>3.9329</v>
      </c>
      <c r="AQ200" s="14" t="n">
        <v>2.5</v>
      </c>
      <c r="AR200" s="14" t="n">
        <v>4.7591</v>
      </c>
      <c r="AS200" s="14" t="n">
        <v>108.45944</v>
      </c>
      <c r="AT200" s="14" t="n">
        <v>98.69988</v>
      </c>
      <c r="AU200" s="14" t="n">
        <v>1.0499</v>
      </c>
      <c r="AV200" s="14" t="n">
        <v>97.0778711952547</v>
      </c>
      <c r="AW200" s="14" t="n">
        <v>100</v>
      </c>
      <c r="AX200" s="14" t="n">
        <v>14.8744616381481</v>
      </c>
      <c r="AY200" s="22" t="n">
        <v>131</v>
      </c>
      <c r="AZ200" s="31" t="n">
        <v>28.9</v>
      </c>
      <c r="BA200" s="24" t="n">
        <v>35</v>
      </c>
      <c r="BB200" s="25" t="n">
        <v>0.866</v>
      </c>
      <c r="BC200" s="30" t="n">
        <v>93</v>
      </c>
      <c r="BD200" s="0" t="s">
        <v>387</v>
      </c>
      <c r="BE200" s="0" t="s">
        <v>361</v>
      </c>
      <c r="BF200" s="0" t="s">
        <v>388</v>
      </c>
      <c r="BG200" s="0" t="s">
        <v>345</v>
      </c>
      <c r="BH200" s="0" t="s">
        <v>388</v>
      </c>
      <c r="BI200" s="0" t="s">
        <v>347</v>
      </c>
      <c r="BJ200" s="0" t="n">
        <v>-55.8186557386326</v>
      </c>
      <c r="BK200" s="0" t="n">
        <v>-32.5266321784999</v>
      </c>
      <c r="BL200" s="0" t="n">
        <v>22.5500122070313</v>
      </c>
      <c r="BM200" s="0" t="n">
        <v>24.0599914550781</v>
      </c>
      <c r="BN200" s="0" t="n">
        <v>23.7000061035156</v>
      </c>
      <c r="BO200" s="0" t="n">
        <v>23.7000061035156</v>
      </c>
      <c r="BP200" s="0" t="n">
        <v>23.5025039672852</v>
      </c>
      <c r="BQ200" s="0" t="n">
        <v>3473727</v>
      </c>
      <c r="BR200" s="0" t="n">
        <v>643</v>
      </c>
      <c r="BS200" s="0" t="n">
        <v>17</v>
      </c>
      <c r="BT200" s="0" t="n">
        <v>417</v>
      </c>
      <c r="BU200" s="0" t="n">
        <v>185.103780464038</v>
      </c>
      <c r="BV200" s="0" t="n">
        <v>4.89387911024672</v>
      </c>
      <c r="BW200" s="0" t="n">
        <v>120.043975821934</v>
      </c>
      <c r="BX200" s="0" t="n">
        <v>0.0895957330696272</v>
      </c>
      <c r="BY200" s="0" t="n">
        <v>621.377261173625</v>
      </c>
      <c r="BZ200" s="0" t="n">
        <v>18347.9067919955</v>
      </c>
      <c r="CA200" s="0" t="n">
        <v>2.40612613425E-047</v>
      </c>
      <c r="CB200" s="0" t="n">
        <v>1.08543520403313E-086</v>
      </c>
      <c r="CC200" s="0" t="n">
        <v>0</v>
      </c>
      <c r="CD200" s="0" t="n">
        <v>1</v>
      </c>
      <c r="CE200" s="0" t="n">
        <v>23</v>
      </c>
      <c r="CF200" s="0" t="n">
        <v>0.059853470585999</v>
      </c>
      <c r="CG200" s="0" t="n">
        <v>22.7424749043545</v>
      </c>
      <c r="CH200" s="0" t="n">
        <v>18366.0530436571</v>
      </c>
      <c r="CI200" s="0" t="n">
        <v>3.85275478627982E-017</v>
      </c>
      <c r="CJ200" s="0" t="n">
        <v>3.60560449812729E-019</v>
      </c>
      <c r="CK200" s="0" t="n">
        <v>4.76467165153785E-296</v>
      </c>
      <c r="CL200" s="0" t="n">
        <v>1</v>
      </c>
      <c r="CM200" s="0" t="n">
        <v>9</v>
      </c>
      <c r="CN200" s="0" t="n">
        <v>0.106913783173489</v>
      </c>
      <c r="CO200" s="0" t="n">
        <v>440.514692441607</v>
      </c>
      <c r="CP200" s="0" t="n">
        <v>18360.6655736908</v>
      </c>
      <c r="CQ200" s="0" t="n">
        <v>1.84180279064179E-047</v>
      </c>
      <c r="CR200" s="0" t="n">
        <v>6.36745227922387E-076</v>
      </c>
      <c r="CS200" s="0" t="n">
        <v>0</v>
      </c>
      <c r="CT200" s="0" t="n">
        <v>1</v>
      </c>
      <c r="CU200" s="0" t="n">
        <v>29</v>
      </c>
      <c r="CV200" s="26" t="s">
        <v>536</v>
      </c>
      <c r="CW200" s="0" t="n">
        <v>47</v>
      </c>
      <c r="CX200" s="0" t="n">
        <v>21164</v>
      </c>
      <c r="CY200" s="0" t="n">
        <v>6092.59161701538</v>
      </c>
      <c r="CZ200" s="0" t="s">
        <v>390</v>
      </c>
      <c r="DA200" s="26" t="s">
        <v>410</v>
      </c>
      <c r="DB200" s="27"/>
      <c r="DC200" s="28" t="n">
        <f aca="false">COUNTBLANK(C200:DA200)</f>
        <v>3</v>
      </c>
      <c r="DD200" s="29" t="n">
        <f aca="false">100-COUNTBLANK(C200:DA200)/COLUMNS(C200:DA200)*100</f>
        <v>97.0873786407767</v>
      </c>
    </row>
    <row r="201" customFormat="false" ht="13.8" hidden="false" customHeight="false" outlineLevel="0" collapsed="false">
      <c r="A201" s="0" t="s">
        <v>937</v>
      </c>
      <c r="B201" s="0" t="s">
        <v>938</v>
      </c>
      <c r="C201" s="0" t="n">
        <v>326687501</v>
      </c>
      <c r="D201" s="14" t="n">
        <v>76.1</v>
      </c>
      <c r="E201" s="14" t="n">
        <v>81.1</v>
      </c>
      <c r="F201" s="14" t="n">
        <v>18.7090399824651</v>
      </c>
      <c r="G201" s="14" t="n">
        <v>65.4833059619314</v>
      </c>
      <c r="H201" s="14" t="n">
        <v>35.766088580168</v>
      </c>
      <c r="I201" s="14" t="n">
        <v>8.6</v>
      </c>
      <c r="J201" s="14" t="n">
        <v>1.7295</v>
      </c>
      <c r="K201" s="14" t="n">
        <v>17.744</v>
      </c>
      <c r="L201" s="14" t="n">
        <v>15.0474864512352</v>
      </c>
      <c r="M201" s="14" t="n">
        <v>12.094833790784</v>
      </c>
      <c r="P201" s="14" t="n">
        <v>4774029</v>
      </c>
      <c r="Q201" s="14" t="n">
        <v>342</v>
      </c>
      <c r="R201" s="14" t="n">
        <v>889022000</v>
      </c>
      <c r="S201" s="14" t="n">
        <v>54688353</v>
      </c>
      <c r="T201" s="20" t="n">
        <v>63690</v>
      </c>
      <c r="U201" s="0" t="n">
        <v>20544343456936.5</v>
      </c>
      <c r="V201" s="14"/>
      <c r="W201" s="14"/>
      <c r="X201" s="14"/>
      <c r="Y201" s="14" t="n">
        <v>62.048999786377</v>
      </c>
      <c r="Z201" s="14" t="n">
        <v>1.3400000333786</v>
      </c>
      <c r="AA201" s="14" t="n">
        <v>82.3130876022054</v>
      </c>
      <c r="AB201" s="14" t="n">
        <v>2.78798</v>
      </c>
      <c r="AC201" s="14" t="n">
        <v>422807.71</v>
      </c>
      <c r="AD201" s="14" t="n">
        <v>3.16286487973421</v>
      </c>
      <c r="AE201" s="14" t="n">
        <v>44.3690679995015</v>
      </c>
      <c r="AF201" s="14" t="n">
        <v>33.9297856663409</v>
      </c>
      <c r="AG201" s="14" t="n">
        <v>12.9938720224773</v>
      </c>
      <c r="AH201" s="14" t="n">
        <v>82.256</v>
      </c>
      <c r="AI201" s="14" t="n">
        <v>7.47667757029197</v>
      </c>
      <c r="AJ201" s="20" t="n">
        <v>8850.87998146755</v>
      </c>
      <c r="AK201" s="14" t="n">
        <v>16.502837239406</v>
      </c>
      <c r="AL201" s="20" t="n">
        <v>3.34317037021352</v>
      </c>
      <c r="AM201" s="14" t="n">
        <v>10.8</v>
      </c>
      <c r="AN201" s="14" t="n">
        <v>14.6</v>
      </c>
      <c r="AO201" s="14" t="n">
        <v>6.5</v>
      </c>
      <c r="AP201" s="21" t="n">
        <v>2.5948</v>
      </c>
      <c r="AQ201" s="14" t="n">
        <v>2.9</v>
      </c>
      <c r="AR201" s="14"/>
      <c r="AS201" s="14" t="n">
        <v>101.82144</v>
      </c>
      <c r="AT201" s="14" t="n">
        <v>98.8322</v>
      </c>
      <c r="AU201" s="14" t="n">
        <v>0.99363</v>
      </c>
      <c r="AV201" s="14" t="n">
        <v>99.8825077292242</v>
      </c>
      <c r="AW201" s="14" t="n">
        <v>100</v>
      </c>
      <c r="AX201" s="14" t="n">
        <v>10.24045448276</v>
      </c>
      <c r="AY201" s="22" t="n">
        <v>148</v>
      </c>
      <c r="AZ201" s="31" t="n">
        <v>37.3</v>
      </c>
      <c r="BA201" s="24" t="n">
        <v>38.1</v>
      </c>
      <c r="BB201" s="25" t="n">
        <v>0.92</v>
      </c>
      <c r="BC201" s="30" t="s">
        <v>939</v>
      </c>
      <c r="BD201" s="0" t="s">
        <v>493</v>
      </c>
      <c r="BE201" s="0" t="s">
        <v>400</v>
      </c>
      <c r="BF201" s="0" t="s">
        <v>344</v>
      </c>
      <c r="BG201" s="0" t="s">
        <v>345</v>
      </c>
      <c r="BH201" s="0" t="s">
        <v>461</v>
      </c>
      <c r="BI201" s="0" t="s">
        <v>344</v>
      </c>
      <c r="BJ201" s="0" t="n">
        <v>-99.6984278025896</v>
      </c>
      <c r="BK201" s="0" t="n">
        <v>37.2463646505001</v>
      </c>
      <c r="BL201" s="0" t="n">
        <v>3.45998535156252</v>
      </c>
      <c r="BM201" s="0" t="n">
        <v>2.92998657226565</v>
      </c>
      <c r="BN201" s="0" t="n">
        <v>2.80999145507815</v>
      </c>
      <c r="BO201" s="0" t="n">
        <v>10.0700012207031</v>
      </c>
      <c r="BP201" s="0" t="n">
        <v>4.81749114990237</v>
      </c>
      <c r="BQ201" s="0" t="n">
        <v>329466283</v>
      </c>
      <c r="BR201" s="0" t="n">
        <v>1069424</v>
      </c>
      <c r="BS201" s="0" t="n">
        <v>62996</v>
      </c>
      <c r="BT201" s="0" t="n">
        <v>153947</v>
      </c>
      <c r="BU201" s="0" t="n">
        <v>3245.92850674192</v>
      </c>
      <c r="BV201" s="0" t="n">
        <v>191.206212139165</v>
      </c>
      <c r="BW201" s="0" t="n">
        <v>467.261774401358</v>
      </c>
      <c r="BX201" s="0" t="n">
        <v>0.0616269392026258</v>
      </c>
      <c r="BY201" s="0" t="n">
        <v>1444293.7223144</v>
      </c>
      <c r="BZ201" s="0" t="n">
        <v>18363.4858501697</v>
      </c>
      <c r="CA201" s="0" t="n">
        <v>8.71822278865577E-086</v>
      </c>
      <c r="CB201" s="0" t="n">
        <v>1.20064194295793E-093</v>
      </c>
      <c r="CC201" s="0" t="n">
        <v>0</v>
      </c>
      <c r="CD201" s="0" t="n">
        <v>1</v>
      </c>
      <c r="CE201" s="0" t="n">
        <v>10</v>
      </c>
      <c r="CF201" s="0" t="n">
        <v>0.0671758578521455</v>
      </c>
      <c r="CG201" s="0" t="n">
        <v>89562.888163386</v>
      </c>
      <c r="CH201" s="0" t="n">
        <v>18367.1512071454</v>
      </c>
      <c r="CI201" s="0" t="n">
        <v>8.80041619331762E-099</v>
      </c>
      <c r="CJ201" s="0" t="n">
        <v>1.57132646496175E-103</v>
      </c>
      <c r="CK201" s="0" t="n">
        <v>0</v>
      </c>
      <c r="CL201" s="0" t="n">
        <v>1</v>
      </c>
      <c r="CM201" s="0" t="n">
        <v>9</v>
      </c>
      <c r="CN201" s="0" t="n">
        <v>0.0369608623635329</v>
      </c>
      <c r="CO201" s="0" t="n">
        <v>558776.79854405</v>
      </c>
      <c r="CP201" s="0" t="n">
        <v>18391.3959172932</v>
      </c>
      <c r="CQ201" s="0" t="n">
        <v>8.17364655009759E-017</v>
      </c>
      <c r="CR201" s="0" t="n">
        <v>6.39719361066563E-006</v>
      </c>
      <c r="CS201" s="0" t="n">
        <v>2.875809585447E-253</v>
      </c>
      <c r="CT201" s="0" t="n">
        <v>1</v>
      </c>
      <c r="CU201" s="0" t="n">
        <v>56</v>
      </c>
      <c r="CV201" s="26" t="s">
        <v>508</v>
      </c>
      <c r="CW201" s="0" t="n">
        <v>99</v>
      </c>
      <c r="CX201" s="0" t="n">
        <v>6816347</v>
      </c>
      <c r="CY201" s="0" t="n">
        <v>20689.0578845666</v>
      </c>
      <c r="CZ201" s="0" t="s">
        <v>940</v>
      </c>
      <c r="DA201" s="26" t="s">
        <v>468</v>
      </c>
      <c r="DB201" s="27"/>
      <c r="DC201" s="28" t="n">
        <f aca="false">COUNTBLANK(C201:DA201)</f>
        <v>6</v>
      </c>
      <c r="DD201" s="29" t="n">
        <f aca="false">100-COUNTBLANK(C201:DA201)/COLUMNS(C201:DA201)*100</f>
        <v>94.1747572815534</v>
      </c>
    </row>
    <row r="202" customFormat="false" ht="13.8" hidden="false" customHeight="false" outlineLevel="0" collapsed="false">
      <c r="A202" s="0" t="s">
        <v>941</v>
      </c>
      <c r="B202" s="0" t="s">
        <v>942</v>
      </c>
      <c r="C202" s="0" t="n">
        <v>32955400</v>
      </c>
      <c r="D202" s="14" t="n">
        <v>69.445</v>
      </c>
      <c r="E202" s="14" t="n">
        <v>73.676</v>
      </c>
      <c r="F202" s="14" t="n">
        <v>28.6860574147675</v>
      </c>
      <c r="G202" s="14" t="n">
        <v>66.8948047070961</v>
      </c>
      <c r="H202" s="14" t="n">
        <v>77.4692054536907</v>
      </c>
      <c r="I202" s="14" t="n">
        <v>4.7</v>
      </c>
      <c r="J202" s="14" t="n">
        <v>2.419</v>
      </c>
      <c r="K202" s="14" t="n">
        <v>49.522</v>
      </c>
      <c r="L202" s="14" t="n">
        <v>23.8777966670004</v>
      </c>
      <c r="M202" s="14" t="n">
        <v>21.8011051152853</v>
      </c>
      <c r="N202" s="14" t="n">
        <v>12.7283467246802</v>
      </c>
      <c r="O202" s="14" t="n">
        <v>1.0685654322077</v>
      </c>
      <c r="P202" s="14" t="n">
        <v>-44314</v>
      </c>
      <c r="Q202" s="14" t="n">
        <v>3284</v>
      </c>
      <c r="R202" s="14" t="n">
        <v>3056558</v>
      </c>
      <c r="T202" s="20" t="n">
        <v>8810</v>
      </c>
      <c r="U202" s="0" t="n">
        <v>50499921557.5105</v>
      </c>
      <c r="V202" s="14"/>
      <c r="W202" s="14"/>
      <c r="X202" s="14"/>
      <c r="Y202" s="14" t="n">
        <v>65.0599975585938</v>
      </c>
      <c r="Z202" s="14" t="n">
        <v>23.923999786377</v>
      </c>
      <c r="AA202" s="14" t="n">
        <v>67.0541382968302</v>
      </c>
      <c r="AB202" s="14" t="n">
        <v>0.15566</v>
      </c>
      <c r="AC202" s="14" t="n">
        <v>353.91</v>
      </c>
      <c r="AD202" s="14" t="n">
        <v>3.5554825523167</v>
      </c>
      <c r="AE202" s="14" t="n">
        <v>62.9290079924777</v>
      </c>
      <c r="AF202" s="14" t="n">
        <v>7.54297138997856</v>
      </c>
      <c r="AG202" s="14" t="n">
        <v>3.37521371527249</v>
      </c>
      <c r="AH202" s="14" t="n">
        <v>50.478</v>
      </c>
      <c r="AI202" s="14"/>
      <c r="AJ202" s="20" t="n">
        <v>531.249085594827</v>
      </c>
      <c r="AK202" s="14" t="n">
        <v>3.42072274584901</v>
      </c>
      <c r="AL202" s="20" t="n">
        <v>100</v>
      </c>
      <c r="AM202" s="14" t="n">
        <v>6.5</v>
      </c>
      <c r="AN202" s="14" t="n">
        <v>24.5</v>
      </c>
      <c r="AO202" s="14" t="n">
        <v>21.4</v>
      </c>
      <c r="AP202" s="21"/>
      <c r="AQ202" s="14" t="n">
        <v>4</v>
      </c>
      <c r="AR202" s="14" t="n">
        <v>5.66773</v>
      </c>
      <c r="AS202" s="14" t="n">
        <v>103.65492</v>
      </c>
      <c r="AT202" s="14" t="n">
        <v>98.40359</v>
      </c>
      <c r="AU202" s="14" t="n">
        <v>0.9865</v>
      </c>
      <c r="AV202" s="14" t="n">
        <v>100</v>
      </c>
      <c r="AW202" s="14" t="n">
        <v>100</v>
      </c>
      <c r="AX202" s="14" t="n">
        <v>9.29598328758047</v>
      </c>
      <c r="AY202" s="22"/>
      <c r="AZ202" s="22" t="n">
        <v>15.3</v>
      </c>
      <c r="BA202" s="24" t="n">
        <v>28.6</v>
      </c>
      <c r="BB202" s="25" t="n">
        <v>0.92</v>
      </c>
      <c r="BC202" s="30" t="s">
        <v>943</v>
      </c>
      <c r="BD202" s="0" t="s">
        <v>342</v>
      </c>
      <c r="BE202" s="0" t="s">
        <v>371</v>
      </c>
      <c r="BF202" s="0" t="s">
        <v>354</v>
      </c>
      <c r="BG202" s="0" t="s">
        <v>354</v>
      </c>
      <c r="BH202" s="0" t="s">
        <v>697</v>
      </c>
      <c r="BI202" s="0" t="s">
        <v>374</v>
      </c>
      <c r="BJ202" s="0" t="n">
        <v>63.3895801793996</v>
      </c>
      <c r="BK202" s="0" t="n">
        <v>41.371429342</v>
      </c>
      <c r="BL202" s="0" t="n">
        <v>3.93999633789065</v>
      </c>
      <c r="BM202" s="0" t="n">
        <v>0.990014648437523</v>
      </c>
      <c r="BN202" s="0" t="n">
        <v>6.0200134277344</v>
      </c>
      <c r="BO202" s="0" t="n">
        <v>10.7000061035156</v>
      </c>
      <c r="BP202" s="0" t="n">
        <v>5.41250762939455</v>
      </c>
      <c r="BQ202" s="0" t="n">
        <v>33469199</v>
      </c>
      <c r="BR202" s="0" t="n">
        <v>2039</v>
      </c>
      <c r="BS202" s="0" t="n">
        <v>9</v>
      </c>
      <c r="BT202" s="0" t="n">
        <v>1133</v>
      </c>
      <c r="BU202" s="0" t="n">
        <v>60.9216850394298</v>
      </c>
      <c r="BV202" s="0" t="n">
        <v>0.26890395554432</v>
      </c>
      <c r="BW202" s="0" t="n">
        <v>33.8520201813016</v>
      </c>
      <c r="BX202" s="0" t="n">
        <v>0.102752927659829</v>
      </c>
      <c r="BY202" s="0" t="n">
        <v>2370.12776947764</v>
      </c>
      <c r="BZ202" s="0" t="n">
        <v>18363.2288131583</v>
      </c>
      <c r="CA202" s="0" t="n">
        <v>5.67238755218261E-048</v>
      </c>
      <c r="CB202" s="0" t="n">
        <v>1.36861694975184E-070</v>
      </c>
      <c r="CC202" s="0" t="n">
        <v>0</v>
      </c>
      <c r="CD202" s="0" t="n">
        <v>1</v>
      </c>
      <c r="CE202" s="0" t="n">
        <v>33</v>
      </c>
      <c r="CF202" s="0" t="n">
        <v>0.0319327206948433</v>
      </c>
      <c r="CG202" s="0" t="n">
        <v>30.5702304475533</v>
      </c>
      <c r="CH202" s="0" t="n">
        <v>18387.84275242</v>
      </c>
      <c r="CI202" s="0" t="n">
        <v>9.81131121719374E-010</v>
      </c>
      <c r="CJ202" s="0" t="n">
        <v>0.000533322255463762</v>
      </c>
      <c r="CK202" s="0" t="n">
        <v>8.0587213500071E-233</v>
      </c>
      <c r="CL202" s="0" t="n">
        <v>1</v>
      </c>
      <c r="CM202" s="0" t="n">
        <v>11</v>
      </c>
      <c r="CN202" s="0" t="n">
        <v>0.076438492988374</v>
      </c>
      <c r="CO202" s="0" t="n">
        <v>3701.46927527348</v>
      </c>
      <c r="CP202" s="0" t="n">
        <v>18383.757242006</v>
      </c>
      <c r="CQ202" s="0" t="n">
        <v>2.44395551492017E-027</v>
      </c>
      <c r="CR202" s="0" t="n">
        <v>3.08746845945148E-013</v>
      </c>
      <c r="CS202" s="0" t="n">
        <v>9.97121043101791E-305</v>
      </c>
      <c r="CT202" s="0" t="n">
        <v>1</v>
      </c>
      <c r="CU202" s="0" t="n">
        <v>21</v>
      </c>
      <c r="CV202" s="26" t="s">
        <v>490</v>
      </c>
      <c r="CW202" s="0" t="n">
        <v>46</v>
      </c>
      <c r="CX202" s="0" t="s">
        <v>349</v>
      </c>
      <c r="CY202" s="0" t="s">
        <v>349</v>
      </c>
      <c r="CZ202" s="0" t="s">
        <v>349</v>
      </c>
      <c r="DA202" s="0" t="s">
        <v>349</v>
      </c>
      <c r="DB202" s="27"/>
      <c r="DC202" s="28" t="n">
        <f aca="false">COUNTBLANK(C202:DA202)</f>
        <v>7</v>
      </c>
      <c r="DD202" s="29" t="n">
        <f aca="false">100-COUNTBLANK(C202:DA202)/COLUMNS(C202:DA202)*100</f>
        <v>93.2038834951456</v>
      </c>
    </row>
    <row r="203" customFormat="false" ht="13.8" hidden="false" customHeight="false" outlineLevel="0" collapsed="false">
      <c r="A203" s="0" t="s">
        <v>944</v>
      </c>
      <c r="B203" s="0" t="s">
        <v>945</v>
      </c>
      <c r="T203" s="20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20"/>
      <c r="AK203" s="14"/>
      <c r="AL203" s="20"/>
      <c r="AM203" s="14"/>
      <c r="AN203" s="14"/>
      <c r="AO203" s="14"/>
      <c r="AP203" s="21"/>
      <c r="AQ203" s="14"/>
      <c r="AR203" s="14"/>
      <c r="AS203" s="14"/>
      <c r="AT203" s="14"/>
      <c r="AU203" s="14"/>
      <c r="AV203" s="14"/>
      <c r="AW203" s="14"/>
      <c r="AX203" s="14"/>
      <c r="AY203" s="22" t="n">
        <v>117</v>
      </c>
      <c r="AZ203" s="23"/>
      <c r="BB203" s="25" t="n">
        <v>0.808</v>
      </c>
      <c r="BC203" s="30" t="s">
        <v>946</v>
      </c>
      <c r="BD203" s="0" t="s">
        <v>378</v>
      </c>
      <c r="BE203" s="0" t="s">
        <v>343</v>
      </c>
      <c r="BF203" s="0" t="s">
        <v>372</v>
      </c>
      <c r="BG203" s="0" t="s">
        <v>372</v>
      </c>
      <c r="BH203" s="0" t="s">
        <v>373</v>
      </c>
      <c r="BI203" s="0" t="s">
        <v>374</v>
      </c>
      <c r="BJ203" s="0" t="n">
        <v>12.4533766496396</v>
      </c>
      <c r="BK203" s="0" t="n">
        <v>41.903227631</v>
      </c>
      <c r="BL203" s="0" t="n">
        <v>14.6</v>
      </c>
      <c r="BM203" s="0" t="n">
        <v>12.5400024414063</v>
      </c>
      <c r="BN203" s="0" t="n">
        <v>13.7400146484375</v>
      </c>
      <c r="BO203" s="0" t="n">
        <v>13.9299865722656</v>
      </c>
      <c r="BP203" s="0" t="n">
        <v>13.7025009155274</v>
      </c>
      <c r="BQ203" s="0" t="n">
        <v>809</v>
      </c>
      <c r="BR203" s="0" t="n">
        <v>11</v>
      </c>
      <c r="BS203" s="0" t="n">
        <v>0</v>
      </c>
      <c r="BT203" s="0" t="n">
        <v>2</v>
      </c>
      <c r="BU203" s="0" t="n">
        <v>13597.0333745365</v>
      </c>
      <c r="BV203" s="0" t="n">
        <v>0</v>
      </c>
      <c r="BW203" s="0" t="n">
        <v>2472.18788627936</v>
      </c>
      <c r="BX203" s="0" t="n">
        <v>0.112627057707168</v>
      </c>
      <c r="BY203" s="0" t="n">
        <v>9.3793447285851</v>
      </c>
      <c r="BZ203" s="0" t="n">
        <v>18345.748700903</v>
      </c>
      <c r="CA203" s="0" t="n">
        <v>3.63860415108008E-024</v>
      </c>
      <c r="CB203" s="0" t="n">
        <v>3.596903452585E-069</v>
      </c>
      <c r="CC203" s="0" t="n">
        <v>0</v>
      </c>
      <c r="CD203" s="0" t="n">
        <v>1</v>
      </c>
      <c r="CE203" s="0" t="n">
        <v>28</v>
      </c>
      <c r="CF203" s="0" t="n">
        <v>0.099999998746877</v>
      </c>
      <c r="CG203" s="0" t="n">
        <v>3.27995050282241E-013</v>
      </c>
      <c r="CH203" s="0" t="n">
        <v>18350.0000000863</v>
      </c>
      <c r="CI203" s="0" t="n">
        <v>0.140571932114336</v>
      </c>
      <c r="CJ203" s="0" t="n">
        <v>6.76590441426051E-005</v>
      </c>
      <c r="CK203" s="0" t="n">
        <v>1.18844362977857E-257</v>
      </c>
      <c r="CL203" s="0" t="n">
        <v>1</v>
      </c>
      <c r="CM203" s="0" t="n">
        <v>2</v>
      </c>
      <c r="CN203" s="0" t="n">
        <v>35.9232130057902</v>
      </c>
      <c r="CO203" s="0" t="n">
        <v>2</v>
      </c>
      <c r="CP203" s="0" t="n">
        <v>18359.0985364321</v>
      </c>
      <c r="CQ203" s="0" t="n">
        <v>4.75187118157613E-071</v>
      </c>
      <c r="CR203" s="0" t="n">
        <v>0</v>
      </c>
      <c r="CS203" s="0" t="n">
        <v>0</v>
      </c>
      <c r="CT203" s="0" t="n">
        <v>1</v>
      </c>
      <c r="CU203" s="0" t="n">
        <v>57</v>
      </c>
      <c r="CV203" s="26" t="s">
        <v>483</v>
      </c>
      <c r="CW203" s="0" t="n">
        <v>55</v>
      </c>
      <c r="CX203" s="0" t="s">
        <v>349</v>
      </c>
      <c r="CY203" s="0" t="s">
        <v>349</v>
      </c>
      <c r="CZ203" s="0" t="s">
        <v>349</v>
      </c>
      <c r="DA203" s="0" t="s">
        <v>349</v>
      </c>
      <c r="DB203" s="27"/>
      <c r="DC203" s="28" t="n">
        <f aca="false">COUNTBLANK(C203:DA203)</f>
        <v>50</v>
      </c>
      <c r="DD203" s="29" t="n">
        <f aca="false">100-COUNTBLANK(C203:DA203)/COLUMNS(C203:DA203)*100</f>
        <v>51.4563106796116</v>
      </c>
    </row>
    <row r="204" customFormat="false" ht="13.8" hidden="false" customHeight="false" outlineLevel="0" collapsed="false">
      <c r="A204" s="0" t="s">
        <v>947</v>
      </c>
      <c r="B204" s="0" t="s">
        <v>948</v>
      </c>
      <c r="C204" s="0" t="n">
        <v>110210</v>
      </c>
      <c r="D204" s="14" t="n">
        <v>70.182</v>
      </c>
      <c r="E204" s="14" t="n">
        <v>75.007</v>
      </c>
      <c r="F204" s="14" t="n">
        <v>22.5413071290525</v>
      </c>
      <c r="G204" s="14" t="n">
        <v>67.8689060075673</v>
      </c>
      <c r="H204" s="14" t="n">
        <v>282.589743589744</v>
      </c>
      <c r="I204" s="14" t="n">
        <v>9.263</v>
      </c>
      <c r="J204" s="14" t="n">
        <v>1.891</v>
      </c>
      <c r="K204" s="14" t="n">
        <v>47.802</v>
      </c>
      <c r="L204" s="14" t="n">
        <v>54.7493688285458</v>
      </c>
      <c r="M204" s="14" t="n">
        <v>34.9217300643327</v>
      </c>
      <c r="N204" s="14" t="n">
        <v>11.5539517468736</v>
      </c>
      <c r="O204" s="14" t="n">
        <v>2.18275059648256</v>
      </c>
      <c r="P204" s="14" t="n">
        <v>-1000</v>
      </c>
      <c r="Q204" s="14" t="n">
        <v>1255</v>
      </c>
      <c r="S204" s="14" t="n">
        <v>19800</v>
      </c>
      <c r="T204" s="20" t="n">
        <v>12160</v>
      </c>
      <c r="U204" s="0" t="n">
        <v>811300000</v>
      </c>
      <c r="V204" s="14"/>
      <c r="W204" s="14"/>
      <c r="X204" s="14"/>
      <c r="Y204" s="14" t="n">
        <v>65.8679962158203</v>
      </c>
      <c r="Z204" s="14" t="n">
        <v>10.7270002365112</v>
      </c>
      <c r="AA204" s="14" t="n">
        <v>70.589531947903</v>
      </c>
      <c r="AB204" s="14"/>
      <c r="AC204" s="14" t="n">
        <v>1.22</v>
      </c>
      <c r="AD204" s="14"/>
      <c r="AE204" s="14" t="n">
        <v>25.6410256410256</v>
      </c>
      <c r="AF204" s="14" t="n">
        <v>69.2307692307692</v>
      </c>
      <c r="AG204" s="14" t="n">
        <v>22.4196222232063</v>
      </c>
      <c r="AH204" s="14" t="n">
        <v>52.198</v>
      </c>
      <c r="AI204" s="14" t="n">
        <v>32.3515480238357</v>
      </c>
      <c r="AJ204" s="20" t="n">
        <v>918.602621691882</v>
      </c>
      <c r="AK204" s="14" t="n">
        <v>1.92005401383416</v>
      </c>
      <c r="AL204" s="20" t="n">
        <v>100</v>
      </c>
      <c r="AM204" s="14" t="n">
        <v>11.6</v>
      </c>
      <c r="AN204" s="14" t="n">
        <v>23.2</v>
      </c>
      <c r="AO204" s="14" t="n">
        <v>16.4</v>
      </c>
      <c r="AP204" s="21"/>
      <c r="AQ204" s="14" t="n">
        <v>2.5</v>
      </c>
      <c r="AR204" s="14" t="n">
        <v>5.76068</v>
      </c>
      <c r="AS204" s="14" t="n">
        <v>110.6618</v>
      </c>
      <c r="AT204" s="14" t="n">
        <v>92.71186</v>
      </c>
      <c r="AU204" s="14" t="n">
        <v>0.99142</v>
      </c>
      <c r="AV204" s="14"/>
      <c r="AW204" s="14" t="n">
        <v>100</v>
      </c>
      <c r="AX204" s="14" t="n">
        <v>76.2701685080011</v>
      </c>
      <c r="AY204" s="22" t="n">
        <v>121</v>
      </c>
      <c r="AZ204" s="31" t="n">
        <v>23.8</v>
      </c>
      <c r="BA204" s="24" t="n">
        <v>33.6</v>
      </c>
      <c r="BB204" s="25" t="n">
        <v>0.71</v>
      </c>
      <c r="BC204" s="30" t="s">
        <v>949</v>
      </c>
      <c r="BD204" s="0" t="s">
        <v>342</v>
      </c>
      <c r="BE204" s="0" t="s">
        <v>361</v>
      </c>
      <c r="BF204" s="0" t="s">
        <v>344</v>
      </c>
      <c r="BG204" s="0" t="s">
        <v>345</v>
      </c>
      <c r="BH204" s="0" t="s">
        <v>346</v>
      </c>
      <c r="BI204" s="0" t="s">
        <v>347</v>
      </c>
      <c r="BJ204" s="0" t="n">
        <v>-61.1970480760872</v>
      </c>
      <c r="BK204" s="0" t="n">
        <v>13.2631696635001</v>
      </c>
      <c r="BL204" s="0" t="n">
        <v>26.6799865722656</v>
      </c>
      <c r="BM204" s="0" t="n">
        <v>25.9999938964844</v>
      </c>
      <c r="BN204" s="0" t="n">
        <v>25.8699890136719</v>
      </c>
      <c r="BO204" s="0" t="n">
        <v>25.7700134277344</v>
      </c>
      <c r="BP204" s="0" t="n">
        <v>26.0799957275391</v>
      </c>
      <c r="BQ204" s="0" t="n">
        <v>110947</v>
      </c>
      <c r="BR204" s="0" t="n">
        <v>16</v>
      </c>
      <c r="BS204" s="0" t="n">
        <v>0</v>
      </c>
      <c r="BT204" s="0" t="n">
        <v>8</v>
      </c>
      <c r="BU204" s="0" t="n">
        <v>144.213002604847</v>
      </c>
      <c r="BV204" s="0" t="n">
        <v>0</v>
      </c>
      <c r="BW204" s="0" t="n">
        <v>72.1065013024237</v>
      </c>
      <c r="BX204" s="0" t="n">
        <v>0.215793421354262</v>
      </c>
      <c r="BY204" s="0" t="n">
        <v>13.9238562953842</v>
      </c>
      <c r="BZ204" s="0" t="n">
        <v>18355.9480633376</v>
      </c>
      <c r="CA204" s="0" t="n">
        <v>1.67376298018519E-021</v>
      </c>
      <c r="CB204" s="0" t="n">
        <v>1.68670627291697E-076</v>
      </c>
      <c r="CC204" s="0" t="n">
        <v>0</v>
      </c>
      <c r="CD204" s="0" t="n">
        <v>1</v>
      </c>
      <c r="CE204" s="0" t="n">
        <v>36</v>
      </c>
      <c r="CF204" s="0" t="n">
        <v>0.099999998746877</v>
      </c>
      <c r="CG204" s="0" t="n">
        <v>3.27995050282241E-013</v>
      </c>
      <c r="CH204" s="0" t="n">
        <v>18350.0000000863</v>
      </c>
      <c r="CI204" s="0" t="n">
        <v>0.140571932114336</v>
      </c>
      <c r="CJ204" s="0" t="n">
        <v>6.76590441426051E-005</v>
      </c>
      <c r="CK204" s="0" t="n">
        <v>1.18844362977857E-257</v>
      </c>
      <c r="CL204" s="0" t="n">
        <v>1</v>
      </c>
      <c r="CM204" s="0" t="n">
        <v>2</v>
      </c>
      <c r="CN204" s="0" t="n">
        <v>0.00946965503397323</v>
      </c>
      <c r="CO204" s="0" t="n">
        <v>6058293.52847243</v>
      </c>
      <c r="CP204" s="0" t="n">
        <v>18656.1731334944</v>
      </c>
      <c r="CQ204" s="0" t="n">
        <v>0.517259773016417</v>
      </c>
      <c r="CR204" s="0" t="n">
        <v>0.96384367901935</v>
      </c>
      <c r="CS204" s="0" t="n">
        <v>1.41990941605393E-052</v>
      </c>
      <c r="CT204" s="0" t="n">
        <v>0</v>
      </c>
      <c r="CU204" s="0" t="n">
        <v>97</v>
      </c>
      <c r="CV204" s="26" t="s">
        <v>536</v>
      </c>
      <c r="CW204" s="0" t="n">
        <v>47</v>
      </c>
      <c r="CX204" s="0" t="s">
        <v>349</v>
      </c>
      <c r="CY204" s="0" t="s">
        <v>349</v>
      </c>
      <c r="CZ204" s="0" t="s">
        <v>349</v>
      </c>
      <c r="DA204" s="0" t="s">
        <v>349</v>
      </c>
      <c r="DB204" s="27"/>
      <c r="DC204" s="28" t="n">
        <f aca="false">COUNTBLANK(C204:DA204)</f>
        <v>8</v>
      </c>
      <c r="DD204" s="29" t="n">
        <f aca="false">100-COUNTBLANK(C204:DA204)/COLUMNS(C204:DA204)*100</f>
        <v>92.2330097087379</v>
      </c>
      <c r="DF204" s="0" t="n">
        <f aca="false">COUNTIF(CW205:DA205, "NA")</f>
        <v>4</v>
      </c>
    </row>
    <row r="205" customFormat="false" ht="13.8" hidden="false" customHeight="false" outlineLevel="0" collapsed="false">
      <c r="A205" s="0" t="s">
        <v>950</v>
      </c>
      <c r="B205" s="0" t="s">
        <v>951</v>
      </c>
      <c r="C205" s="0" t="n">
        <v>28870195</v>
      </c>
      <c r="D205" s="14" t="n">
        <v>68.398</v>
      </c>
      <c r="E205" s="14" t="n">
        <v>76.074</v>
      </c>
      <c r="F205" s="14" t="n">
        <v>27.6666505810652</v>
      </c>
      <c r="G205" s="14" t="n">
        <v>65.0663627988088</v>
      </c>
      <c r="H205" s="14" t="n">
        <v>32.7307919052208</v>
      </c>
      <c r="I205" s="14" t="n">
        <v>6.982</v>
      </c>
      <c r="J205" s="14" t="n">
        <v>2.272</v>
      </c>
      <c r="K205" s="14" t="n">
        <v>11.792</v>
      </c>
      <c r="P205" s="14" t="n">
        <v>-3266243</v>
      </c>
      <c r="Q205" s="14" t="n">
        <v>21046</v>
      </c>
      <c r="R205" s="14" t="n">
        <v>2137771</v>
      </c>
      <c r="S205" s="14" t="n">
        <v>370800</v>
      </c>
      <c r="T205" s="20"/>
      <c r="V205" s="14"/>
      <c r="W205" s="14"/>
      <c r="X205" s="14"/>
      <c r="Y205" s="14" t="n">
        <v>59.7299995422363</v>
      </c>
      <c r="Z205" s="14" t="n">
        <v>8.30599975585938</v>
      </c>
      <c r="AA205" s="14" t="n">
        <v>60.7056504794758</v>
      </c>
      <c r="AB205" s="14"/>
      <c r="AC205" s="14" t="n">
        <v>639.03</v>
      </c>
      <c r="AD205" s="14"/>
      <c r="AE205" s="14" t="n">
        <v>24.4884076866391</v>
      </c>
      <c r="AF205" s="14" t="n">
        <v>52.739188892353</v>
      </c>
      <c r="AG205" s="14" t="n">
        <v>54.1441744357702</v>
      </c>
      <c r="AH205" s="14" t="n">
        <v>88.208</v>
      </c>
      <c r="AI205" s="14"/>
      <c r="AJ205" s="20" t="n">
        <v>26793.0241216431</v>
      </c>
      <c r="AK205" s="14" t="n">
        <v>6.16473103431657</v>
      </c>
      <c r="AL205" s="20" t="n">
        <v>99.9336624316864</v>
      </c>
      <c r="AM205" s="14" t="n">
        <v>7</v>
      </c>
      <c r="AN205" s="14" t="n">
        <v>18.1</v>
      </c>
      <c r="AO205" s="14" t="n">
        <v>24.5</v>
      </c>
      <c r="AP205" s="21"/>
      <c r="AQ205" s="14"/>
      <c r="AR205" s="14"/>
      <c r="AS205" s="14" t="n">
        <v>97.15034</v>
      </c>
      <c r="AT205" s="14" t="n">
        <v>92.58874</v>
      </c>
      <c r="AU205" s="14" t="n">
        <v>1.01936</v>
      </c>
      <c r="AV205" s="14"/>
      <c r="AW205" s="14" t="n">
        <v>100</v>
      </c>
      <c r="AX205" s="14" t="n">
        <v>1.90350020917585</v>
      </c>
      <c r="AY205" s="22" t="n">
        <v>99</v>
      </c>
      <c r="AZ205" s="31" t="n">
        <v>25.2</v>
      </c>
      <c r="BA205" s="24" t="n">
        <v>28.3</v>
      </c>
      <c r="BD205" s="0" t="s">
        <v>387</v>
      </c>
      <c r="BE205" s="0" t="s">
        <v>361</v>
      </c>
      <c r="BF205" s="0" t="s">
        <v>388</v>
      </c>
      <c r="BG205" s="0" t="s">
        <v>345</v>
      </c>
      <c r="BH205" s="0" t="s">
        <v>388</v>
      </c>
      <c r="BI205" s="0" t="s">
        <v>347</v>
      </c>
      <c r="BJ205" s="0" t="n">
        <v>-65.4103305713681</v>
      </c>
      <c r="BK205" s="0" t="n">
        <v>6.4206298830001</v>
      </c>
      <c r="BL205" s="0" t="n">
        <v>22.9399963378906</v>
      </c>
      <c r="BM205" s="0" t="n">
        <v>24.3000122070313</v>
      </c>
      <c r="BN205" s="0" t="n">
        <v>25.5800109863281</v>
      </c>
      <c r="BO205" s="0" t="n">
        <v>25.1499877929688</v>
      </c>
      <c r="BP205" s="0" t="n">
        <v>24.4925018310547</v>
      </c>
      <c r="BQ205" s="0" t="n">
        <v>28435943</v>
      </c>
      <c r="BR205" s="0" t="n">
        <v>333</v>
      </c>
      <c r="BS205" s="0" t="n">
        <v>16</v>
      </c>
      <c r="BT205" s="0" t="n">
        <v>142</v>
      </c>
      <c r="BU205" s="0" t="n">
        <v>11.7105312807808</v>
      </c>
      <c r="BV205" s="0" t="n">
        <v>0.562668169647126</v>
      </c>
      <c r="BW205" s="0" t="n">
        <v>4.99368000561824</v>
      </c>
      <c r="BX205" s="0" t="n">
        <v>0.0370932715515201</v>
      </c>
      <c r="BY205" s="0" t="n">
        <v>572.9730380543</v>
      </c>
      <c r="BZ205" s="0" t="n">
        <v>18364.9223817944</v>
      </c>
      <c r="CA205" s="0" t="n">
        <v>1.87907052514506E-017</v>
      </c>
      <c r="CB205" s="0" t="n">
        <v>2.8963261538466E-015</v>
      </c>
      <c r="CC205" s="0" t="n">
        <v>6.250636565854E-271</v>
      </c>
      <c r="CD205" s="0" t="n">
        <v>1</v>
      </c>
      <c r="CE205" s="0" t="n">
        <v>26</v>
      </c>
      <c r="CF205" s="0" t="n">
        <v>0.188487786812445</v>
      </c>
      <c r="CG205" s="0" t="n">
        <v>10.2732922507097</v>
      </c>
      <c r="CH205" s="0" t="n">
        <v>18352.3981788326</v>
      </c>
      <c r="CI205" s="0" t="n">
        <v>6.67600238056103E-018</v>
      </c>
      <c r="CJ205" s="0" t="n">
        <v>3.75785108603422E-070</v>
      </c>
      <c r="CK205" s="0" t="n">
        <v>0</v>
      </c>
      <c r="CL205" s="0" t="n">
        <v>1</v>
      </c>
      <c r="CM205" s="0" t="n">
        <v>9</v>
      </c>
      <c r="CN205" s="0" t="n">
        <v>0.0765928590949221</v>
      </c>
      <c r="CO205" s="0" t="n">
        <v>165.355288162988</v>
      </c>
      <c r="CP205" s="0" t="n">
        <v>18356.7847137296</v>
      </c>
      <c r="CQ205" s="0" t="n">
        <v>3.62504698447455E-040</v>
      </c>
      <c r="CR205" s="0" t="n">
        <v>8.01454822198061E-062</v>
      </c>
      <c r="CS205" s="0" t="n">
        <v>0</v>
      </c>
      <c r="CT205" s="0" t="n">
        <v>1</v>
      </c>
      <c r="CU205" s="0" t="n">
        <v>28</v>
      </c>
      <c r="CV205" s="26" t="s">
        <v>536</v>
      </c>
      <c r="CW205" s="0" t="n">
        <v>47</v>
      </c>
      <c r="CX205" s="0" t="s">
        <v>349</v>
      </c>
      <c r="CY205" s="0" t="s">
        <v>349</v>
      </c>
      <c r="CZ205" s="0" t="s">
        <v>349</v>
      </c>
      <c r="DA205" s="0" t="s">
        <v>349</v>
      </c>
      <c r="DB205" s="27"/>
      <c r="DC205" s="28" t="n">
        <f aca="false">COUNTBLANK(C205:DA205)</f>
        <v>18</v>
      </c>
      <c r="DD205" s="29" t="n">
        <f aca="false">100-COUNTBLANK(C205:DA205)/COLUMNS(C205:DA205)*100</f>
        <v>82.5242718446602</v>
      </c>
    </row>
    <row r="206" customFormat="false" ht="13.8" hidden="false" customHeight="false" outlineLevel="0" collapsed="false">
      <c r="A206" s="0" t="s">
        <v>952</v>
      </c>
      <c r="B206" s="0" t="s">
        <v>953</v>
      </c>
      <c r="C206" s="0" t="n">
        <v>29802</v>
      </c>
      <c r="H206" s="14" t="n">
        <v>198.68</v>
      </c>
      <c r="K206" s="14" t="n">
        <v>52.277</v>
      </c>
      <c r="T206" s="20"/>
      <c r="V206" s="14"/>
      <c r="W206" s="14"/>
      <c r="X206" s="14"/>
      <c r="Y206" s="14"/>
      <c r="Z206" s="14"/>
      <c r="AA206" s="14"/>
      <c r="AB206" s="14"/>
      <c r="AC206" s="14"/>
      <c r="AD206" s="14"/>
      <c r="AE206" s="14" t="n">
        <v>46.6666666666667</v>
      </c>
      <c r="AF206" s="14" t="n">
        <v>24.1333325703939</v>
      </c>
      <c r="AG206" s="14" t="n">
        <v>9.10881468166607</v>
      </c>
      <c r="AH206" s="14" t="n">
        <v>47.723</v>
      </c>
      <c r="AI206" s="14"/>
      <c r="AJ206" s="20"/>
      <c r="AK206" s="14" t="n">
        <v>6.19831660284936</v>
      </c>
      <c r="AL206" s="20"/>
      <c r="AM206" s="14" t="n">
        <v>14.2</v>
      </c>
      <c r="AN206" s="14"/>
      <c r="AO206" s="14"/>
      <c r="AP206" s="21"/>
      <c r="AQ206" s="14"/>
      <c r="AR206" s="14"/>
      <c r="AS206" s="14" t="n">
        <v>128.82535</v>
      </c>
      <c r="AT206" s="14" t="n">
        <v>95.49763</v>
      </c>
      <c r="AU206" s="14" t="n">
        <v>1.01445</v>
      </c>
      <c r="AV206" s="14"/>
      <c r="AW206" s="14" t="n">
        <v>100</v>
      </c>
      <c r="AX206" s="14"/>
      <c r="AY206" s="22"/>
      <c r="AZ206" s="23"/>
      <c r="BA206" s="24" t="n">
        <v>36.5</v>
      </c>
      <c r="BB206" s="25" t="n">
        <v>0.726</v>
      </c>
      <c r="BC206" s="30" t="s">
        <v>954</v>
      </c>
      <c r="BD206" s="0" t="s">
        <v>378</v>
      </c>
      <c r="BE206" s="0" t="s">
        <v>400</v>
      </c>
      <c r="BF206" s="0" t="s">
        <v>344</v>
      </c>
      <c r="BG206" s="0" t="s">
        <v>345</v>
      </c>
      <c r="BH206" s="0" t="s">
        <v>346</v>
      </c>
      <c r="BI206" s="0" t="s">
        <v>347</v>
      </c>
      <c r="BJ206" s="0" t="n">
        <v>-64.6419328469195</v>
      </c>
      <c r="BK206" s="0" t="n">
        <v>18.4184634460001</v>
      </c>
      <c r="BL206" s="0" t="n">
        <v>27.2400146484375</v>
      </c>
      <c r="BM206" s="0" t="n">
        <v>26.4599853515625</v>
      </c>
      <c r="BN206" s="0" t="n">
        <v>27.3099914550781</v>
      </c>
      <c r="BO206" s="0" t="n">
        <v>26.2700134277344</v>
      </c>
      <c r="BP206" s="0" t="n">
        <v>26.8200012207031</v>
      </c>
      <c r="BQ206" s="0" t="n">
        <v>30237</v>
      </c>
      <c r="BR206" s="0" t="n">
        <v>6</v>
      </c>
      <c r="BS206" s="0" t="n">
        <v>1</v>
      </c>
      <c r="BT206" s="0" t="n">
        <v>3</v>
      </c>
      <c r="BU206" s="0" t="n">
        <v>198.432384165096</v>
      </c>
      <c r="BV206" s="0" t="n">
        <v>33.072064027516</v>
      </c>
      <c r="BW206" s="0" t="n">
        <v>99.2161920825479</v>
      </c>
      <c r="BX206" s="0" t="n">
        <v>0.0563604275593444</v>
      </c>
      <c r="BY206" s="0" t="n">
        <v>7.89516020956754</v>
      </c>
      <c r="BZ206" s="0" t="n">
        <v>18360.1957831789</v>
      </c>
      <c r="CA206" s="0" t="n">
        <v>3.67979590365358E-009</v>
      </c>
      <c r="CB206" s="0" t="n">
        <v>1.00648718675659E-012</v>
      </c>
      <c r="CC206" s="0" t="n">
        <v>1.31806909575993E-278</v>
      </c>
      <c r="CD206" s="0" t="n">
        <v>1</v>
      </c>
      <c r="CE206" s="0" t="n">
        <v>28</v>
      </c>
      <c r="CF206" s="0" t="n">
        <v>0.0241295558192992</v>
      </c>
      <c r="CG206" s="0" t="n">
        <v>0.259683193164633</v>
      </c>
      <c r="CH206" s="0" t="n">
        <v>18300.7506340512</v>
      </c>
      <c r="CI206" s="0" t="n">
        <v>0.665680683536499</v>
      </c>
      <c r="CJ206" s="0" t="n">
        <v>0.349729819850073</v>
      </c>
      <c r="CK206" s="0" t="n">
        <v>2.65351654921153E-156</v>
      </c>
      <c r="CL206" s="0" t="n">
        <v>0</v>
      </c>
      <c r="CM206" s="0" t="n">
        <v>98</v>
      </c>
      <c r="CN206" s="0" t="n">
        <v>0.283123524297817</v>
      </c>
      <c r="CO206" s="0" t="n">
        <v>2.96849893482088</v>
      </c>
      <c r="CP206" s="0" t="n">
        <v>18363.1307852236</v>
      </c>
      <c r="CQ206" s="0" t="n">
        <v>6.4761384963374E-014</v>
      </c>
      <c r="CR206" s="0" t="n">
        <v>2.31838151498175E-061</v>
      </c>
      <c r="CS206" s="0" t="n">
        <v>0</v>
      </c>
      <c r="CT206" s="0" t="n">
        <v>1</v>
      </c>
      <c r="CU206" s="0" t="n">
        <v>19</v>
      </c>
      <c r="CV206" s="26" t="s">
        <v>368</v>
      </c>
      <c r="CW206" s="0" t="n">
        <v>33</v>
      </c>
      <c r="CX206" s="0" t="s">
        <v>349</v>
      </c>
      <c r="CY206" s="0" t="s">
        <v>349</v>
      </c>
      <c r="CZ206" s="0" t="s">
        <v>349</v>
      </c>
      <c r="DA206" s="0" t="s">
        <v>349</v>
      </c>
      <c r="DB206" s="27"/>
      <c r="DC206" s="28" t="n">
        <f aca="false">COUNTBLANK(C206:DA206)</f>
        <v>37</v>
      </c>
      <c r="DD206" s="29" t="n">
        <f aca="false">100-COUNTBLANK(C206:DA206)/COLUMNS(C206:DA206)*100</f>
        <v>64.0776699029126</v>
      </c>
    </row>
    <row r="207" customFormat="false" ht="13.8" hidden="false" customHeight="false" outlineLevel="0" collapsed="false">
      <c r="A207" s="0" t="s">
        <v>955</v>
      </c>
      <c r="B207" s="0" t="s">
        <v>956</v>
      </c>
      <c r="C207" s="0" t="n">
        <v>95540395</v>
      </c>
      <c r="D207" s="14" t="n">
        <v>71.207</v>
      </c>
      <c r="E207" s="14" t="n">
        <v>79.442</v>
      </c>
      <c r="F207" s="14" t="n">
        <v>23.1726768317012</v>
      </c>
      <c r="G207" s="14" t="n">
        <v>69.5523448704195</v>
      </c>
      <c r="H207" s="14" t="n">
        <v>308.125245912213</v>
      </c>
      <c r="I207" s="14" t="n">
        <v>6.317</v>
      </c>
      <c r="J207" s="14" t="n">
        <v>2.049</v>
      </c>
      <c r="K207" s="14" t="n">
        <v>64.081</v>
      </c>
      <c r="L207" s="14" t="n">
        <v>98.7911445822243</v>
      </c>
      <c r="M207" s="14" t="n">
        <v>101.593435844166</v>
      </c>
      <c r="N207" s="14" t="n">
        <v>5.93303413304272</v>
      </c>
      <c r="O207" s="14" t="n">
        <v>0.71620303405014</v>
      </c>
      <c r="P207" s="14" t="n">
        <v>-399999</v>
      </c>
      <c r="Q207" s="14" t="n">
        <v>334475</v>
      </c>
      <c r="R207" s="14" t="n">
        <v>47049671</v>
      </c>
      <c r="S207" s="14" t="n">
        <v>16374195</v>
      </c>
      <c r="T207" s="20" t="n">
        <v>6930</v>
      </c>
      <c r="U207" s="0" t="n">
        <v>245213686369.157</v>
      </c>
      <c r="V207" s="14" t="n">
        <v>6.7</v>
      </c>
      <c r="W207" s="14"/>
      <c r="X207" s="14"/>
      <c r="Y207" s="14" t="n">
        <v>77.4469985961914</v>
      </c>
      <c r="Z207" s="14" t="n">
        <v>37.3580017089844</v>
      </c>
      <c r="AA207" s="14" t="n">
        <v>88.2775045822406</v>
      </c>
      <c r="AB207" s="14" t="n">
        <v>0.52674</v>
      </c>
      <c r="AC207" s="14" t="n">
        <v>4286.48</v>
      </c>
      <c r="AD207" s="14" t="n">
        <v>2.29945742821055</v>
      </c>
      <c r="AE207" s="14" t="n">
        <v>39.2750024188087</v>
      </c>
      <c r="AF207" s="14" t="n">
        <v>48.0601154577999</v>
      </c>
      <c r="AG207" s="14" t="n">
        <v>7.57677987501149</v>
      </c>
      <c r="AH207" s="14" t="n">
        <v>35.919</v>
      </c>
      <c r="AI207" s="14"/>
      <c r="AJ207" s="20" t="n">
        <v>3918.67837392729</v>
      </c>
      <c r="AK207" s="14" t="n">
        <v>1.81989397652576</v>
      </c>
      <c r="AL207" s="20" t="n">
        <v>100</v>
      </c>
      <c r="AM207" s="14" t="n">
        <v>6</v>
      </c>
      <c r="AN207" s="14" t="n">
        <v>17.1</v>
      </c>
      <c r="AO207" s="14" t="n">
        <v>20.7</v>
      </c>
      <c r="AP207" s="21" t="n">
        <v>0.8199</v>
      </c>
      <c r="AQ207" s="14"/>
      <c r="AR207" s="14" t="n">
        <v>4.34481</v>
      </c>
      <c r="AS207" s="14" t="n">
        <v>109.15083</v>
      </c>
      <c r="AT207" s="14" t="n">
        <v>110.02121</v>
      </c>
      <c r="AU207" s="14"/>
      <c r="AV207" s="14" t="n">
        <v>77.67666525866</v>
      </c>
      <c r="AW207" s="14" t="n">
        <v>100</v>
      </c>
      <c r="AX207" s="14" t="n">
        <v>3.89960829827361</v>
      </c>
      <c r="AY207" s="22" t="n">
        <v>126</v>
      </c>
      <c r="AZ207" s="22" t="n">
        <v>2.1</v>
      </c>
      <c r="BA207" s="24" t="n">
        <v>30.5</v>
      </c>
      <c r="BB207" s="25" t="n">
        <v>0.693</v>
      </c>
      <c r="BC207" s="30" t="n">
        <v>37</v>
      </c>
      <c r="BD207" s="0" t="s">
        <v>387</v>
      </c>
      <c r="BE207" s="0" t="s">
        <v>371</v>
      </c>
      <c r="BF207" s="0" t="s">
        <v>354</v>
      </c>
      <c r="BG207" s="0" t="s">
        <v>354</v>
      </c>
      <c r="BH207" s="0" t="s">
        <v>479</v>
      </c>
      <c r="BI207" s="0" t="s">
        <v>403</v>
      </c>
      <c r="BJ207" s="0" t="n">
        <v>107.85285441103</v>
      </c>
      <c r="BK207" s="0" t="n">
        <v>15.9624291035001</v>
      </c>
      <c r="BL207" s="0" t="n">
        <v>20.1</v>
      </c>
      <c r="BM207" s="0" t="n">
        <v>21.1799865722656</v>
      </c>
      <c r="BN207" s="0" t="n">
        <v>21.0100036621094</v>
      </c>
      <c r="BO207" s="0" t="n">
        <v>23.4999938964844</v>
      </c>
      <c r="BP207" s="0" t="n">
        <v>21.4474960327149</v>
      </c>
      <c r="BQ207" s="0" t="n">
        <v>97338583</v>
      </c>
      <c r="BR207" s="0" t="n">
        <v>270</v>
      </c>
      <c r="BS207" s="0" t="n">
        <v>0</v>
      </c>
      <c r="BT207" s="0" t="n">
        <v>219</v>
      </c>
      <c r="BU207" s="0" t="n">
        <v>2.77382299678638</v>
      </c>
      <c r="BV207" s="0" t="n">
        <v>0</v>
      </c>
      <c r="BW207" s="0" t="n">
        <v>2.24987865294895</v>
      </c>
      <c r="BX207" s="0" t="n">
        <v>0.0992741444625317</v>
      </c>
      <c r="BY207" s="0" t="n">
        <v>284.292361665123</v>
      </c>
      <c r="BZ207" s="0" t="n">
        <v>18341.1113630065</v>
      </c>
      <c r="CA207" s="0" t="n">
        <v>6.7203903618841E-038</v>
      </c>
      <c r="CB207" s="0" t="n">
        <v>8.46790623414354E-087</v>
      </c>
      <c r="CC207" s="0" t="n">
        <v>0</v>
      </c>
      <c r="CD207" s="0" t="n">
        <v>1</v>
      </c>
      <c r="CE207" s="0" t="n">
        <v>24</v>
      </c>
      <c r="CF207" s="0" t="n">
        <v>0.099999998746877</v>
      </c>
      <c r="CG207" s="0" t="n">
        <v>3.27995050282241E-013</v>
      </c>
      <c r="CH207" s="0" t="n">
        <v>18350.0000000863</v>
      </c>
      <c r="CI207" s="0" t="n">
        <v>0.140571932114336</v>
      </c>
      <c r="CJ207" s="0" t="n">
        <v>6.76590441426051E-005</v>
      </c>
      <c r="CK207" s="0" t="n">
        <v>1.18844362977857E-257</v>
      </c>
      <c r="CL207" s="0" t="n">
        <v>1</v>
      </c>
      <c r="CM207" s="0" t="n">
        <v>2</v>
      </c>
      <c r="CN207" s="0" t="n">
        <v>0.091364059681572</v>
      </c>
      <c r="CO207" s="0" t="n">
        <v>259.686463606467</v>
      </c>
      <c r="CP207" s="0" t="n">
        <v>18356.8184086213</v>
      </c>
      <c r="CQ207" s="0" t="n">
        <v>3.07405501839431E-024</v>
      </c>
      <c r="CR207" s="0" t="n">
        <v>1.93486821563554E-048</v>
      </c>
      <c r="CS207" s="0" t="n">
        <v>0</v>
      </c>
      <c r="CT207" s="0" t="n">
        <v>1</v>
      </c>
      <c r="CU207" s="0" t="n">
        <v>38</v>
      </c>
      <c r="CV207" s="26" t="s">
        <v>862</v>
      </c>
      <c r="CW207" s="0" t="n">
        <v>98</v>
      </c>
      <c r="CX207" s="0" t="n">
        <v>261004</v>
      </c>
      <c r="CY207" s="0" t="n">
        <v>2681.40332390086</v>
      </c>
      <c r="CZ207" s="0" t="s">
        <v>422</v>
      </c>
      <c r="DA207" s="26" t="s">
        <v>498</v>
      </c>
      <c r="DB207" s="27"/>
      <c r="DC207" s="28" t="n">
        <f aca="false">COUNTBLANK(C207:DA207)</f>
        <v>5</v>
      </c>
      <c r="DD207" s="29" t="n">
        <f aca="false">100-COUNTBLANK(C207:DA207)/COLUMNS(C207:DA207)*100</f>
        <v>95.1456310679612</v>
      </c>
    </row>
    <row r="208" customFormat="false" ht="13.8" hidden="false" customHeight="false" outlineLevel="0" collapsed="false">
      <c r="A208" s="0" t="s">
        <v>957</v>
      </c>
      <c r="B208" s="0" t="s">
        <v>958</v>
      </c>
      <c r="C208" s="0" t="n">
        <v>1845300</v>
      </c>
      <c r="D208" s="14" t="n">
        <v>70</v>
      </c>
      <c r="E208" s="14" t="n">
        <v>74.5</v>
      </c>
      <c r="I208" s="14" t="n">
        <v>7</v>
      </c>
      <c r="J208" s="14" t="n">
        <v>2</v>
      </c>
      <c r="L208" s="14" t="n">
        <v>52.5330997974543</v>
      </c>
      <c r="M208" s="14" t="n">
        <v>26.6500942256154</v>
      </c>
      <c r="N208" s="14" t="n">
        <v>8.81815407844381</v>
      </c>
      <c r="O208" s="14" t="n">
        <v>4.27192962916299</v>
      </c>
      <c r="T208" s="20" t="n">
        <v>11540</v>
      </c>
      <c r="U208" s="0" t="n">
        <v>7938990793.20113</v>
      </c>
      <c r="V208" s="14"/>
      <c r="W208" s="14" t="n">
        <v>21.6</v>
      </c>
      <c r="X208" s="14" t="n">
        <v>29</v>
      </c>
      <c r="Y208" s="14"/>
      <c r="Z208" s="14"/>
      <c r="AA208" s="14"/>
      <c r="AB208" s="14"/>
      <c r="AC208" s="14" t="n">
        <v>278.43</v>
      </c>
      <c r="AD208" s="14" t="n">
        <v>0.795344788911837</v>
      </c>
      <c r="AE208" s="14"/>
      <c r="AF208" s="14"/>
      <c r="AG208" s="14"/>
      <c r="AH208" s="14"/>
      <c r="AI208" s="14" t="n">
        <v>9.75243877024931</v>
      </c>
      <c r="AJ208" s="20"/>
      <c r="AK208" s="14"/>
      <c r="AL208" s="20"/>
      <c r="AM208" s="14"/>
      <c r="AN208" s="14"/>
      <c r="AO208" s="14"/>
      <c r="AP208" s="21"/>
      <c r="AQ208" s="14"/>
      <c r="AR208" s="14"/>
      <c r="AS208" s="14"/>
      <c r="AT208" s="14"/>
      <c r="AU208" s="14"/>
      <c r="AV208" s="14"/>
      <c r="AW208" s="14" t="n">
        <v>100</v>
      </c>
      <c r="AX208" s="14"/>
      <c r="AY208" s="22"/>
      <c r="AZ208" s="23"/>
      <c r="BA208" s="24" t="n">
        <v>29.1</v>
      </c>
      <c r="BB208" s="25" t="n">
        <v>0.69</v>
      </c>
      <c r="BD208" s="0" t="s">
        <v>342</v>
      </c>
      <c r="BE208" s="0" t="s">
        <v>371</v>
      </c>
      <c r="BF208" s="0" t="s">
        <v>372</v>
      </c>
      <c r="BG208" s="0" t="s">
        <v>372</v>
      </c>
      <c r="BH208" s="0" t="s">
        <v>373</v>
      </c>
      <c r="BI208" s="0" t="s">
        <v>374</v>
      </c>
      <c r="BJ208" s="0" t="n">
        <v>20.896300907978</v>
      </c>
      <c r="BK208" s="0" t="n">
        <v>42.5555301925</v>
      </c>
      <c r="BL208" s="0" t="n">
        <v>1.7499938964844</v>
      </c>
      <c r="BM208" s="0" t="n">
        <v>-0.989996337890602</v>
      </c>
      <c r="BN208" s="0" t="n">
        <v>2.45000610351565</v>
      </c>
      <c r="BO208" s="0" t="n">
        <v>4.3799987792969</v>
      </c>
      <c r="BP208" s="0" t="n">
        <v>1.89750061035159</v>
      </c>
      <c r="BQ208" s="0" t="n">
        <v>1810366</v>
      </c>
      <c r="BR208" s="0" t="n">
        <v>806</v>
      </c>
      <c r="BS208" s="0" t="n">
        <v>22</v>
      </c>
      <c r="BT208" s="0" t="n">
        <v>271</v>
      </c>
      <c r="BU208" s="0" t="n">
        <v>445.213840737177</v>
      </c>
      <c r="BV208" s="0" t="n">
        <v>12.1522388290545</v>
      </c>
      <c r="BW208" s="0" t="n">
        <v>149.693487394262</v>
      </c>
      <c r="BX208" s="0" t="n">
        <v>0.0537110878187502</v>
      </c>
      <c r="BY208" s="0" t="n">
        <v>1571.10343250731</v>
      </c>
      <c r="BZ208" s="0" t="n">
        <v>18372.6577525787</v>
      </c>
      <c r="CA208" s="0" t="n">
        <v>1.4978826938038E-026</v>
      </c>
      <c r="CB208" s="0" t="n">
        <v>1.19126889060233E-021</v>
      </c>
      <c r="CC208" s="0" t="n">
        <v>3.15496193301883E-299</v>
      </c>
      <c r="CD208" s="0" t="n">
        <v>1</v>
      </c>
      <c r="CE208" s="0" t="n">
        <v>25</v>
      </c>
      <c r="CF208" s="0" t="n">
        <v>0.0845174526156532</v>
      </c>
      <c r="CG208" s="0" t="n">
        <v>32.8018700544103</v>
      </c>
      <c r="CH208" s="0" t="n">
        <v>18369.1043875458</v>
      </c>
      <c r="CI208" s="0" t="n">
        <v>2.66695271495971E-026</v>
      </c>
      <c r="CJ208" s="0" t="n">
        <v>1.92411072699245E-031</v>
      </c>
      <c r="CK208" s="0" t="n">
        <v>0</v>
      </c>
      <c r="CL208" s="0" t="n">
        <v>1</v>
      </c>
      <c r="CM208" s="0" t="n">
        <v>12</v>
      </c>
      <c r="CN208" s="0" t="n">
        <v>0.0262594649285338</v>
      </c>
      <c r="CO208" s="0" t="n">
        <v>4044.17815440298</v>
      </c>
      <c r="CP208" s="0" t="n">
        <v>18420.3991747892</v>
      </c>
      <c r="CQ208" s="0" t="n">
        <v>2.79328637526269E-011</v>
      </c>
      <c r="CR208" s="0" t="n">
        <v>0.0351328466303568</v>
      </c>
      <c r="CS208" s="0" t="n">
        <v>2.6506887229948E-216</v>
      </c>
      <c r="CT208" s="0" t="n">
        <v>1</v>
      </c>
      <c r="CU208" s="0" t="n">
        <v>36</v>
      </c>
      <c r="CV208" s="26" t="s">
        <v>959</v>
      </c>
      <c r="CW208" s="0" t="n">
        <v>35</v>
      </c>
      <c r="CX208" s="0" t="s">
        <v>349</v>
      </c>
      <c r="CY208" s="0" t="s">
        <v>349</v>
      </c>
      <c r="CZ208" s="0" t="s">
        <v>349</v>
      </c>
      <c r="DA208" s="0" t="s">
        <v>349</v>
      </c>
      <c r="DB208" s="27"/>
      <c r="DC208" s="28" t="n">
        <f aca="false">COUNTBLANK(C208:DA208)</f>
        <v>34</v>
      </c>
      <c r="DD208" s="29" t="n">
        <f aca="false">100-COUNTBLANK(C208:DA208)/COLUMNS(C208:DA208)*100</f>
        <v>66.9902912621359</v>
      </c>
    </row>
    <row r="209" customFormat="false" ht="13.8" hidden="false" customHeight="false" outlineLevel="0" collapsed="false">
      <c r="A209" s="0" t="s">
        <v>960</v>
      </c>
      <c r="B209" s="0" t="s">
        <v>961</v>
      </c>
      <c r="C209" s="0" t="n">
        <v>28498687</v>
      </c>
      <c r="D209" s="14" t="n">
        <v>64.418</v>
      </c>
      <c r="E209" s="14" t="n">
        <v>67.795</v>
      </c>
      <c r="F209" s="14" t="n">
        <v>39.6148902740523</v>
      </c>
      <c r="G209" s="14" t="n">
        <v>57.5088399699032</v>
      </c>
      <c r="H209" s="14" t="n">
        <v>53.9778529083092</v>
      </c>
      <c r="I209" s="14" t="n">
        <v>5.983</v>
      </c>
      <c r="J209" s="14" t="n">
        <v>3.792</v>
      </c>
      <c r="K209" s="14" t="n">
        <v>63.358</v>
      </c>
      <c r="P209" s="14" t="n">
        <v>-150000</v>
      </c>
      <c r="Q209" s="14" t="n">
        <v>31154</v>
      </c>
      <c r="R209" s="14" t="n">
        <v>336310</v>
      </c>
      <c r="T209" s="20"/>
      <c r="U209" s="0" t="n">
        <v>26914402223.7828</v>
      </c>
      <c r="V209" s="14"/>
      <c r="W209" s="14"/>
      <c r="X209" s="14"/>
      <c r="Y209" s="14" t="n">
        <v>38</v>
      </c>
      <c r="Z209" s="14" t="n">
        <v>28.9759998321533</v>
      </c>
      <c r="AA209" s="14" t="n">
        <v>8.31255463893677</v>
      </c>
      <c r="AB209" s="14"/>
      <c r="AC209" s="14" t="n">
        <v>137.44</v>
      </c>
      <c r="AD209" s="14"/>
      <c r="AE209" s="14" t="n">
        <v>44.597230903271</v>
      </c>
      <c r="AF209" s="14" t="n">
        <v>1.03983180862549</v>
      </c>
      <c r="AG209" s="14" t="n">
        <v>0.771943980228183</v>
      </c>
      <c r="AH209" s="14" t="n">
        <v>36.642</v>
      </c>
      <c r="AI209" s="14" t="n">
        <v>35.3078235783543</v>
      </c>
      <c r="AJ209" s="20" t="n">
        <v>81.3213243681091</v>
      </c>
      <c r="AK209" s="14" t="n">
        <v>0.878995611940061</v>
      </c>
      <c r="AL209" s="20" t="n">
        <v>100</v>
      </c>
      <c r="AM209" s="14" t="n">
        <v>5.4</v>
      </c>
      <c r="AN209" s="14" t="n">
        <v>30.6</v>
      </c>
      <c r="AO209" s="14" t="n">
        <v>55</v>
      </c>
      <c r="AP209" s="21"/>
      <c r="AQ209" s="14" t="n">
        <v>0.7</v>
      </c>
      <c r="AR209" s="14"/>
      <c r="AS209" s="14"/>
      <c r="AT209" s="14"/>
      <c r="AU209" s="14"/>
      <c r="AV209" s="14" t="n">
        <v>42.8387862064043</v>
      </c>
      <c r="AW209" s="14" t="n">
        <v>79.2</v>
      </c>
      <c r="AX209" s="14" t="n">
        <v>12.360562989795</v>
      </c>
      <c r="AY209" s="22" t="n">
        <v>91</v>
      </c>
      <c r="AZ209" s="31" t="n">
        <v>14.1</v>
      </c>
      <c r="BA209" s="24" t="n">
        <v>19.5</v>
      </c>
      <c r="BD209" s="0" t="s">
        <v>352</v>
      </c>
      <c r="BE209" s="0" t="s">
        <v>371</v>
      </c>
      <c r="BF209" s="0" t="s">
        <v>354</v>
      </c>
      <c r="BG209" s="0" t="s">
        <v>354</v>
      </c>
      <c r="BH209" s="0" t="s">
        <v>382</v>
      </c>
      <c r="BI209" s="0" t="s">
        <v>383</v>
      </c>
      <c r="BJ209" s="0" t="n">
        <v>47.485854502638</v>
      </c>
      <c r="BK209" s="0" t="n">
        <v>15.8023949240001</v>
      </c>
      <c r="BL209" s="0" t="n">
        <v>21.9999938964844</v>
      </c>
      <c r="BM209" s="0" t="n">
        <v>19.9800048828125</v>
      </c>
      <c r="BN209" s="0" t="n">
        <v>21.9800048828125</v>
      </c>
      <c r="BO209" s="0" t="n">
        <v>23.4599853515625</v>
      </c>
      <c r="BP209" s="0" t="n">
        <v>21.854997253418</v>
      </c>
      <c r="BQ209" s="0" t="n">
        <v>29825968</v>
      </c>
      <c r="BR209" s="0" t="n">
        <v>6</v>
      </c>
      <c r="BS209" s="0" t="n">
        <v>2</v>
      </c>
      <c r="BT209" s="0" t="n">
        <v>1</v>
      </c>
      <c r="BU209" s="0" t="n">
        <v>0.201166983079979</v>
      </c>
      <c r="BV209" s="0" t="n">
        <v>0.0670556610266597</v>
      </c>
      <c r="BW209" s="0" t="n">
        <v>0.0335278305133299</v>
      </c>
      <c r="BX209" s="0" t="n">
        <v>0.0216650643372716</v>
      </c>
      <c r="BY209" s="0" t="n">
        <v>233815843.443744</v>
      </c>
      <c r="BZ209" s="0" t="n">
        <v>18513.978757254</v>
      </c>
      <c r="CA209" s="0" t="n">
        <v>0.824339417904476</v>
      </c>
      <c r="CB209" s="0" t="n">
        <v>0.990304139938301</v>
      </c>
      <c r="CC209" s="0" t="n">
        <v>7.77732796872185E-041</v>
      </c>
      <c r="CD209" s="0" t="n">
        <v>0</v>
      </c>
      <c r="CE209" s="0" t="n">
        <v>97</v>
      </c>
      <c r="CF209" s="0" t="n">
        <v>0.0217707870597215</v>
      </c>
      <c r="CG209" s="0" t="n">
        <v>0.0450735428817499</v>
      </c>
      <c r="CH209" s="0" t="n">
        <v>18300.0350957594</v>
      </c>
      <c r="CI209" s="0" t="n">
        <v>0.920303995007825</v>
      </c>
      <c r="CJ209" s="0" t="n">
        <v>0.837214155551399</v>
      </c>
      <c r="CK209" s="0" t="n">
        <v>3.49813188184057E-090</v>
      </c>
      <c r="CL209" s="0" t="n">
        <v>1</v>
      </c>
      <c r="CM209" s="0" t="n">
        <v>19</v>
      </c>
      <c r="CN209" s="0" t="n">
        <v>36.0615226319327</v>
      </c>
      <c r="CO209" s="0" t="n">
        <v>1</v>
      </c>
      <c r="CP209" s="0" t="n">
        <v>18375.098423476</v>
      </c>
      <c r="CQ209" s="0" t="n">
        <v>2.77443893802679E-075</v>
      </c>
      <c r="CR209" s="0" t="n">
        <v>0</v>
      </c>
      <c r="CS209" s="0" t="n">
        <v>0</v>
      </c>
      <c r="CT209" s="0" t="n">
        <v>1</v>
      </c>
      <c r="CU209" s="0" t="n">
        <v>58</v>
      </c>
      <c r="CV209" s="26" t="s">
        <v>962</v>
      </c>
      <c r="CW209" s="0" t="n">
        <v>20</v>
      </c>
      <c r="CX209" s="0" t="s">
        <v>349</v>
      </c>
      <c r="CY209" s="0" t="s">
        <v>349</v>
      </c>
      <c r="CZ209" s="0" t="s">
        <v>349</v>
      </c>
      <c r="DA209" s="0" t="s">
        <v>349</v>
      </c>
      <c r="DB209" s="27"/>
      <c r="DC209" s="28" t="n">
        <f aca="false">COUNTBLANK(C209:DA209)</f>
        <v>18</v>
      </c>
      <c r="DD209" s="29" t="n">
        <f aca="false">100-COUNTBLANK(C209:DA209)/COLUMNS(C209:DA209)*100</f>
        <v>82.5242718446602</v>
      </c>
    </row>
    <row r="210" customFormat="false" ht="13.8" hidden="false" customHeight="false" outlineLevel="0" collapsed="false">
      <c r="A210" s="0" t="s">
        <v>963</v>
      </c>
      <c r="B210" s="0" t="s">
        <v>964</v>
      </c>
      <c r="C210" s="0" t="n">
        <v>57779622</v>
      </c>
      <c r="D210" s="14" t="n">
        <v>60.463</v>
      </c>
      <c r="E210" s="14" t="n">
        <v>67.398</v>
      </c>
      <c r="F210" s="14" t="n">
        <v>29.0794891477129</v>
      </c>
      <c r="G210" s="14" t="n">
        <v>65.6025058468641</v>
      </c>
      <c r="H210" s="14" t="n">
        <v>47.6301197767684</v>
      </c>
      <c r="I210" s="14" t="n">
        <v>9.435</v>
      </c>
      <c r="J210" s="14" t="n">
        <v>2.405</v>
      </c>
      <c r="K210" s="14" t="n">
        <v>33.645</v>
      </c>
      <c r="L210" s="14" t="n">
        <v>28.3462255610144</v>
      </c>
      <c r="M210" s="14" t="n">
        <v>29.6276693701772</v>
      </c>
      <c r="N210" s="14" t="n">
        <v>13.4293910799481</v>
      </c>
      <c r="O210" s="14" t="n">
        <v>0.256501663540666</v>
      </c>
      <c r="P210" s="14" t="n">
        <v>727026</v>
      </c>
      <c r="Q210" s="14" t="n">
        <v>489</v>
      </c>
      <c r="R210" s="14" t="n">
        <v>23921748.0700525</v>
      </c>
      <c r="S210" s="14" t="n">
        <v>4892400</v>
      </c>
      <c r="T210" s="20" t="n">
        <v>13250</v>
      </c>
      <c r="U210" s="0" t="n">
        <v>368288939768.322</v>
      </c>
      <c r="V210" s="14"/>
      <c r="W210" s="14"/>
      <c r="X210" s="14"/>
      <c r="Y210" s="14" t="n">
        <v>56.0169982910156</v>
      </c>
      <c r="Z210" s="14" t="n">
        <v>5.08799982070923</v>
      </c>
      <c r="AA210" s="14" t="n">
        <v>79.0610211733357</v>
      </c>
      <c r="AB210" s="14"/>
      <c r="AC210" s="14" t="n">
        <v>13008.74</v>
      </c>
      <c r="AD210" s="14" t="n">
        <v>0.981709721430103</v>
      </c>
      <c r="AE210" s="14" t="n">
        <v>79.830020855831</v>
      </c>
      <c r="AF210" s="14" t="n">
        <v>7.61773652408313</v>
      </c>
      <c r="AG210" s="14" t="n">
        <v>7.99816492065785</v>
      </c>
      <c r="AH210" s="14" t="n">
        <v>66.355</v>
      </c>
      <c r="AI210" s="14" t="n">
        <v>14.5451238492419</v>
      </c>
      <c r="AJ210" s="20" t="n">
        <v>821.325255599445</v>
      </c>
      <c r="AK210" s="14" t="n">
        <v>8.97906234758848</v>
      </c>
      <c r="AL210" s="20" t="n">
        <v>100</v>
      </c>
      <c r="AM210" s="14" t="n">
        <v>12.7</v>
      </c>
      <c r="AN210" s="14" t="n">
        <v>26.2</v>
      </c>
      <c r="AO210" s="14" t="n">
        <v>33.8</v>
      </c>
      <c r="AP210" s="21" t="n">
        <v>0.8024</v>
      </c>
      <c r="AQ210" s="14"/>
      <c r="AR210" s="14" t="n">
        <v>5.94285</v>
      </c>
      <c r="AS210" s="14" t="n">
        <v>100.86473</v>
      </c>
      <c r="AT210" s="14"/>
      <c r="AU210" s="14" t="n">
        <v>1.01267</v>
      </c>
      <c r="AV210" s="14" t="n">
        <v>74.6681883490201</v>
      </c>
      <c r="AW210" s="14" t="n">
        <v>84.4</v>
      </c>
      <c r="AX210" s="14" t="n">
        <v>8.8935754524209</v>
      </c>
      <c r="AY210" s="22" t="n">
        <v>125</v>
      </c>
      <c r="AZ210" s="22" t="n">
        <v>27</v>
      </c>
      <c r="BA210" s="24" t="n">
        <v>27.1</v>
      </c>
      <c r="BB210" s="25" t="n">
        <v>0.463</v>
      </c>
      <c r="BD210" s="0" t="s">
        <v>387</v>
      </c>
      <c r="BE210" s="0" t="s">
        <v>361</v>
      </c>
      <c r="BF210" s="0" t="s">
        <v>362</v>
      </c>
      <c r="BG210" s="0" t="s">
        <v>362</v>
      </c>
      <c r="BH210" s="0" t="s">
        <v>486</v>
      </c>
      <c r="BI210" s="0" t="s">
        <v>364</v>
      </c>
      <c r="BJ210" s="0" t="n">
        <v>26.1208916540715</v>
      </c>
      <c r="BK210" s="0" t="n">
        <v>-28.4745915729999</v>
      </c>
      <c r="BL210" s="0" t="n">
        <v>22.4800048828125</v>
      </c>
      <c r="BM210" s="0" t="n">
        <v>23.5400024414063</v>
      </c>
      <c r="BN210" s="0" t="n">
        <v>22.3000122070313</v>
      </c>
      <c r="BO210" s="0" t="n">
        <v>20.2499938964844</v>
      </c>
      <c r="BP210" s="0" t="n">
        <v>22.1425033569336</v>
      </c>
      <c r="BQ210" s="0" t="n">
        <v>59308690</v>
      </c>
      <c r="BR210" s="0" t="n">
        <v>5647</v>
      </c>
      <c r="BS210" s="0" t="n">
        <v>103</v>
      </c>
      <c r="BT210" s="0" t="n">
        <v>2073</v>
      </c>
      <c r="BU210" s="0" t="n">
        <v>95.2137030846576</v>
      </c>
      <c r="BV210" s="0" t="n">
        <v>1.73667636226664</v>
      </c>
      <c r="BW210" s="0" t="n">
        <v>34.9527194075607</v>
      </c>
      <c r="BX210" s="0" t="n">
        <v>0.0203302143832882</v>
      </c>
      <c r="BY210" s="0" t="n">
        <v>38144.1543593316</v>
      </c>
      <c r="BZ210" s="0" t="n">
        <v>18415.0536683191</v>
      </c>
      <c r="CA210" s="0" t="n">
        <v>2.33164670746833E-011</v>
      </c>
      <c r="CB210" s="0" t="n">
        <v>0.00635975709091833</v>
      </c>
      <c r="CC210" s="0" t="n">
        <v>1.0557104163007E-210</v>
      </c>
      <c r="CD210" s="0" t="n">
        <v>1</v>
      </c>
      <c r="CE210" s="0" t="n">
        <v>41</v>
      </c>
      <c r="CF210" s="0" t="n">
        <v>0.0551086091800565</v>
      </c>
      <c r="CG210" s="0" t="n">
        <v>233.023043802828</v>
      </c>
      <c r="CH210" s="0" t="n">
        <v>18377.8558901897</v>
      </c>
      <c r="CI210" s="0" t="n">
        <v>8.99172812873601E-032</v>
      </c>
      <c r="CJ210" s="0" t="n">
        <v>1.32892717446513E-021</v>
      </c>
      <c r="CK210" s="0" t="n">
        <v>7.33657748474707E-303</v>
      </c>
      <c r="CL210" s="0" t="n">
        <v>1</v>
      </c>
      <c r="CM210" s="0" t="n">
        <v>10</v>
      </c>
      <c r="CN210" s="0" t="n">
        <v>0.0587165638488042</v>
      </c>
      <c r="CO210" s="0" t="n">
        <v>5079.3391727343</v>
      </c>
      <c r="CP210" s="0" t="n">
        <v>18380.1159210091</v>
      </c>
      <c r="CQ210" s="0" t="n">
        <v>1.60792971941916E-011</v>
      </c>
      <c r="CR210" s="0" t="n">
        <v>2.66225335984053E-006</v>
      </c>
      <c r="CS210" s="0" t="n">
        <v>1.2542712491434E-268</v>
      </c>
      <c r="CT210" s="0" t="n">
        <v>1</v>
      </c>
      <c r="CU210" s="0" t="n">
        <v>18</v>
      </c>
      <c r="CV210" s="26" t="s">
        <v>446</v>
      </c>
      <c r="CW210" s="0" t="n">
        <v>56</v>
      </c>
      <c r="CX210" s="0" t="n">
        <v>230686</v>
      </c>
      <c r="CY210" s="0" t="n">
        <v>3889.58177966838</v>
      </c>
      <c r="CZ210" s="0" t="s">
        <v>422</v>
      </c>
      <c r="DA210" s="26" t="s">
        <v>468</v>
      </c>
      <c r="DB210" s="27"/>
      <c r="DC210" s="28" t="n">
        <f aca="false">COUNTBLANK(C210:DA210)</f>
        <v>7</v>
      </c>
      <c r="DD210" s="29" t="n">
        <f aca="false">100-COUNTBLANK(C210:DA210)/COLUMNS(C210:DA210)*100</f>
        <v>93.2038834951456</v>
      </c>
    </row>
    <row r="211" customFormat="false" ht="13.8" hidden="false" customHeight="false" outlineLevel="0" collapsed="false">
      <c r="A211" s="0" t="s">
        <v>965</v>
      </c>
      <c r="B211" s="0" t="s">
        <v>966</v>
      </c>
      <c r="C211" s="0" t="n">
        <v>17351822</v>
      </c>
      <c r="D211" s="14" t="n">
        <v>60.533</v>
      </c>
      <c r="E211" s="14" t="n">
        <v>66.447</v>
      </c>
      <c r="F211" s="14" t="n">
        <v>44.9361411568244</v>
      </c>
      <c r="G211" s="14" t="n">
        <v>52.9641808172429</v>
      </c>
      <c r="H211" s="14" t="n">
        <v>23.3414789007116</v>
      </c>
      <c r="I211" s="14" t="n">
        <v>6.456</v>
      </c>
      <c r="J211" s="14" t="n">
        <v>4.633</v>
      </c>
      <c r="K211" s="14" t="n">
        <v>56.479</v>
      </c>
      <c r="L211" s="14" t="n">
        <v>33.7937112604448</v>
      </c>
      <c r="M211" s="14" t="n">
        <v>35.151981044474</v>
      </c>
      <c r="N211" s="14" t="n">
        <v>9.26963593204969</v>
      </c>
      <c r="O211" s="14" t="n">
        <v>3.82181127587318</v>
      </c>
      <c r="P211" s="14" t="n">
        <v>-40000</v>
      </c>
      <c r="Q211" s="14" t="n">
        <v>284</v>
      </c>
      <c r="R211" s="14" t="n">
        <v>8904</v>
      </c>
      <c r="T211" s="20" t="n">
        <v>4100</v>
      </c>
      <c r="U211" s="0" t="n">
        <v>26720073435.9014</v>
      </c>
      <c r="V211" s="14"/>
      <c r="W211" s="14"/>
      <c r="X211" s="14"/>
      <c r="Y211" s="14" t="n">
        <v>74.6149978637695</v>
      </c>
      <c r="Z211" s="14" t="n">
        <v>48.8390007019043</v>
      </c>
      <c r="AA211" s="14" t="n">
        <v>88.9903459345318</v>
      </c>
      <c r="AB211" s="14"/>
      <c r="AC211" s="14" t="n">
        <v>213.07</v>
      </c>
      <c r="AD211" s="14" t="n">
        <v>1.40095005931668</v>
      </c>
      <c r="AE211" s="14" t="n">
        <v>32.0639233780384</v>
      </c>
      <c r="AF211" s="14" t="n">
        <v>65.1991531194931</v>
      </c>
      <c r="AG211" s="14" t="n">
        <v>37.8700104508234</v>
      </c>
      <c r="AH211" s="14" t="n">
        <v>43.521</v>
      </c>
      <c r="AI211" s="14" t="n">
        <v>10.4925141031059</v>
      </c>
      <c r="AJ211" s="20" t="n">
        <v>5207.87573670824</v>
      </c>
      <c r="AK211" s="14" t="n">
        <v>0.292412222455776</v>
      </c>
      <c r="AL211" s="20" t="n">
        <v>100</v>
      </c>
      <c r="AM211" s="14" t="n">
        <v>4.5</v>
      </c>
      <c r="AN211" s="14" t="n">
        <v>17.9</v>
      </c>
      <c r="AO211" s="14" t="n">
        <v>57.8</v>
      </c>
      <c r="AP211" s="21" t="n">
        <v>0.0913</v>
      </c>
      <c r="AQ211" s="14"/>
      <c r="AR211" s="14" t="n">
        <v>3.74792</v>
      </c>
      <c r="AS211" s="14" t="n">
        <v>98.71552</v>
      </c>
      <c r="AT211" s="14"/>
      <c r="AU211" s="14"/>
      <c r="AV211" s="14" t="n">
        <v>18.9320116957572</v>
      </c>
      <c r="AW211" s="14" t="n">
        <v>40.3</v>
      </c>
      <c r="AX211" s="14" t="n">
        <v>7.43288431239065</v>
      </c>
      <c r="AY211" s="22" t="n">
        <v>91</v>
      </c>
      <c r="AZ211" s="31" t="n">
        <v>6.5</v>
      </c>
      <c r="BA211" s="24" t="n">
        <v>16.8</v>
      </c>
      <c r="BB211" s="25" t="n">
        <v>0.591</v>
      </c>
      <c r="BD211" s="0" t="s">
        <v>352</v>
      </c>
      <c r="BE211" s="0" t="s">
        <v>371</v>
      </c>
      <c r="BF211" s="0" t="s">
        <v>362</v>
      </c>
      <c r="BG211" s="0" t="s">
        <v>362</v>
      </c>
      <c r="BH211" s="0" t="s">
        <v>417</v>
      </c>
      <c r="BI211" s="0" t="s">
        <v>364</v>
      </c>
      <c r="BJ211" s="0" t="n">
        <v>25.4152401229547</v>
      </c>
      <c r="BK211" s="0" t="n">
        <v>-13.1255026245</v>
      </c>
      <c r="BL211" s="0" t="n">
        <v>24.5200134277344</v>
      </c>
      <c r="BM211" s="0" t="n">
        <v>23.7499938964844</v>
      </c>
      <c r="BN211" s="0" t="n">
        <v>23.9999938964844</v>
      </c>
      <c r="BO211" s="0" t="n">
        <v>22.8900085449219</v>
      </c>
      <c r="BP211" s="0" t="n">
        <v>23.7900024414063</v>
      </c>
      <c r="BQ211" s="0" t="n">
        <v>18383956</v>
      </c>
      <c r="BR211" s="0" t="n">
        <v>106</v>
      </c>
      <c r="BS211" s="0" t="n">
        <v>3</v>
      </c>
      <c r="BT211" s="0" t="n">
        <v>55</v>
      </c>
      <c r="BU211" s="0" t="n">
        <v>5.76589717686444</v>
      </c>
      <c r="BV211" s="0" t="n">
        <v>0.163185769156541</v>
      </c>
      <c r="BW211" s="0" t="n">
        <v>2.99173910120324</v>
      </c>
      <c r="BX211" s="0" t="n">
        <v>0.0292502834997238</v>
      </c>
      <c r="BY211" s="0" t="n">
        <v>277.038899526527</v>
      </c>
      <c r="BZ211" s="0" t="n">
        <v>18383.3972344151</v>
      </c>
      <c r="CA211" s="0" t="n">
        <v>3.75482900947829E-008</v>
      </c>
      <c r="CB211" s="0" t="n">
        <v>0.000713438804419483</v>
      </c>
      <c r="CC211" s="0" t="n">
        <v>3.08660413789842E-226</v>
      </c>
      <c r="CD211" s="0" t="n">
        <v>1</v>
      </c>
      <c r="CE211" s="0" t="n">
        <v>31</v>
      </c>
      <c r="CF211" s="0" t="n">
        <v>0.118257631195169</v>
      </c>
      <c r="CG211" s="0" t="n">
        <v>3.36096545404331</v>
      </c>
      <c r="CH211" s="0" t="n">
        <v>18359.6101346486</v>
      </c>
      <c r="CI211" s="0" t="n">
        <v>1.73568627050272E-019</v>
      </c>
      <c r="CJ211" s="0" t="n">
        <v>1.50554341271039E-046</v>
      </c>
      <c r="CK211" s="0" t="n">
        <v>0</v>
      </c>
      <c r="CL211" s="0" t="n">
        <v>1</v>
      </c>
      <c r="CM211" s="0" t="n">
        <v>11</v>
      </c>
      <c r="CN211" s="0" t="n">
        <v>0.163899324899008</v>
      </c>
      <c r="CO211" s="0" t="n">
        <v>44.7635411865945</v>
      </c>
      <c r="CP211" s="0" t="n">
        <v>18361.1152128849</v>
      </c>
      <c r="CQ211" s="0" t="n">
        <v>8.80227313707023E-016</v>
      </c>
      <c r="CR211" s="0" t="n">
        <v>1.51707789378735E-049</v>
      </c>
      <c r="CS211" s="0" t="n">
        <v>0</v>
      </c>
      <c r="CT211" s="0" t="n">
        <v>1</v>
      </c>
      <c r="CU211" s="0" t="n">
        <v>21</v>
      </c>
      <c r="CV211" s="26" t="s">
        <v>549</v>
      </c>
      <c r="CW211" s="0" t="n">
        <v>43</v>
      </c>
      <c r="CX211" s="0" t="s">
        <v>349</v>
      </c>
      <c r="CY211" s="0" t="s">
        <v>349</v>
      </c>
      <c r="CZ211" s="0" t="s">
        <v>349</v>
      </c>
      <c r="DA211" s="0" t="s">
        <v>349</v>
      </c>
      <c r="DB211" s="27"/>
      <c r="DC211" s="28" t="n">
        <f aca="false">COUNTBLANK(C211:DA211)</f>
        <v>9</v>
      </c>
      <c r="DD211" s="29" t="n">
        <f aca="false">100-COUNTBLANK(C211:DA211)/COLUMNS(C211:DA211)*100</f>
        <v>91.2621359223301</v>
      </c>
    </row>
    <row r="212" customFormat="false" ht="13.8" hidden="false" customHeight="false" outlineLevel="0" collapsed="false">
      <c r="A212" s="0" t="s">
        <v>967</v>
      </c>
      <c r="B212" s="0" t="s">
        <v>968</v>
      </c>
      <c r="C212" s="0" t="n">
        <v>14439018</v>
      </c>
      <c r="D212" s="14" t="n">
        <v>59.501</v>
      </c>
      <c r="E212" s="14" t="n">
        <v>62.598</v>
      </c>
      <c r="F212" s="14" t="n">
        <v>42.4010662380439</v>
      </c>
      <c r="G212" s="14" t="n">
        <v>54.659410108955</v>
      </c>
      <c r="H212" s="14" t="n">
        <v>37.3245909267158</v>
      </c>
      <c r="I212" s="14" t="n">
        <v>7.883</v>
      </c>
      <c r="J212" s="14" t="n">
        <v>3.615</v>
      </c>
      <c r="K212" s="14" t="n">
        <v>67.791</v>
      </c>
      <c r="L212" s="14" t="n">
        <v>29.3429054996439</v>
      </c>
      <c r="M212" s="14" t="n">
        <v>18.9935478831726</v>
      </c>
      <c r="N212" s="14" t="n">
        <v>14.2868423994058</v>
      </c>
      <c r="O212" s="14" t="n">
        <v>2.57130315276406</v>
      </c>
      <c r="P212" s="14" t="n">
        <v>-584288</v>
      </c>
      <c r="Q212" s="14" t="n">
        <v>15629</v>
      </c>
      <c r="R212" s="14" t="n">
        <v>282539</v>
      </c>
      <c r="T212" s="20" t="n">
        <v>3020</v>
      </c>
      <c r="U212" s="0" t="n">
        <v>31000519447.175</v>
      </c>
      <c r="V212" s="14"/>
      <c r="W212" s="14" t="n">
        <v>81.3</v>
      </c>
      <c r="X212" s="14" t="n">
        <v>44.3</v>
      </c>
      <c r="Y212" s="14" t="n">
        <v>83.0989990234375</v>
      </c>
      <c r="Z212" s="14" t="n">
        <v>66.5439987182617</v>
      </c>
      <c r="AA212" s="14" t="n">
        <v>87.7664604281885</v>
      </c>
      <c r="AB212" s="14"/>
      <c r="AC212" s="14" t="n">
        <v>359.33</v>
      </c>
      <c r="AD212" s="14" t="n">
        <v>2.16960636324343</v>
      </c>
      <c r="AE212" s="14" t="n">
        <v>41.8766963939511</v>
      </c>
      <c r="AF212" s="14" t="n">
        <v>35.5424573074189</v>
      </c>
      <c r="AG212" s="14" t="n">
        <v>27.2145851759138</v>
      </c>
      <c r="AH212" s="14" t="n">
        <v>32.209</v>
      </c>
      <c r="AJ212" s="20" t="n">
        <v>902.354298301403</v>
      </c>
      <c r="AK212" s="14" t="n">
        <v>0.884721294332295</v>
      </c>
      <c r="AL212" s="20" t="n">
        <v>100</v>
      </c>
      <c r="AM212" s="14" t="n">
        <v>1.8</v>
      </c>
      <c r="AN212" s="14" t="n">
        <v>19.3</v>
      </c>
      <c r="AO212" s="14" t="n">
        <v>46.2</v>
      </c>
      <c r="AP212" s="21"/>
      <c r="AQ212" s="14"/>
      <c r="AR212" s="14"/>
      <c r="AS212" s="14"/>
      <c r="AT212" s="14"/>
      <c r="AU212" s="14"/>
      <c r="AV212" s="14" t="n">
        <v>31.4666527303782</v>
      </c>
      <c r="AW212" s="14" t="n">
        <v>40.4213676452637</v>
      </c>
      <c r="AX212" s="14" t="n">
        <v>3.35101705575648</v>
      </c>
      <c r="AY212" s="22" t="n">
        <v>85</v>
      </c>
      <c r="AZ212" s="22" t="n">
        <v>12.3</v>
      </c>
      <c r="BA212" s="24" t="n">
        <v>20</v>
      </c>
      <c r="BB212" s="25" t="n">
        <v>0.563</v>
      </c>
      <c r="BD212" s="0" t="s">
        <v>387</v>
      </c>
      <c r="BE212" s="0" t="s">
        <v>353</v>
      </c>
      <c r="BF212" s="0" t="s">
        <v>362</v>
      </c>
      <c r="BG212" s="0" t="s">
        <v>362</v>
      </c>
      <c r="BH212" s="0" t="s">
        <v>417</v>
      </c>
      <c r="BI212" s="0" t="s">
        <v>364</v>
      </c>
      <c r="BJ212" s="0" t="n">
        <v>29.328271790518</v>
      </c>
      <c r="BK212" s="0" t="n">
        <v>-19.0076242064999</v>
      </c>
      <c r="BL212" s="0" t="n">
        <v>23.9699951171875</v>
      </c>
      <c r="BM212" s="0" t="n">
        <v>22.5700012207031</v>
      </c>
      <c r="BN212" s="0" t="n">
        <v>21.2199951171875</v>
      </c>
      <c r="BO212" s="0" t="n">
        <v>20.4999938964844</v>
      </c>
      <c r="BP212" s="0" t="n">
        <v>22.0649963378906</v>
      </c>
      <c r="BQ212" s="0" t="n">
        <v>14862927</v>
      </c>
      <c r="BR212" s="0" t="n">
        <v>40</v>
      </c>
      <c r="BS212" s="0" t="n">
        <v>4</v>
      </c>
      <c r="BT212" s="0" t="n">
        <v>5</v>
      </c>
      <c r="BU212" s="0" t="n">
        <v>2.69125993823424</v>
      </c>
      <c r="BV212" s="0" t="n">
        <v>0.269125993823424</v>
      </c>
      <c r="BW212" s="0" t="n">
        <v>0.33640749227928</v>
      </c>
      <c r="BX212" s="0" t="n">
        <v>0.0409452430248622</v>
      </c>
      <c r="BY212" s="0" t="n">
        <v>73.6426329568093</v>
      </c>
      <c r="BZ212" s="0" t="n">
        <v>18373.7329781823</v>
      </c>
      <c r="CA212" s="0" t="n">
        <v>2.94377840395926E-019</v>
      </c>
      <c r="CB212" s="0" t="n">
        <v>2.68073051282613E-013</v>
      </c>
      <c r="CC212" s="0" t="n">
        <v>2.01226550164238E-273</v>
      </c>
      <c r="CD212" s="0" t="n">
        <v>1</v>
      </c>
      <c r="CE212" s="0" t="n">
        <v>26</v>
      </c>
      <c r="CF212" s="0" t="n">
        <v>0.0702311563563819</v>
      </c>
      <c r="CG212" s="0" t="n">
        <v>4.95006030440971</v>
      </c>
      <c r="CH212" s="0" t="n">
        <v>18357.3928983035</v>
      </c>
      <c r="CI212" s="0" t="n">
        <v>2.72405098349169E-013</v>
      </c>
      <c r="CJ212" s="0" t="n">
        <v>2.19919718213207E-024</v>
      </c>
      <c r="CK212" s="0" t="n">
        <v>2.61978847011248E-306</v>
      </c>
      <c r="CL212" s="0" t="n">
        <v>1</v>
      </c>
      <c r="CM212" s="0" t="n">
        <v>8</v>
      </c>
      <c r="CN212" s="0" t="n">
        <v>0.0359260619289577</v>
      </c>
      <c r="CO212" s="0" t="n">
        <v>88.6351046037959</v>
      </c>
      <c r="CP212" s="0" t="n">
        <v>18410.886301125</v>
      </c>
      <c r="CQ212" s="0" t="n">
        <v>0.0622190338390862</v>
      </c>
      <c r="CR212" s="0" t="n">
        <v>0.600506060057801</v>
      </c>
      <c r="CS212" s="0" t="n">
        <v>7.01410226813393E-171</v>
      </c>
      <c r="CT212" s="0" t="n">
        <v>1</v>
      </c>
      <c r="CU212" s="0" t="n">
        <v>27</v>
      </c>
      <c r="CV212" s="26" t="s">
        <v>365</v>
      </c>
      <c r="CW212" s="0" t="n">
        <v>41</v>
      </c>
      <c r="CX212" s="0" t="n">
        <v>8314</v>
      </c>
      <c r="CY212" s="0" t="n">
        <v>559.378378161987</v>
      </c>
      <c r="CZ212" s="0" t="s">
        <v>390</v>
      </c>
      <c r="DA212" s="26" t="s">
        <v>559</v>
      </c>
      <c r="DB212" s="27"/>
      <c r="DC212" s="28" t="n">
        <f aca="false">COUNTBLANK(C212:DA212)</f>
        <v>11</v>
      </c>
      <c r="DD212" s="29" t="n">
        <f aca="false">100-COUNTBLANK(C212:DA212)/COLUMNS(C212:DA212)*100</f>
        <v>89.3203883495146</v>
      </c>
    </row>
    <row r="213" customFormat="false" ht="13.8" hidden="false" customHeight="false" outlineLevel="0" collapsed="false">
      <c r="DC213" s="28"/>
    </row>
    <row r="214" customFormat="false" ht="13.8" hidden="false" customHeight="false" outlineLevel="0" collapsed="false">
      <c r="B214" s="41" t="s">
        <v>969</v>
      </c>
      <c r="C214" s="33" t="n">
        <f aca="false">COUNTBLANK(C5:C212)</f>
        <v>14</v>
      </c>
      <c r="D214" s="33" t="n">
        <f aca="false">COUNTBLANK(D5:D212)</f>
        <v>26</v>
      </c>
      <c r="E214" s="33" t="n">
        <f aca="false">COUNTBLANK(E5:E212)</f>
        <v>26</v>
      </c>
      <c r="F214" s="33" t="n">
        <f aca="false">COUNTBLANK(F5:F212)</f>
        <v>31</v>
      </c>
      <c r="G214" s="33" t="n">
        <f aca="false">COUNTBLANK(G5:G212)</f>
        <v>31</v>
      </c>
      <c r="H214" s="33" t="n">
        <f aca="false">COUNTBLANK(H5:H212)</f>
        <v>21</v>
      </c>
      <c r="I214" s="33" t="n">
        <f aca="false">COUNTBLANK(I5:I212)</f>
        <v>20</v>
      </c>
      <c r="J214" s="33" t="n">
        <f aca="false">COUNTBLANK(J5:J212)</f>
        <v>24</v>
      </c>
      <c r="K214" s="33" t="n">
        <f aca="false">COUNTBLANK(K5:K212)</f>
        <v>16</v>
      </c>
      <c r="L214" s="33" t="n">
        <f aca="false">COUNTBLANK(L5:L212)</f>
        <v>42</v>
      </c>
      <c r="M214" s="33" t="n">
        <f aca="false">COUNTBLANK(M5:M212)</f>
        <v>42</v>
      </c>
      <c r="N214" s="33" t="n">
        <f aca="false">COUNTBLANK(N5:N212)</f>
        <v>104</v>
      </c>
      <c r="O214" s="33" t="n">
        <f aca="false">COUNTBLANK(O5:O212)</f>
        <v>94</v>
      </c>
      <c r="P214" s="33" t="n">
        <f aca="false">COUNTBLANK(P5:P212)</f>
        <v>30</v>
      </c>
      <c r="Q214" s="33" t="n">
        <f aca="false">COUNTBLANK(Q5:Q212)</f>
        <v>26</v>
      </c>
      <c r="R214" s="33" t="n">
        <f aca="false">COUNTBLANK(R5:R212)</f>
        <v>65</v>
      </c>
      <c r="S214" s="33" t="n">
        <f aca="false">COUNTBLANK(S5:S212)</f>
        <v>79</v>
      </c>
      <c r="T214" s="33" t="n">
        <f aca="false">COUNTBLANK(T5:T212)</f>
        <v>41</v>
      </c>
      <c r="U214" s="33" t="n">
        <f aca="false">COUNTBLANK(U5:U212)</f>
        <v>32</v>
      </c>
      <c r="V214" s="33" t="n">
        <f aca="false">COUNTBLANK(V5:V212)</f>
        <v>183</v>
      </c>
      <c r="W214" s="33" t="n">
        <f aca="false">COUNTBLANK(W5:W212)</f>
        <v>143</v>
      </c>
      <c r="X214" s="33" t="n">
        <f aca="false">COUNTBLANK(X5:X212)</f>
        <v>143</v>
      </c>
      <c r="Y214" s="33" t="n">
        <f aca="false">COUNTBLANK(Y5:Y212)</f>
        <v>35</v>
      </c>
      <c r="Z214" s="33" t="n">
        <f aca="false">COUNTBLANK(Z5:Z212)</f>
        <v>35</v>
      </c>
      <c r="AA214" s="33" t="n">
        <f aca="false">COUNTBLANK(AA5:AA212)</f>
        <v>35</v>
      </c>
      <c r="AB214" s="33" t="n">
        <f aca="false">COUNTBLANK(AB5:AB212)</f>
        <v>128</v>
      </c>
      <c r="AC214" s="33" t="n">
        <f aca="false">COUNTBLANK(AC5:AC212)</f>
        <v>27</v>
      </c>
      <c r="AD214" s="33" t="n">
        <f aca="false">COUNTBLANK(AD5:AD212)</f>
        <v>59</v>
      </c>
      <c r="AE214" s="33" t="n">
        <f aca="false">COUNTBLANK(AE5:AE212)</f>
        <v>21</v>
      </c>
      <c r="AF214" s="33" t="n">
        <f aca="false">COUNTBLANK(AF5:AF212)</f>
        <v>20</v>
      </c>
      <c r="AG214" s="33" t="n">
        <f aca="false">COUNTBLANK(AG5:AG212)</f>
        <v>17</v>
      </c>
      <c r="AH214" s="33" t="n">
        <f aca="false">COUNTBLANK(AH5:AH212)</f>
        <v>16</v>
      </c>
      <c r="AI214" s="33" t="n">
        <f aca="false">COUNTBLANK(AI5:AI212)</f>
        <v>91</v>
      </c>
      <c r="AJ214" s="33" t="n">
        <f aca="false">COUNTBLANK(AJ5:AJ212)</f>
        <v>35</v>
      </c>
      <c r="AK214" s="33" t="n">
        <f aca="false">COUNTBLANK(AK5:AK212)</f>
        <v>21</v>
      </c>
      <c r="AL214" s="33" t="n">
        <f aca="false">COUNTBLANK(AL5:AL212)</f>
        <v>31</v>
      </c>
      <c r="AM214" s="33" t="n">
        <f aca="false">COUNTBLANK(AM5:AM212)</f>
        <v>18</v>
      </c>
      <c r="AN214" s="33" t="n">
        <f aca="false">COUNTBLANK(AN5:AN212)</f>
        <v>36</v>
      </c>
      <c r="AO214" s="33" t="n">
        <f aca="false">COUNTBLANK(AO5:AO212)</f>
        <v>30</v>
      </c>
      <c r="AP214" s="33" t="n">
        <f aca="false">COUNTBLANK(AP5:AP212)</f>
        <v>99</v>
      </c>
      <c r="AQ214" s="33" t="n">
        <f aca="false">COUNTBLANK(AQ5:AQ212)</f>
        <v>114</v>
      </c>
      <c r="AR214" s="33" t="n">
        <f aca="false">COUNTBLANK(AR5:AR212)</f>
        <v>104</v>
      </c>
      <c r="AS214" s="33" t="n">
        <f aca="false">COUNTBLANK(AS5:AS212)</f>
        <v>65</v>
      </c>
      <c r="AT214" s="33" t="n">
        <f aca="false">COUNTBLANK(AT5:AT212)</f>
        <v>87</v>
      </c>
      <c r="AU214" s="33" t="n">
        <f aca="false">COUNTBLANK(AU5:AU212)</f>
        <v>84</v>
      </c>
      <c r="AV214" s="33" t="n">
        <f aca="false">COUNTBLANK(AV5:AV212)</f>
        <v>53</v>
      </c>
      <c r="AW214" s="33" t="n">
        <f aca="false">COUNTBLANK(AW5:AW212)</f>
        <v>14</v>
      </c>
      <c r="AX214" s="33" t="n">
        <f aca="false">COUNTBLANK(AX5:AX212)</f>
        <v>40</v>
      </c>
      <c r="AY214" s="33" t="n">
        <f aca="false">COUNTBLANK(AY5:AY212)</f>
        <v>38</v>
      </c>
      <c r="AZ214" s="33" t="n">
        <f aca="false">COUNTBLANK(AZ5:AZ212)</f>
        <v>34</v>
      </c>
      <c r="BA214" s="33" t="n">
        <f aca="false">COUNTBLANK(BA5:BA212)</f>
        <v>6</v>
      </c>
      <c r="BB214" s="33" t="n">
        <f aca="false">COUNTBLANK(BB5:BB212)</f>
        <v>32</v>
      </c>
      <c r="BC214" s="33" t="n">
        <f aca="false">COUNTBLANK(BC5:BC212)</f>
        <v>129</v>
      </c>
      <c r="BD214" s="33" t="n">
        <f aca="false">COUNTBLANK(BD5:BD212)</f>
        <v>0</v>
      </c>
      <c r="BE214" s="33" t="n">
        <f aca="false">COUNTBLANK(BE5:BE212)</f>
        <v>0</v>
      </c>
      <c r="BF214" s="33" t="n">
        <f aca="false">COUNTBLANK(BF5:BF212)</f>
        <v>0</v>
      </c>
      <c r="BG214" s="33" t="n">
        <f aca="false">COUNTBLANK(BG5:BG212)</f>
        <v>0</v>
      </c>
      <c r="BH214" s="33" t="n">
        <f aca="false">COUNTBLANK(BH5:BH212)</f>
        <v>0</v>
      </c>
      <c r="BI214" s="33" t="n">
        <f aca="false">COUNTBLANK(BI5:BI212)</f>
        <v>0</v>
      </c>
      <c r="BJ214" s="33" t="n">
        <f aca="false">COUNTBLANK(BJ5:BJ212)</f>
        <v>0</v>
      </c>
      <c r="BK214" s="33" t="n">
        <f aca="false">COUNTBLANK(BK5:BK212)</f>
        <v>0</v>
      </c>
      <c r="BL214" s="33" t="n">
        <f aca="false">COUNTBLANK(BL5:BL212)</f>
        <v>0</v>
      </c>
      <c r="BM214" s="33" t="n">
        <f aca="false">COUNTBLANK(BM5:BM212)</f>
        <v>0</v>
      </c>
      <c r="BN214" s="33" t="n">
        <f aca="false">COUNTBLANK(BN5:BN212)</f>
        <v>0</v>
      </c>
      <c r="BO214" s="33" t="n">
        <f aca="false">COUNTBLANK(BO5:BO212)</f>
        <v>0</v>
      </c>
      <c r="BP214" s="33" t="n">
        <f aca="false">COUNTBLANK(BP5:BP212)</f>
        <v>0</v>
      </c>
      <c r="BQ214" s="33" t="n">
        <f aca="false">COUNTBLANK(BQ5:BQ212)</f>
        <v>0</v>
      </c>
      <c r="BR214" s="33" t="n">
        <f aca="false">COUNTBLANK(BR5:BR212)</f>
        <v>0</v>
      </c>
      <c r="BS214" s="33" t="n">
        <f aca="false">COUNTBLANK(BS5:BS212)</f>
        <v>0</v>
      </c>
      <c r="BT214" s="33" t="n">
        <f aca="false">COUNTBLANK(BT5:BT212)</f>
        <v>0</v>
      </c>
      <c r="BU214" s="33" t="n">
        <f aca="false">COUNTBLANK(BU5:BU212)</f>
        <v>0</v>
      </c>
      <c r="BV214" s="33" t="n">
        <f aca="false">COUNTBLANK(BV5:BV212)</f>
        <v>0</v>
      </c>
      <c r="BW214" s="33" t="n">
        <f aca="false">COUNTBLANK(BW5:BW212)</f>
        <v>0</v>
      </c>
      <c r="BX214" s="33" t="n">
        <f aca="false">COUNTBLANK(BX5:BX212)</f>
        <v>0</v>
      </c>
      <c r="BY214" s="33" t="n">
        <f aca="false">COUNTBLANK(BY5:BY212)</f>
        <v>0</v>
      </c>
      <c r="BZ214" s="33" t="n">
        <f aca="false">COUNTBLANK(BZ5:BZ212)</f>
        <v>0</v>
      </c>
      <c r="CA214" s="33" t="n">
        <f aca="false">COUNTBLANK(CA5:CA212)</f>
        <v>0</v>
      </c>
      <c r="CB214" s="33" t="n">
        <f aca="false">COUNTBLANK(CB5:CB212)</f>
        <v>0</v>
      </c>
      <c r="CC214" s="33" t="n">
        <f aca="false">COUNTBLANK(CC5:CC212)</f>
        <v>0</v>
      </c>
      <c r="CD214" s="33" t="n">
        <f aca="false">COUNTBLANK(CD5:CD212)</f>
        <v>0</v>
      </c>
      <c r="CE214" s="33" t="n">
        <f aca="false">COUNTBLANK(CE5:CE212)</f>
        <v>0</v>
      </c>
      <c r="CF214" s="33" t="n">
        <f aca="false">COUNTBLANK(CF5:CF212)</f>
        <v>0</v>
      </c>
      <c r="CG214" s="33" t="n">
        <f aca="false">COUNTBLANK(CG5:CG212)</f>
        <v>0</v>
      </c>
      <c r="CH214" s="33" t="n">
        <f aca="false">COUNTBLANK(CH5:CH212)</f>
        <v>0</v>
      </c>
      <c r="CI214" s="33" t="n">
        <f aca="false">COUNTBLANK(CI5:CI212)</f>
        <v>0</v>
      </c>
      <c r="CJ214" s="33" t="n">
        <f aca="false">COUNTBLANK(CJ5:CJ212)</f>
        <v>0</v>
      </c>
      <c r="CK214" s="33" t="n">
        <f aca="false">COUNTBLANK(CK5:CK212)</f>
        <v>0</v>
      </c>
      <c r="CL214" s="33" t="n">
        <f aca="false">COUNTBLANK(CL5:CL212)</f>
        <v>0</v>
      </c>
      <c r="CM214" s="33" t="n">
        <f aca="false">COUNTBLANK(CM5:CM212)</f>
        <v>0</v>
      </c>
      <c r="CN214" s="33" t="n">
        <f aca="false">COUNTBLANK(CN5:CN212)</f>
        <v>0</v>
      </c>
      <c r="CO214" s="33" t="n">
        <f aca="false">COUNTBLANK(CO5:CO212)</f>
        <v>0</v>
      </c>
      <c r="CP214" s="33" t="n">
        <f aca="false">COUNTBLANK(CP5:CP212)</f>
        <v>0</v>
      </c>
      <c r="CQ214" s="33" t="n">
        <f aca="false">COUNTBLANK(CQ5:CQ212)</f>
        <v>0</v>
      </c>
      <c r="CR214" s="33" t="n">
        <f aca="false">COUNTBLANK(CR5:CR212)</f>
        <v>0</v>
      </c>
      <c r="CS214" s="33" t="n">
        <f aca="false">COUNTBLANK(CS5:CS212)</f>
        <v>0</v>
      </c>
      <c r="CT214" s="33" t="n">
        <f aca="false">COUNTBLANK(CT5:CT212)</f>
        <v>0</v>
      </c>
      <c r="CU214" s="33" t="n">
        <f aca="false">COUNTBLANK(CU5:CU212)</f>
        <v>0</v>
      </c>
      <c r="CV214" s="33" t="n">
        <f aca="false">COUNTBLANK(CV5:CV212)</f>
        <v>0</v>
      </c>
      <c r="CW214" s="33" t="n">
        <f aca="false">COUNTBLANK(CW5:CW212)</f>
        <v>0</v>
      </c>
      <c r="CX214" s="33" t="n">
        <f aca="false">COUNTBLANK(CX5:CX212)</f>
        <v>0</v>
      </c>
      <c r="CY214" s="33" t="n">
        <f aca="false">COUNTBLANK(CY5:CY212)</f>
        <v>0</v>
      </c>
      <c r="CZ214" s="33" t="n">
        <f aca="false">COUNTBLANK(CZ5:CZ212)</f>
        <v>0</v>
      </c>
      <c r="DA214" s="33" t="n">
        <f aca="false">COUNTBLANK(DA5:DA212)</f>
        <v>0</v>
      </c>
      <c r="DB214" s="33"/>
      <c r="DC214" s="28" t="n">
        <f aca="false">SUM(DC$5:DC$212)</f>
        <v>2787</v>
      </c>
      <c r="DD214" s="0" t="s">
        <v>970</v>
      </c>
    </row>
    <row r="215" customFormat="false" ht="13.8" hidden="false" customHeight="false" outlineLevel="0" collapsed="false">
      <c r="DC215" s="28" t="n">
        <f aca="false">MIN(DC$5:DC$212)</f>
        <v>0</v>
      </c>
      <c r="DD215" s="0" t="s">
        <v>971</v>
      </c>
    </row>
    <row r="216" customFormat="false" ht="13.8" hidden="false" customHeight="false" outlineLevel="0" collapsed="false">
      <c r="DC216" s="28" t="n">
        <f aca="false">MAX(DC$5:DC$212)</f>
        <v>53</v>
      </c>
      <c r="DD216" s="0" t="s">
        <v>972</v>
      </c>
    </row>
    <row r="217" customFormat="false" ht="13.8" hidden="false" customHeight="false" outlineLevel="0" collapsed="false">
      <c r="DC217" s="42" t="n">
        <f aca="false">AVERAGE(DC$5:DC$212)</f>
        <v>13.3990384615385</v>
      </c>
      <c r="DD217" s="0" t="s">
        <v>973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MJ21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958" ySplit="0" topLeftCell="CU1" activePane="topRight" state="split"/>
      <selection pane="topLeft" activeCell="A1" activeCellId="0" sqref="A1"/>
      <selection pane="topRight" activeCell="DB3" activeCellId="0" sqref="DB3:DF4"/>
    </sheetView>
  </sheetViews>
  <sheetFormatPr defaultColWidth="10.75" defaultRowHeight="13.8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26.85"/>
    <col collapsed="false" customWidth="true" hidden="false" outlineLevel="0" max="4" min="4" style="14" width="14.43"/>
    <col collapsed="false" customWidth="true" hidden="false" outlineLevel="0" max="19" min="5" style="14" width="11.42"/>
    <col collapsed="false" customWidth="true" hidden="false" outlineLevel="0" max="21" min="21" style="0" width="21.29"/>
    <col collapsed="false" customWidth="true" hidden="false" outlineLevel="0" max="52" min="52" style="0" width="10.85"/>
    <col collapsed="false" customWidth="true" hidden="false" outlineLevel="0" max="53" min="53" style="0" width="10.99"/>
    <col collapsed="false" customWidth="true" hidden="false" outlineLevel="0" max="55" min="54" style="0" width="10.85"/>
    <col collapsed="false" customWidth="true" hidden="false" outlineLevel="0" max="57" min="57" style="0" width="27.42"/>
    <col collapsed="false" customWidth="true" hidden="false" outlineLevel="0" max="58" min="58" style="0" width="26.29"/>
    <col collapsed="false" customWidth="true" hidden="false" outlineLevel="0" max="59" min="59" style="0" width="17.13"/>
    <col collapsed="false" customWidth="true" hidden="false" outlineLevel="0" max="60" min="60" style="0" width="14.57"/>
    <col collapsed="false" customWidth="true" hidden="false" outlineLevel="0" max="61" min="61" style="0" width="17.86"/>
    <col collapsed="false" customWidth="true" hidden="false" outlineLevel="0" max="62" min="62" style="0" width="19.85"/>
    <col collapsed="false" customWidth="true" hidden="false" outlineLevel="0" max="63" min="63" style="0" width="20.57"/>
    <col collapsed="false" customWidth="true" hidden="false" outlineLevel="0" max="64" min="64" style="0" width="18"/>
    <col collapsed="false" customWidth="true" hidden="false" outlineLevel="0" max="65" min="65" style="0" width="17.29"/>
    <col collapsed="false" customWidth="true" hidden="false" outlineLevel="0" max="66" min="66" style="0" width="15"/>
    <col collapsed="false" customWidth="true" hidden="false" outlineLevel="0" max="67" min="67" style="0" width="16.14"/>
    <col collapsed="false" customWidth="true" hidden="false" outlineLevel="0" max="112" min="112" style="0" width="12.64"/>
    <col collapsed="false" customWidth="true" hidden="false" outlineLevel="0" max="113" min="113" style="0" width="15.42"/>
    <col collapsed="false" customWidth="true" hidden="false" outlineLevel="0" max="117" min="114" style="0" width="10.85"/>
  </cols>
  <sheetData>
    <row r="2" customFormat="false" ht="13.8" hidden="false" customHeight="false" outlineLevel="0" collapsed="false">
      <c r="BA2" s="15" t="s">
        <v>230</v>
      </c>
    </row>
    <row r="3" customFormat="false" ht="13.8" hidden="false" customHeight="false" outlineLevel="0" collapsed="false">
      <c r="BD3" s="16" t="s">
        <v>231</v>
      </c>
      <c r="BE3" s="16" t="s">
        <v>232</v>
      </c>
      <c r="BF3" s="16" t="s">
        <v>233</v>
      </c>
      <c r="BG3" s="16" t="s">
        <v>234</v>
      </c>
      <c r="BH3" s="16" t="s">
        <v>235</v>
      </c>
      <c r="BI3" s="16" t="s">
        <v>236</v>
      </c>
      <c r="BJ3" s="16" t="s">
        <v>237</v>
      </c>
      <c r="BK3" s="16" t="s">
        <v>238</v>
      </c>
      <c r="BL3" s="16" t="s">
        <v>239</v>
      </c>
      <c r="BM3" s="16" t="s">
        <v>240</v>
      </c>
      <c r="BN3" s="16" t="s">
        <v>241</v>
      </c>
      <c r="BO3" s="16" t="s">
        <v>242</v>
      </c>
      <c r="BP3" s="16" t="s">
        <v>243</v>
      </c>
      <c r="BQ3" s="16" t="s">
        <v>244</v>
      </c>
      <c r="BR3" s="16" t="s">
        <v>245</v>
      </c>
      <c r="BS3" s="16" t="s">
        <v>246</v>
      </c>
      <c r="BT3" s="16" t="s">
        <v>247</v>
      </c>
      <c r="BU3" s="16" t="s">
        <v>248</v>
      </c>
      <c r="BV3" s="16" t="s">
        <v>249</v>
      </c>
      <c r="BW3" s="16" t="s">
        <v>250</v>
      </c>
      <c r="BX3" s="16" t="s">
        <v>251</v>
      </c>
      <c r="BY3" s="16" t="s">
        <v>252</v>
      </c>
      <c r="BZ3" s="16" t="s">
        <v>253</v>
      </c>
      <c r="CA3" s="16" t="s">
        <v>254</v>
      </c>
      <c r="CB3" s="16" t="s">
        <v>255</v>
      </c>
      <c r="CC3" s="16" t="s">
        <v>256</v>
      </c>
      <c r="CD3" s="16" t="s">
        <v>257</v>
      </c>
      <c r="CE3" s="16" t="s">
        <v>258</v>
      </c>
      <c r="CF3" s="16" t="s">
        <v>259</v>
      </c>
      <c r="CG3" s="16" t="s">
        <v>260</v>
      </c>
      <c r="CH3" s="16" t="s">
        <v>261</v>
      </c>
      <c r="CI3" s="16" t="s">
        <v>262</v>
      </c>
      <c r="CJ3" s="16" t="s">
        <v>263</v>
      </c>
      <c r="CK3" s="16" t="s">
        <v>264</v>
      </c>
      <c r="CL3" s="16" t="s">
        <v>265</v>
      </c>
      <c r="CM3" s="16" t="s">
        <v>266</v>
      </c>
      <c r="CN3" s="16" t="s">
        <v>267</v>
      </c>
      <c r="CO3" s="16" t="s">
        <v>268</v>
      </c>
      <c r="CP3" s="16" t="s">
        <v>269</v>
      </c>
      <c r="CQ3" s="16" t="s">
        <v>270</v>
      </c>
      <c r="CR3" s="16" t="s">
        <v>271</v>
      </c>
      <c r="CS3" s="16" t="s">
        <v>272</v>
      </c>
      <c r="CT3" s="16" t="s">
        <v>273</v>
      </c>
      <c r="CU3" s="16" t="s">
        <v>274</v>
      </c>
      <c r="CV3" s="16" t="s">
        <v>275</v>
      </c>
      <c r="CW3" s="16" t="s">
        <v>276</v>
      </c>
      <c r="CX3" s="16" t="s">
        <v>277</v>
      </c>
      <c r="CY3" s="16" t="s">
        <v>278</v>
      </c>
      <c r="CZ3" s="16" t="s">
        <v>279</v>
      </c>
      <c r="DA3" s="16" t="s">
        <v>280</v>
      </c>
      <c r="DB3" s="43" t="s">
        <v>974</v>
      </c>
      <c r="DC3" s="43" t="s">
        <v>975</v>
      </c>
      <c r="DD3" s="43" t="s">
        <v>976</v>
      </c>
      <c r="DE3" s="43" t="s">
        <v>977</v>
      </c>
      <c r="DF3" s="43" t="s">
        <v>978</v>
      </c>
      <c r="DG3" s="16"/>
    </row>
    <row r="4" customFormat="false" ht="13.8" hidden="false" customHeight="false" outlineLevel="0" collapsed="false">
      <c r="A4" s="16" t="s">
        <v>281</v>
      </c>
      <c r="B4" s="16" t="s">
        <v>282</v>
      </c>
      <c r="C4" s="16" t="s">
        <v>12</v>
      </c>
      <c r="D4" s="16" t="s">
        <v>15</v>
      </c>
      <c r="E4" s="16" t="s">
        <v>18</v>
      </c>
      <c r="F4" s="16" t="s">
        <v>22</v>
      </c>
      <c r="G4" s="16" t="s">
        <v>26</v>
      </c>
      <c r="H4" s="16" t="s">
        <v>30</v>
      </c>
      <c r="I4" s="16" t="s">
        <v>33</v>
      </c>
      <c r="J4" s="16" t="s">
        <v>36</v>
      </c>
      <c r="K4" s="16" t="s">
        <v>40</v>
      </c>
      <c r="L4" s="16" t="s">
        <v>45</v>
      </c>
      <c r="M4" s="16" t="s">
        <v>48</v>
      </c>
      <c r="N4" s="16" t="s">
        <v>52</v>
      </c>
      <c r="O4" s="16" t="s">
        <v>55</v>
      </c>
      <c r="P4" s="16" t="s">
        <v>58</v>
      </c>
      <c r="Q4" s="16" t="s">
        <v>61</v>
      </c>
      <c r="R4" s="16" t="s">
        <v>65</v>
      </c>
      <c r="S4" s="16" t="s">
        <v>68</v>
      </c>
      <c r="T4" s="16" t="s">
        <v>71</v>
      </c>
      <c r="U4" s="16" t="s">
        <v>74</v>
      </c>
      <c r="V4" s="16" t="s">
        <v>78</v>
      </c>
      <c r="W4" s="16" t="s">
        <v>81</v>
      </c>
      <c r="X4" s="16" t="s">
        <v>84</v>
      </c>
      <c r="Y4" s="16" t="s">
        <v>87</v>
      </c>
      <c r="Z4" s="16" t="s">
        <v>90</v>
      </c>
      <c r="AA4" s="16" t="s">
        <v>97</v>
      </c>
      <c r="AB4" s="16" t="s">
        <v>100</v>
      </c>
      <c r="AC4" s="16" t="s">
        <v>103</v>
      </c>
      <c r="AD4" s="16" t="s">
        <v>106</v>
      </c>
      <c r="AE4" s="16" t="s">
        <v>111</v>
      </c>
      <c r="AF4" s="16" t="s">
        <v>114</v>
      </c>
      <c r="AG4" s="16" t="s">
        <v>117</v>
      </c>
      <c r="AH4" s="16" t="s">
        <v>121</v>
      </c>
      <c r="AI4" s="16" t="s">
        <v>124</v>
      </c>
      <c r="AJ4" s="16" t="s">
        <v>127</v>
      </c>
      <c r="AK4" s="16" t="s">
        <v>130</v>
      </c>
      <c r="AL4" s="16" t="s">
        <v>133</v>
      </c>
      <c r="AM4" s="16" t="s">
        <v>138</v>
      </c>
      <c r="AN4" s="16" t="s">
        <v>145</v>
      </c>
      <c r="AO4" s="16" t="s">
        <v>148</v>
      </c>
      <c r="AP4" s="16" t="s">
        <v>152</v>
      </c>
      <c r="AQ4" s="16" t="s">
        <v>156</v>
      </c>
      <c r="AR4" s="16" t="s">
        <v>162</v>
      </c>
      <c r="AS4" s="16" t="s">
        <v>165</v>
      </c>
      <c r="AT4" s="16" t="s">
        <v>168</v>
      </c>
      <c r="AU4" s="16" t="s">
        <v>171</v>
      </c>
      <c r="AV4" s="16" t="s">
        <v>174</v>
      </c>
      <c r="AW4" s="16" t="s">
        <v>177</v>
      </c>
      <c r="AX4" s="16" t="s">
        <v>180</v>
      </c>
      <c r="AY4" s="16" t="s">
        <v>283</v>
      </c>
      <c r="AZ4" s="16" t="s">
        <v>284</v>
      </c>
      <c r="BA4" s="16" t="s">
        <v>285</v>
      </c>
      <c r="BB4" s="16" t="s">
        <v>286</v>
      </c>
      <c r="BC4" s="16" t="s">
        <v>287</v>
      </c>
      <c r="BD4" s="16" t="s">
        <v>288</v>
      </c>
      <c r="BE4" s="16" t="s">
        <v>289</v>
      </c>
      <c r="BF4" s="16" t="s">
        <v>290</v>
      </c>
      <c r="BG4" s="16" t="s">
        <v>291</v>
      </c>
      <c r="BH4" s="16" t="s">
        <v>292</v>
      </c>
      <c r="BI4" s="16" t="s">
        <v>293</v>
      </c>
      <c r="BJ4" s="16" t="s">
        <v>294</v>
      </c>
      <c r="BK4" s="16" t="s">
        <v>295</v>
      </c>
      <c r="BL4" s="16" t="s">
        <v>296</v>
      </c>
      <c r="BM4" s="16" t="s">
        <v>297</v>
      </c>
      <c r="BN4" s="16" t="s">
        <v>298</v>
      </c>
      <c r="BO4" s="16" t="s">
        <v>299</v>
      </c>
      <c r="BP4" s="16" t="s">
        <v>300</v>
      </c>
      <c r="BQ4" s="16" t="s">
        <v>301</v>
      </c>
      <c r="BR4" s="16" t="s">
        <v>302</v>
      </c>
      <c r="BS4" s="16" t="s">
        <v>303</v>
      </c>
      <c r="BT4" s="16" t="s">
        <v>304</v>
      </c>
      <c r="BU4" s="16" t="s">
        <v>305</v>
      </c>
      <c r="BV4" s="16" t="s">
        <v>306</v>
      </c>
      <c r="BW4" s="16" t="s">
        <v>307</v>
      </c>
      <c r="BX4" s="16" t="s">
        <v>308</v>
      </c>
      <c r="BY4" s="16" t="s">
        <v>309</v>
      </c>
      <c r="BZ4" s="16" t="s">
        <v>310</v>
      </c>
      <c r="CA4" s="16" t="s">
        <v>311</v>
      </c>
      <c r="CB4" s="16" t="s">
        <v>312</v>
      </c>
      <c r="CC4" s="16" t="s">
        <v>313</v>
      </c>
      <c r="CD4" s="16" t="s">
        <v>314</v>
      </c>
      <c r="CE4" s="16" t="s">
        <v>315</v>
      </c>
      <c r="CF4" s="16" t="s">
        <v>316</v>
      </c>
      <c r="CG4" s="16" t="s">
        <v>317</v>
      </c>
      <c r="CH4" s="16" t="s">
        <v>318</v>
      </c>
      <c r="CI4" s="16" t="s">
        <v>319</v>
      </c>
      <c r="CJ4" s="16" t="s">
        <v>320</v>
      </c>
      <c r="CK4" s="16" t="s">
        <v>321</v>
      </c>
      <c r="CL4" s="16" t="s">
        <v>322</v>
      </c>
      <c r="CM4" s="16" t="s">
        <v>323</v>
      </c>
      <c r="CN4" s="16" t="s">
        <v>324</v>
      </c>
      <c r="CO4" s="16" t="s">
        <v>325</v>
      </c>
      <c r="CP4" s="16" t="s">
        <v>326</v>
      </c>
      <c r="CQ4" s="16" t="s">
        <v>327</v>
      </c>
      <c r="CR4" s="16" t="s">
        <v>328</v>
      </c>
      <c r="CS4" s="16" t="s">
        <v>329</v>
      </c>
      <c r="CT4" s="16" t="s">
        <v>330</v>
      </c>
      <c r="CU4" s="16" t="s">
        <v>331</v>
      </c>
      <c r="CV4" s="16" t="s">
        <v>332</v>
      </c>
      <c r="CW4" s="16" t="s">
        <v>333</v>
      </c>
      <c r="CX4" s="16" t="s">
        <v>334</v>
      </c>
      <c r="CY4" s="16" t="s">
        <v>335</v>
      </c>
      <c r="CZ4" s="16" t="s">
        <v>336</v>
      </c>
      <c r="DA4" s="16" t="s">
        <v>337</v>
      </c>
      <c r="DB4" s="16" t="s">
        <v>979</v>
      </c>
      <c r="DC4" s="16" t="s">
        <v>980</v>
      </c>
      <c r="DD4" s="16" t="s">
        <v>981</v>
      </c>
      <c r="DE4" s="16" t="s">
        <v>982</v>
      </c>
      <c r="DF4" s="16" t="s">
        <v>983</v>
      </c>
      <c r="DG4" s="16"/>
      <c r="DH4" s="18" t="s">
        <v>338</v>
      </c>
      <c r="DI4" s="0" t="s">
        <v>339</v>
      </c>
      <c r="DL4" s="18"/>
      <c r="DM4" s="18"/>
      <c r="DN4" s="18"/>
      <c r="DO4" s="18"/>
      <c r="DP4" s="18"/>
      <c r="DQ4" s="18"/>
    </row>
    <row r="5" customFormat="false" ht="13.8" hidden="false" customHeight="false" outlineLevel="0" collapsed="false">
      <c r="A5" s="0" t="s">
        <v>340</v>
      </c>
      <c r="B5" s="0" t="s">
        <v>341</v>
      </c>
      <c r="C5" s="0" t="n">
        <v>105845</v>
      </c>
      <c r="D5" s="0" t="n">
        <v>73.6</v>
      </c>
      <c r="E5" s="0" t="n">
        <v>78.5</v>
      </c>
      <c r="F5" s="0" t="n">
        <v>17.8</v>
      </c>
      <c r="G5" s="0" t="n">
        <v>68.6</v>
      </c>
      <c r="H5" s="0" t="n">
        <v>588</v>
      </c>
      <c r="I5" s="0" t="n">
        <v>9.1</v>
      </c>
      <c r="J5" s="0" t="n">
        <v>1.9</v>
      </c>
      <c r="K5" s="0" t="n">
        <v>56.6</v>
      </c>
      <c r="L5" s="0" t="n">
        <v>75.2</v>
      </c>
      <c r="M5" s="0" t="n">
        <v>70.8</v>
      </c>
      <c r="N5" s="0" t="s">
        <v>349</v>
      </c>
      <c r="O5" s="0" t="s">
        <v>349</v>
      </c>
      <c r="P5" s="0" t="n">
        <v>1004</v>
      </c>
      <c r="Q5" s="0" t="s">
        <v>349</v>
      </c>
      <c r="R5" s="0" t="n">
        <v>274280</v>
      </c>
      <c r="S5" s="0" t="n">
        <v>32323</v>
      </c>
      <c r="T5" s="0" t="s">
        <v>349</v>
      </c>
      <c r="U5" s="0" t="n">
        <v>2700558659.21788</v>
      </c>
      <c r="V5" s="0" t="s">
        <v>349</v>
      </c>
      <c r="W5" s="0" t="s">
        <v>349</v>
      </c>
      <c r="X5" s="0" t="s">
        <v>349</v>
      </c>
      <c r="Y5" s="0" t="s">
        <v>349</v>
      </c>
      <c r="Z5" s="0" t="s">
        <v>349</v>
      </c>
      <c r="AA5" s="0" t="s">
        <v>349</v>
      </c>
      <c r="AB5" s="0" t="s">
        <v>349</v>
      </c>
      <c r="AC5" s="0" t="s">
        <v>349</v>
      </c>
      <c r="AD5" s="0" t="s">
        <v>349</v>
      </c>
      <c r="AE5" s="0" t="n">
        <v>11.1</v>
      </c>
      <c r="AF5" s="0" t="n">
        <v>2.3</v>
      </c>
      <c r="AG5" s="0" t="n">
        <v>18.9</v>
      </c>
      <c r="AH5" s="0" t="n">
        <v>43.4</v>
      </c>
      <c r="AI5" s="0" t="n">
        <v>10.8</v>
      </c>
      <c r="AJ5" s="0" t="s">
        <v>349</v>
      </c>
      <c r="AK5" s="0" t="n">
        <v>8.4</v>
      </c>
      <c r="AL5" s="0" t="s">
        <v>349</v>
      </c>
      <c r="AM5" s="0" t="n">
        <v>11.6</v>
      </c>
      <c r="AN5" s="0" t="s">
        <v>349</v>
      </c>
      <c r="AO5" s="0" t="s">
        <v>349</v>
      </c>
      <c r="AP5" s="0" t="s">
        <v>349</v>
      </c>
      <c r="AQ5" s="0" t="s">
        <v>349</v>
      </c>
      <c r="AR5" s="0" t="n">
        <v>6.2</v>
      </c>
      <c r="AS5" s="0" t="s">
        <v>349</v>
      </c>
      <c r="AT5" s="0" t="s">
        <v>349</v>
      </c>
      <c r="AU5" s="0" t="s">
        <v>349</v>
      </c>
      <c r="AV5" s="0" t="s">
        <v>349</v>
      </c>
      <c r="AW5" s="0" t="n">
        <v>100</v>
      </c>
      <c r="AX5" s="0" t="n">
        <v>75.2</v>
      </c>
      <c r="AY5" s="0" t="s">
        <v>349</v>
      </c>
      <c r="AZ5" s="0" t="s">
        <v>349</v>
      </c>
      <c r="BA5" s="0" t="n">
        <v>39.3</v>
      </c>
      <c r="BB5" s="0" t="n">
        <v>0.496</v>
      </c>
      <c r="BC5" s="0" t="s">
        <v>349</v>
      </c>
      <c r="BD5" s="0" t="s">
        <v>342</v>
      </c>
      <c r="BE5" s="0" t="s">
        <v>343</v>
      </c>
      <c r="BF5" s="0" t="s">
        <v>344</v>
      </c>
      <c r="BG5" s="0" t="s">
        <v>345</v>
      </c>
      <c r="BH5" s="0" t="s">
        <v>346</v>
      </c>
      <c r="BI5" s="0" t="s">
        <v>347</v>
      </c>
      <c r="BJ5" s="0" t="n">
        <v>-69.9849364343424</v>
      </c>
      <c r="BK5" s="0" t="n">
        <v>12.5270449895001</v>
      </c>
      <c r="BL5" s="0" t="n">
        <v>30.2000061035156</v>
      </c>
      <c r="BM5" s="0" t="n">
        <v>28.9500061035156</v>
      </c>
      <c r="BN5" s="0" t="n">
        <v>30.2000061035156</v>
      </c>
      <c r="BO5" s="0" t="n">
        <v>29.6799865722656</v>
      </c>
      <c r="BP5" s="0" t="n">
        <v>29.7575012207031</v>
      </c>
      <c r="BQ5" s="0" t="n">
        <v>106766</v>
      </c>
      <c r="BR5" s="0" t="n">
        <v>100</v>
      </c>
      <c r="BS5" s="0" t="n">
        <v>2</v>
      </c>
      <c r="BT5" s="0" t="n">
        <v>79</v>
      </c>
      <c r="BU5" s="0" t="n">
        <v>936.627765393477</v>
      </c>
      <c r="BV5" s="0" t="n">
        <v>18.7325553078695</v>
      </c>
      <c r="BW5" s="0" t="n">
        <v>739.935934660847</v>
      </c>
      <c r="BX5" s="0" t="n">
        <v>0.132289176431723</v>
      </c>
      <c r="BY5" s="0" t="n">
        <v>102.281886074165</v>
      </c>
      <c r="BZ5" s="0" t="n">
        <v>18349.2164028529</v>
      </c>
      <c r="CA5" s="0" t="n">
        <v>4.8744800982501E-056</v>
      </c>
      <c r="CB5" s="0" t="n">
        <v>8.25577691916492E-110</v>
      </c>
      <c r="CC5" s="0" t="n">
        <v>0</v>
      </c>
      <c r="CD5" s="0" t="n">
        <v>1</v>
      </c>
      <c r="CE5" s="0" t="n">
        <v>24</v>
      </c>
      <c r="CF5" s="0" t="n">
        <v>16.3715531534953</v>
      </c>
      <c r="CG5" s="0" t="n">
        <v>2.0000000071728</v>
      </c>
      <c r="CH5" s="0" t="n">
        <v>18366.9776128193</v>
      </c>
      <c r="CI5" s="0" t="n">
        <v>2.43087376927186E-119</v>
      </c>
      <c r="CJ5" s="0" t="n">
        <v>0</v>
      </c>
      <c r="CK5" s="0" t="n">
        <v>0</v>
      </c>
      <c r="CL5" s="0" t="n">
        <v>0</v>
      </c>
      <c r="CM5" s="0" t="n">
        <v>98</v>
      </c>
      <c r="CN5" s="0" t="n">
        <v>0.107608434397825</v>
      </c>
      <c r="CO5" s="0" t="n">
        <v>92.6410857914801</v>
      </c>
      <c r="CP5" s="0" t="n">
        <v>18365.9397243316</v>
      </c>
      <c r="CQ5" s="0" t="n">
        <v>1.60589576091143E-028</v>
      </c>
      <c r="CR5" s="0" t="n">
        <v>4.23478233005474E-045</v>
      </c>
      <c r="CS5" s="0" t="n">
        <v>0</v>
      </c>
      <c r="CT5" s="0" t="n">
        <v>1</v>
      </c>
      <c r="CU5" s="0" t="n">
        <v>16</v>
      </c>
      <c r="CV5" s="26" t="s">
        <v>348</v>
      </c>
      <c r="CW5" s="0" t="n">
        <v>48</v>
      </c>
      <c r="CX5" s="0" t="s">
        <v>349</v>
      </c>
      <c r="CY5" s="0" t="s">
        <v>349</v>
      </c>
      <c r="CZ5" s="0" t="s">
        <v>349</v>
      </c>
      <c r="DA5" s="0" t="s">
        <v>349</v>
      </c>
      <c r="DB5" s="0" t="n">
        <v>2797.8</v>
      </c>
      <c r="DC5" s="0" t="n">
        <v>18336</v>
      </c>
      <c r="DD5" s="0" t="n">
        <v>18350</v>
      </c>
      <c r="DE5" s="0" t="n">
        <v>18370</v>
      </c>
      <c r="DF5" s="0" t="n">
        <v>86.24</v>
      </c>
      <c r="DH5" s="28" t="n">
        <f aca="false">COUNT(C5:DA5, "NA")</f>
        <v>66</v>
      </c>
      <c r="DI5" s="29" t="n">
        <f aca="false">100-COUNT(C5:DA5, "NA")/COLUMNS(C5:DA5)*100</f>
        <v>35.9223300970874</v>
      </c>
    </row>
    <row r="6" customFormat="false" ht="13.8" hidden="false" customHeight="false" outlineLevel="0" collapsed="false">
      <c r="A6" s="0" t="s">
        <v>350</v>
      </c>
      <c r="B6" s="0" t="s">
        <v>351</v>
      </c>
      <c r="C6" s="0" t="n">
        <v>37172386</v>
      </c>
      <c r="D6" s="0" t="n">
        <v>63</v>
      </c>
      <c r="E6" s="0" t="n">
        <v>66</v>
      </c>
      <c r="F6" s="0" t="n">
        <v>43.1</v>
      </c>
      <c r="G6" s="0" t="n">
        <v>54.3</v>
      </c>
      <c r="H6" s="0" t="n">
        <v>56.9</v>
      </c>
      <c r="I6" s="0" t="n">
        <v>6.4</v>
      </c>
      <c r="J6" s="0" t="n">
        <v>4.5</v>
      </c>
      <c r="K6" s="0" t="n">
        <v>74.5</v>
      </c>
      <c r="L6" s="0" t="n">
        <v>45.3</v>
      </c>
      <c r="M6" s="0" t="n">
        <v>5.9</v>
      </c>
      <c r="N6" s="0" t="n">
        <v>4.9</v>
      </c>
      <c r="O6" s="0" t="n">
        <v>19.4</v>
      </c>
      <c r="P6" s="0" t="n">
        <v>-314602</v>
      </c>
      <c r="Q6" s="0" t="n">
        <v>2681269</v>
      </c>
      <c r="R6" s="0" t="n">
        <v>1722612.6</v>
      </c>
      <c r="S6" s="0" t="s">
        <v>349</v>
      </c>
      <c r="T6" s="0" t="n">
        <v>1970</v>
      </c>
      <c r="U6" s="0" t="n">
        <v>19362969582.3643</v>
      </c>
      <c r="V6" s="0" t="s">
        <v>349</v>
      </c>
      <c r="W6" s="0" t="s">
        <v>349</v>
      </c>
      <c r="X6" s="0" t="s">
        <v>349</v>
      </c>
      <c r="Y6" s="0" t="n">
        <v>48.9</v>
      </c>
      <c r="Z6" s="0" t="n">
        <v>42.8</v>
      </c>
      <c r="AA6" s="0" t="n">
        <v>28.9</v>
      </c>
      <c r="AB6" s="0" t="s">
        <v>349</v>
      </c>
      <c r="AC6" s="0" t="n">
        <v>111.7</v>
      </c>
      <c r="AD6" s="0" t="n">
        <v>1</v>
      </c>
      <c r="AE6" s="0" t="n">
        <v>58.1</v>
      </c>
      <c r="AF6" s="0" t="n">
        <v>2.1</v>
      </c>
      <c r="AG6" s="0" t="n">
        <v>0.1</v>
      </c>
      <c r="AH6" s="0" t="n">
        <v>25.5</v>
      </c>
      <c r="AI6" s="0" t="n">
        <v>25.2</v>
      </c>
      <c r="AJ6" s="0" t="n">
        <v>1413</v>
      </c>
      <c r="AK6" s="0" t="n">
        <v>0.3</v>
      </c>
      <c r="AL6" s="0" t="n">
        <v>100</v>
      </c>
      <c r="AM6" s="0" t="n">
        <v>9.2</v>
      </c>
      <c r="AN6" s="0" t="n">
        <v>29.8</v>
      </c>
      <c r="AO6" s="0" t="n">
        <v>62.3</v>
      </c>
      <c r="AP6" s="0" t="n">
        <v>0.28</v>
      </c>
      <c r="AQ6" s="0" t="n">
        <v>0.5</v>
      </c>
      <c r="AR6" s="0" t="n">
        <v>4.2</v>
      </c>
      <c r="AS6" s="0" t="n">
        <v>102.2</v>
      </c>
      <c r="AT6" s="0" t="n">
        <v>84.4</v>
      </c>
      <c r="AU6" s="0" t="n">
        <v>0.6</v>
      </c>
      <c r="AV6" s="0" t="n">
        <v>37.1</v>
      </c>
      <c r="AW6" s="0" t="n">
        <v>97.7</v>
      </c>
      <c r="AX6" s="0" t="n">
        <v>3.1</v>
      </c>
      <c r="AY6" s="0" t="n">
        <v>96</v>
      </c>
      <c r="AZ6" s="0" t="n">
        <v>4.5</v>
      </c>
      <c r="BA6" s="0" t="n">
        <v>18.9</v>
      </c>
      <c r="BB6" s="0" t="n">
        <v>0.791</v>
      </c>
      <c r="BC6" s="0" t="s">
        <v>349</v>
      </c>
      <c r="BD6" s="0" t="s">
        <v>352</v>
      </c>
      <c r="BE6" s="0" t="s">
        <v>353</v>
      </c>
      <c r="BF6" s="0" t="s">
        <v>354</v>
      </c>
      <c r="BG6" s="0" t="s">
        <v>354</v>
      </c>
      <c r="BH6" s="0" t="s">
        <v>355</v>
      </c>
      <c r="BI6" s="0" t="s">
        <v>356</v>
      </c>
      <c r="BJ6" s="0" t="n">
        <v>65.1778358423138</v>
      </c>
      <c r="BK6" s="0" t="n">
        <v>33.9328265380001</v>
      </c>
      <c r="BL6" s="0" t="n">
        <v>-3.57001342773435</v>
      </c>
      <c r="BM6" s="0" t="n">
        <v>-11.2800048828125</v>
      </c>
      <c r="BN6" s="0" t="n">
        <v>-5.17999877929685</v>
      </c>
      <c r="BO6" s="0" t="n">
        <v>-1.79001464843748</v>
      </c>
      <c r="BP6" s="0" t="n">
        <v>-5.45500793457029</v>
      </c>
      <c r="BQ6" s="0" t="n">
        <v>38928341</v>
      </c>
      <c r="BR6" s="0" t="n">
        <v>2171</v>
      </c>
      <c r="BS6" s="0" t="n">
        <v>64</v>
      </c>
      <c r="BT6" s="0" t="n">
        <v>260</v>
      </c>
      <c r="BU6" s="0" t="n">
        <v>55.7691374518118</v>
      </c>
      <c r="BV6" s="0" t="n">
        <v>1.64404642879593</v>
      </c>
      <c r="BW6" s="0" t="n">
        <v>6.67893861698345</v>
      </c>
      <c r="BX6" s="0" t="n">
        <v>0.017732072703528</v>
      </c>
      <c r="BY6" s="0" t="n">
        <v>57956.3118727563</v>
      </c>
      <c r="BZ6" s="0" t="n">
        <v>18450.0431076669</v>
      </c>
      <c r="CA6" s="0" t="n">
        <v>5.43842815915681E-017</v>
      </c>
      <c r="CB6" s="0" t="n">
        <v>0.015889282069999</v>
      </c>
      <c r="CC6" s="0" t="n">
        <v>1.02320338409792E-209</v>
      </c>
      <c r="CD6" s="0" t="n">
        <v>1</v>
      </c>
      <c r="CE6" s="0" t="n">
        <v>44</v>
      </c>
      <c r="CF6" s="0" t="n">
        <v>0.03498587511738</v>
      </c>
      <c r="CG6" s="0" t="n">
        <v>249.176480414133</v>
      </c>
      <c r="CH6" s="0" t="n">
        <v>18391.0758143688</v>
      </c>
      <c r="CI6" s="0" t="n">
        <v>1.15214346343001E-028</v>
      </c>
      <c r="CJ6" s="0" t="n">
        <v>1.49334684609949E-011</v>
      </c>
      <c r="CK6" s="0" t="n">
        <v>2.15377975820646E-270</v>
      </c>
      <c r="CL6" s="0" t="n">
        <v>1</v>
      </c>
      <c r="CM6" s="0" t="n">
        <v>10</v>
      </c>
      <c r="CN6" s="0" t="n">
        <v>0.085902926476344</v>
      </c>
      <c r="CO6" s="0" t="n">
        <v>434.983170163825</v>
      </c>
      <c r="CP6" s="0" t="n">
        <v>18374.2610307042</v>
      </c>
      <c r="CQ6" s="0" t="n">
        <v>4.82712540638357E-022</v>
      </c>
      <c r="CR6" s="0" t="n">
        <v>3.00913375718375E-020</v>
      </c>
      <c r="CS6" s="26" t="s">
        <v>357</v>
      </c>
      <c r="CT6" s="0" t="n">
        <v>1</v>
      </c>
      <c r="CU6" s="0" t="n">
        <v>37</v>
      </c>
      <c r="CV6" s="26" t="s">
        <v>358</v>
      </c>
      <c r="CW6" s="0" t="n">
        <v>66</v>
      </c>
      <c r="CX6" s="0" t="s">
        <v>349</v>
      </c>
      <c r="CY6" s="0" t="s">
        <v>349</v>
      </c>
      <c r="CZ6" s="0" t="s">
        <v>349</v>
      </c>
      <c r="DA6" s="0" t="s">
        <v>349</v>
      </c>
      <c r="DB6" s="0" t="n">
        <v>2852.445</v>
      </c>
      <c r="DC6" s="0" t="n">
        <v>18322</v>
      </c>
      <c r="DD6" s="0" t="n">
        <v>18347</v>
      </c>
      <c r="DE6" s="0" t="n">
        <v>18364</v>
      </c>
      <c r="DF6" s="0" t="n">
        <v>76.33</v>
      </c>
      <c r="DH6" s="28" t="n">
        <f aca="false">COUNT(C6:DA6, "NA")</f>
        <v>85</v>
      </c>
      <c r="DI6" s="29" t="n">
        <f aca="false">100-COUNT(C6:DA6, "NA")/COLUMNS(C6:DA6)*100</f>
        <v>17.4757281553398</v>
      </c>
    </row>
    <row r="7" customFormat="false" ht="13.8" hidden="false" customHeight="false" outlineLevel="0" collapsed="false">
      <c r="A7" s="0" t="s">
        <v>359</v>
      </c>
      <c r="B7" s="0" t="s">
        <v>360</v>
      </c>
      <c r="C7" s="0" t="n">
        <v>30809762</v>
      </c>
      <c r="D7" s="0" t="n">
        <v>58.1</v>
      </c>
      <c r="E7" s="0" t="n">
        <v>63.7</v>
      </c>
      <c r="F7" s="0" t="n">
        <v>46.8</v>
      </c>
      <c r="G7" s="0" t="n">
        <v>51</v>
      </c>
      <c r="H7" s="0" t="n">
        <v>24.7</v>
      </c>
      <c r="I7" s="0" t="n">
        <v>8.2</v>
      </c>
      <c r="J7" s="0" t="n">
        <v>5.5</v>
      </c>
      <c r="K7" s="0" t="n">
        <v>34.5</v>
      </c>
      <c r="L7" s="0" t="n">
        <v>23.3</v>
      </c>
      <c r="M7" s="0" t="n">
        <v>29</v>
      </c>
      <c r="N7" s="0" t="n">
        <v>25.6</v>
      </c>
      <c r="O7" s="0" t="n">
        <v>0.2</v>
      </c>
      <c r="P7" s="0" t="n">
        <v>32066</v>
      </c>
      <c r="Q7" s="0" t="n">
        <v>8253</v>
      </c>
      <c r="R7" s="0" t="n">
        <v>1516628</v>
      </c>
      <c r="S7" s="0" t="n">
        <v>778000</v>
      </c>
      <c r="T7" s="0" t="n">
        <v>6170</v>
      </c>
      <c r="U7" s="0" t="n">
        <v>105750987618.63</v>
      </c>
      <c r="V7" s="0" t="s">
        <v>349</v>
      </c>
      <c r="W7" s="0" t="s">
        <v>349</v>
      </c>
      <c r="X7" s="0" t="s">
        <v>349</v>
      </c>
      <c r="Y7" s="0" t="n">
        <v>77.5</v>
      </c>
      <c r="Z7" s="0" t="n">
        <v>50.4</v>
      </c>
      <c r="AA7" s="0" t="n">
        <v>96.5</v>
      </c>
      <c r="AB7" s="0" t="s">
        <v>349</v>
      </c>
      <c r="AC7" s="0" t="n">
        <v>30.1</v>
      </c>
      <c r="AD7" s="0" t="n">
        <v>1.8</v>
      </c>
      <c r="AE7" s="0" t="n">
        <v>47.5</v>
      </c>
      <c r="AF7" s="0" t="n">
        <v>46.3</v>
      </c>
      <c r="AG7" s="0" t="n">
        <v>7</v>
      </c>
      <c r="AH7" s="0" t="n">
        <v>65.5</v>
      </c>
      <c r="AI7" s="0" t="s">
        <v>349</v>
      </c>
      <c r="AJ7" s="0" t="n">
        <v>5493</v>
      </c>
      <c r="AK7" s="0" t="n">
        <v>1.3</v>
      </c>
      <c r="AL7" s="0" t="n">
        <v>100</v>
      </c>
      <c r="AM7" s="0" t="n">
        <v>4.5</v>
      </c>
      <c r="AN7" s="0" t="n">
        <v>16.5</v>
      </c>
      <c r="AO7" s="0" t="n">
        <v>77.2</v>
      </c>
      <c r="AP7" s="0" t="n">
        <v>0.21</v>
      </c>
      <c r="AQ7" s="0" t="s">
        <v>349</v>
      </c>
      <c r="AR7" s="0" t="s">
        <v>349</v>
      </c>
      <c r="AS7" s="0" t="s">
        <v>349</v>
      </c>
      <c r="AT7" s="0" t="s">
        <v>349</v>
      </c>
      <c r="AU7" s="0" t="s">
        <v>349</v>
      </c>
      <c r="AV7" s="0" t="n">
        <v>23.2</v>
      </c>
      <c r="AW7" s="0" t="n">
        <v>41.9</v>
      </c>
      <c r="AX7" s="0" t="n">
        <v>1.3</v>
      </c>
      <c r="AY7" s="0" t="n">
        <v>106</v>
      </c>
      <c r="AZ7" s="0" t="n">
        <v>6.8</v>
      </c>
      <c r="BA7" s="0" t="n">
        <v>15.9</v>
      </c>
      <c r="BB7" s="0" t="n">
        <v>0.759</v>
      </c>
      <c r="BC7" s="0" t="n">
        <v>60</v>
      </c>
      <c r="BD7" s="0" t="s">
        <v>352</v>
      </c>
      <c r="BE7" s="0" t="s">
        <v>361</v>
      </c>
      <c r="BF7" s="0" t="s">
        <v>362</v>
      </c>
      <c r="BG7" s="0" t="s">
        <v>362</v>
      </c>
      <c r="BH7" s="0" t="s">
        <v>363</v>
      </c>
      <c r="BI7" s="0" t="s">
        <v>364</v>
      </c>
      <c r="BJ7" s="0" t="n">
        <v>18.8636416277907</v>
      </c>
      <c r="BK7" s="0" t="n">
        <v>-11.9314917949999</v>
      </c>
      <c r="BL7" s="0" t="n">
        <v>25.7499938964844</v>
      </c>
      <c r="BM7" s="0" t="n">
        <v>25.3699890136719</v>
      </c>
      <c r="BN7" s="0" t="n">
        <v>25.3099914550781</v>
      </c>
      <c r="BO7" s="0" t="n">
        <v>25.8799987792969</v>
      </c>
      <c r="BP7" s="0" t="n">
        <v>25.5774932861328</v>
      </c>
      <c r="BQ7" s="0" t="n">
        <v>32866268</v>
      </c>
      <c r="BR7" s="0" t="n">
        <v>27</v>
      </c>
      <c r="BS7" s="0" t="n">
        <v>2</v>
      </c>
      <c r="BT7" s="0" t="n">
        <v>7</v>
      </c>
      <c r="BU7" s="0" t="n">
        <v>0.821510978976986</v>
      </c>
      <c r="BV7" s="0" t="n">
        <v>0.060852665109406</v>
      </c>
      <c r="BW7" s="0" t="n">
        <v>0.212984327882922</v>
      </c>
      <c r="BX7" s="0" t="n">
        <v>0.092326563580227</v>
      </c>
      <c r="BY7" s="0" t="n">
        <v>29.0942916622366</v>
      </c>
      <c r="BZ7" s="0" t="n">
        <v>18354.7585135027</v>
      </c>
      <c r="CA7" s="0" t="n">
        <v>2.58261082102798E-033</v>
      </c>
      <c r="CB7" s="0" t="n">
        <v>3.73882629219229E-063</v>
      </c>
      <c r="CC7" s="0" t="n">
        <v>0</v>
      </c>
      <c r="CD7" s="0" t="n">
        <v>1</v>
      </c>
      <c r="CE7" s="0" t="n">
        <v>28</v>
      </c>
      <c r="CF7" s="0" t="n">
        <v>37.737432012606</v>
      </c>
      <c r="CG7" s="0" t="n">
        <v>2</v>
      </c>
      <c r="CH7" s="0" t="n">
        <v>18349.0952133156</v>
      </c>
      <c r="CI7" s="0" t="n">
        <v>4.56202298557643E-111</v>
      </c>
      <c r="CJ7" s="0" t="n">
        <v>0</v>
      </c>
      <c r="CK7" s="0" t="n">
        <v>0</v>
      </c>
      <c r="CL7" s="0" t="n">
        <v>1</v>
      </c>
      <c r="CM7" s="0" t="n">
        <v>47</v>
      </c>
      <c r="CN7" s="0" t="n">
        <v>0.126873985494759</v>
      </c>
      <c r="CO7" s="0" t="n">
        <v>7.07862702506518</v>
      </c>
      <c r="CP7" s="0" t="n">
        <v>18360.0557952028</v>
      </c>
      <c r="CQ7" s="0" t="n">
        <v>2.13699654862233E-026</v>
      </c>
      <c r="CR7" s="0" t="n">
        <v>2.8847409177956E-058</v>
      </c>
      <c r="CS7" s="0" t="n">
        <v>0</v>
      </c>
      <c r="CT7" s="0" t="n">
        <v>1</v>
      </c>
      <c r="CU7" s="0" t="n">
        <v>28</v>
      </c>
      <c r="CV7" s="26" t="s">
        <v>365</v>
      </c>
      <c r="CW7" s="0" t="n">
        <v>41</v>
      </c>
      <c r="CX7" s="0" t="s">
        <v>349</v>
      </c>
      <c r="CY7" s="0" t="s">
        <v>349</v>
      </c>
      <c r="CZ7" s="0" t="s">
        <v>349</v>
      </c>
      <c r="DA7" s="0" t="s">
        <v>349</v>
      </c>
      <c r="DB7" s="0" t="n">
        <v>2792.655</v>
      </c>
      <c r="DC7" s="0" t="n">
        <v>18298</v>
      </c>
      <c r="DD7" s="0" t="n">
        <v>18348</v>
      </c>
      <c r="DE7" s="0" t="n">
        <v>18370</v>
      </c>
      <c r="DF7" s="0" t="n">
        <v>93.38</v>
      </c>
      <c r="DH7" s="28" t="n">
        <f aca="false">COUNT(C7:DA7, "NA")</f>
        <v>82</v>
      </c>
      <c r="DI7" s="29" t="n">
        <f aca="false">100-COUNT(C7:DA7, "NA")/COLUMNS(C7:DA7)*100</f>
        <v>20.3883495145631</v>
      </c>
    </row>
    <row r="8" customFormat="false" ht="13.8" hidden="false" customHeight="false" outlineLevel="0" collapsed="false">
      <c r="A8" s="0" t="s">
        <v>366</v>
      </c>
      <c r="B8" s="0" t="s">
        <v>367</v>
      </c>
      <c r="C8" s="0" t="s">
        <v>349</v>
      </c>
      <c r="D8" s="0" t="s">
        <v>349</v>
      </c>
      <c r="E8" s="0" t="s">
        <v>349</v>
      </c>
      <c r="F8" s="0" t="s">
        <v>349</v>
      </c>
      <c r="G8" s="0" t="s">
        <v>349</v>
      </c>
      <c r="H8" s="0" t="s">
        <v>349</v>
      </c>
      <c r="I8" s="0" t="s">
        <v>349</v>
      </c>
      <c r="J8" s="0" t="s">
        <v>349</v>
      </c>
      <c r="K8" s="0" t="s">
        <v>349</v>
      </c>
      <c r="L8" s="0" t="s">
        <v>349</v>
      </c>
      <c r="M8" s="0" t="s">
        <v>349</v>
      </c>
      <c r="N8" s="0" t="s">
        <v>349</v>
      </c>
      <c r="O8" s="0" t="s">
        <v>349</v>
      </c>
      <c r="P8" s="0" t="s">
        <v>349</v>
      </c>
      <c r="Q8" s="0" t="s">
        <v>349</v>
      </c>
      <c r="R8" s="0" t="s">
        <v>349</v>
      </c>
      <c r="S8" s="0" t="s">
        <v>349</v>
      </c>
      <c r="T8" s="0" t="s">
        <v>349</v>
      </c>
      <c r="U8" s="0" t="s">
        <v>349</v>
      </c>
      <c r="V8" s="0" t="s">
        <v>349</v>
      </c>
      <c r="W8" s="0" t="s">
        <v>349</v>
      </c>
      <c r="X8" s="0" t="s">
        <v>349</v>
      </c>
      <c r="Y8" s="0" t="s">
        <v>349</v>
      </c>
      <c r="Z8" s="0" t="s">
        <v>349</v>
      </c>
      <c r="AA8" s="0" t="s">
        <v>349</v>
      </c>
      <c r="AB8" s="0" t="s">
        <v>349</v>
      </c>
      <c r="AC8" s="0" t="s">
        <v>349</v>
      </c>
      <c r="AD8" s="0" t="s">
        <v>349</v>
      </c>
      <c r="AE8" s="0" t="s">
        <v>349</v>
      </c>
      <c r="AF8" s="0" t="s">
        <v>349</v>
      </c>
      <c r="AG8" s="0" t="s">
        <v>349</v>
      </c>
      <c r="AH8" s="0" t="s">
        <v>349</v>
      </c>
      <c r="AI8" s="0" t="s">
        <v>349</v>
      </c>
      <c r="AJ8" s="0" t="s">
        <v>349</v>
      </c>
      <c r="AK8" s="0" t="s">
        <v>349</v>
      </c>
      <c r="AL8" s="0" t="s">
        <v>349</v>
      </c>
      <c r="AM8" s="0" t="s">
        <v>349</v>
      </c>
      <c r="AN8" s="0" t="s">
        <v>349</v>
      </c>
      <c r="AO8" s="0" t="s">
        <v>349</v>
      </c>
      <c r="AP8" s="0" t="s">
        <v>349</v>
      </c>
      <c r="AQ8" s="0" t="s">
        <v>349</v>
      </c>
      <c r="AR8" s="0" t="s">
        <v>349</v>
      </c>
      <c r="AS8" s="0" t="s">
        <v>349</v>
      </c>
      <c r="AT8" s="0" t="s">
        <v>349</v>
      </c>
      <c r="AU8" s="0" t="s">
        <v>349</v>
      </c>
      <c r="AV8" s="0" t="s">
        <v>349</v>
      </c>
      <c r="AW8" s="0" t="s">
        <v>349</v>
      </c>
      <c r="AX8" s="0" t="s">
        <v>349</v>
      </c>
      <c r="AY8" s="0" t="s">
        <v>349</v>
      </c>
      <c r="AZ8" s="0" t="s">
        <v>349</v>
      </c>
      <c r="BA8" s="0" t="n">
        <v>34.8</v>
      </c>
      <c r="BB8" s="0" t="n">
        <v>0.857</v>
      </c>
      <c r="BC8" s="0" t="s">
        <v>349</v>
      </c>
      <c r="BD8" s="0" t="s">
        <v>342</v>
      </c>
      <c r="BE8" s="0" t="s">
        <v>361</v>
      </c>
      <c r="BF8" s="0" t="s">
        <v>344</v>
      </c>
      <c r="BG8" s="0" t="s">
        <v>345</v>
      </c>
      <c r="BH8" s="0" t="s">
        <v>346</v>
      </c>
      <c r="BI8" s="0" t="s">
        <v>347</v>
      </c>
      <c r="BJ8" s="0" t="n">
        <v>-63.0429704502504</v>
      </c>
      <c r="BK8" s="0" t="n">
        <v>18.2239037130001</v>
      </c>
      <c r="BL8" s="0" t="n">
        <v>27.6299987792969</v>
      </c>
      <c r="BM8" s="0" t="n">
        <v>26.85</v>
      </c>
      <c r="BN8" s="0" t="n">
        <v>27.110009765625</v>
      </c>
      <c r="BO8" s="0" t="n">
        <v>26.5700012207031</v>
      </c>
      <c r="BP8" s="0" t="n">
        <v>27.0400024414063</v>
      </c>
      <c r="BQ8" s="0" t="n">
        <v>15002</v>
      </c>
      <c r="BR8" s="0" t="n">
        <v>3</v>
      </c>
      <c r="BS8" s="0" t="n">
        <v>0</v>
      </c>
      <c r="BT8" s="0" t="n">
        <v>3</v>
      </c>
      <c r="BU8" s="0" t="n">
        <v>199.973336888415</v>
      </c>
      <c r="BV8" s="0" t="n">
        <v>0</v>
      </c>
      <c r="BW8" s="0" t="n">
        <v>199.973336888415</v>
      </c>
      <c r="BX8" s="0" t="n">
        <v>0.497876124587441</v>
      </c>
      <c r="BY8" s="0" t="n">
        <v>2.99704094195023</v>
      </c>
      <c r="BZ8" s="0" t="n">
        <v>18348.8797123624</v>
      </c>
      <c r="CA8" s="0" t="n">
        <v>1.21679079123256E-019</v>
      </c>
      <c r="CB8" s="0" t="n">
        <v>6.22244595458785E-103</v>
      </c>
      <c r="CC8" s="0" t="n">
        <v>0</v>
      </c>
      <c r="CD8" s="0" t="n">
        <v>1</v>
      </c>
      <c r="CE8" s="0" t="n">
        <v>28</v>
      </c>
      <c r="CF8" s="0" t="n">
        <v>0.099999998746877</v>
      </c>
      <c r="CG8" s="0" t="n">
        <v>3.27995050282241E-013</v>
      </c>
      <c r="CH8" s="0" t="n">
        <v>18350.0000000863</v>
      </c>
      <c r="CI8" s="0" t="n">
        <v>0.140571932114336</v>
      </c>
      <c r="CJ8" s="0" t="n">
        <v>6.76590441426051E-005</v>
      </c>
      <c r="CK8" s="0" t="n">
        <v>1.18844362977857E-257</v>
      </c>
      <c r="CL8" s="0" t="n">
        <v>1</v>
      </c>
      <c r="CM8" s="0" t="n">
        <v>2</v>
      </c>
      <c r="CN8" s="0" t="n">
        <v>0.008552021636697</v>
      </c>
      <c r="CO8" s="0" t="n">
        <v>2911884.75291285</v>
      </c>
      <c r="CP8" s="0" t="n">
        <v>18688.4475350284</v>
      </c>
      <c r="CQ8" s="0" t="n">
        <v>0.638704144793197</v>
      </c>
      <c r="CR8" s="0" t="n">
        <v>0.974397349654138</v>
      </c>
      <c r="CS8" s="0" t="n">
        <v>6.47287135139841E-037</v>
      </c>
      <c r="CT8" s="0" t="n">
        <v>0</v>
      </c>
      <c r="CU8" s="0" t="n">
        <v>97</v>
      </c>
      <c r="CV8" s="26" t="s">
        <v>368</v>
      </c>
      <c r="CW8" s="0" t="n">
        <v>33</v>
      </c>
      <c r="CX8" s="0" t="s">
        <v>349</v>
      </c>
      <c r="CY8" s="0" t="s">
        <v>349</v>
      </c>
      <c r="CZ8" s="0" t="s">
        <v>349</v>
      </c>
      <c r="DA8" s="0" t="s">
        <v>349</v>
      </c>
      <c r="DB8" s="0" t="s">
        <v>349</v>
      </c>
      <c r="DC8" s="0" t="s">
        <v>349</v>
      </c>
      <c r="DD8" s="0" t="s">
        <v>349</v>
      </c>
      <c r="DE8" s="0" t="s">
        <v>349</v>
      </c>
      <c r="DF8" s="0" t="s">
        <v>349</v>
      </c>
      <c r="DH8" s="28" t="n">
        <f aca="false">COUNT(C8:DA8, "NA")</f>
        <v>41</v>
      </c>
      <c r="DI8" s="29" t="n">
        <f aca="false">100-COUNT(C8:DA8, "NA")/COLUMNS(C8:DA8)*100</f>
        <v>60.1941747572816</v>
      </c>
    </row>
    <row r="9" customFormat="false" ht="13.8" hidden="false" customHeight="false" outlineLevel="0" collapsed="false">
      <c r="A9" s="0" t="s">
        <v>369</v>
      </c>
      <c r="B9" s="0" t="s">
        <v>370</v>
      </c>
      <c r="C9" s="0" t="n">
        <v>2866376</v>
      </c>
      <c r="D9" s="0" t="n">
        <v>76.8</v>
      </c>
      <c r="E9" s="0" t="n">
        <v>80.2</v>
      </c>
      <c r="F9" s="0" t="n">
        <v>17.7</v>
      </c>
      <c r="G9" s="0" t="n">
        <v>68.6</v>
      </c>
      <c r="H9" s="0" t="n">
        <v>104.6</v>
      </c>
      <c r="I9" s="0" t="n">
        <v>7.9</v>
      </c>
      <c r="J9" s="0" t="n">
        <v>1.6</v>
      </c>
      <c r="K9" s="0" t="n">
        <v>39.7</v>
      </c>
      <c r="L9" s="0" t="n">
        <v>46.6</v>
      </c>
      <c r="M9" s="0" t="n">
        <v>31.6</v>
      </c>
      <c r="N9" s="0" t="n">
        <v>11.1</v>
      </c>
      <c r="O9" s="0" t="n">
        <v>2.3</v>
      </c>
      <c r="P9" s="0" t="n">
        <v>-69998</v>
      </c>
      <c r="Q9" s="0" t="n">
        <v>13518</v>
      </c>
      <c r="R9" s="0" t="n">
        <v>303137</v>
      </c>
      <c r="S9" s="0" t="s">
        <v>349</v>
      </c>
      <c r="T9" s="0" t="n">
        <v>13350</v>
      </c>
      <c r="U9" s="0" t="n">
        <v>15102500898.238</v>
      </c>
      <c r="V9" s="0" t="s">
        <v>349</v>
      </c>
      <c r="W9" s="0" t="n">
        <v>38</v>
      </c>
      <c r="X9" s="0" t="n">
        <v>33.2</v>
      </c>
      <c r="Y9" s="0" t="n">
        <v>55.7</v>
      </c>
      <c r="Z9" s="0" t="n">
        <v>36.7</v>
      </c>
      <c r="AA9" s="0" t="n">
        <v>72.3</v>
      </c>
      <c r="AB9" s="0" t="s">
        <v>349</v>
      </c>
      <c r="AC9" s="0" t="n">
        <v>180.4</v>
      </c>
      <c r="AD9" s="0" t="n">
        <v>1.2</v>
      </c>
      <c r="AE9" s="0" t="n">
        <v>43.1</v>
      </c>
      <c r="AF9" s="0" t="n">
        <v>28.1</v>
      </c>
      <c r="AG9" s="0" t="n">
        <v>17.7</v>
      </c>
      <c r="AH9" s="0" t="n">
        <v>60.3</v>
      </c>
      <c r="AI9" s="0" t="s">
        <v>349</v>
      </c>
      <c r="AJ9" s="0" t="n">
        <v>9311</v>
      </c>
      <c r="AK9" s="0" t="n">
        <v>2</v>
      </c>
      <c r="AL9" s="0" t="n">
        <v>100</v>
      </c>
      <c r="AM9" s="0" t="n">
        <v>9</v>
      </c>
      <c r="AN9" s="0" t="n">
        <v>17</v>
      </c>
      <c r="AO9" s="0" t="n">
        <v>8.8</v>
      </c>
      <c r="AP9" s="0" t="n">
        <v>1.2</v>
      </c>
      <c r="AQ9" s="0" t="n">
        <v>2.9</v>
      </c>
      <c r="AR9" s="0" t="n">
        <v>4</v>
      </c>
      <c r="AS9" s="0" t="n">
        <v>107</v>
      </c>
      <c r="AT9" s="0" t="n">
        <v>102</v>
      </c>
      <c r="AU9" s="0" t="n">
        <v>1</v>
      </c>
      <c r="AV9" s="0" t="n">
        <v>96.9</v>
      </c>
      <c r="AW9" s="0" t="n">
        <v>100</v>
      </c>
      <c r="AX9" s="0" t="n">
        <v>48.2</v>
      </c>
      <c r="AY9" s="0" t="n">
        <v>127</v>
      </c>
      <c r="AZ9" s="0" t="n">
        <v>22.3</v>
      </c>
      <c r="BA9" s="0" t="n">
        <v>32.9</v>
      </c>
      <c r="BB9" s="0" t="n">
        <v>0.574</v>
      </c>
      <c r="BC9" s="0" t="s">
        <v>349</v>
      </c>
      <c r="BD9" s="0" t="s">
        <v>342</v>
      </c>
      <c r="BE9" s="0" t="s">
        <v>371</v>
      </c>
      <c r="BF9" s="0" t="s">
        <v>372</v>
      </c>
      <c r="BG9" s="0" t="s">
        <v>372</v>
      </c>
      <c r="BH9" s="0" t="s">
        <v>373</v>
      </c>
      <c r="BI9" s="0" t="s">
        <v>374</v>
      </c>
      <c r="BJ9" s="0" t="n">
        <v>20.0064944925175</v>
      </c>
      <c r="BK9" s="0" t="n">
        <v>41.1456391430001</v>
      </c>
      <c r="BL9" s="0" t="n">
        <v>3.6199890136719</v>
      </c>
      <c r="BM9" s="0" t="n">
        <v>1.67998657226565</v>
      </c>
      <c r="BN9" s="0" t="n">
        <v>3.90999755859377</v>
      </c>
      <c r="BO9" s="0" t="n">
        <v>5.3799987792969</v>
      </c>
      <c r="BP9" s="0" t="n">
        <v>3.64749298095705</v>
      </c>
      <c r="BQ9" s="0" t="n">
        <v>2877800</v>
      </c>
      <c r="BR9" s="0" t="n">
        <v>773</v>
      </c>
      <c r="BS9" s="0" t="n">
        <v>31</v>
      </c>
      <c r="BT9" s="0" t="n">
        <v>470</v>
      </c>
      <c r="BU9" s="0" t="n">
        <v>268.607964417263</v>
      </c>
      <c r="BV9" s="0" t="n">
        <v>10.7721175898256</v>
      </c>
      <c r="BW9" s="0" t="n">
        <v>163.319202168323</v>
      </c>
      <c r="BX9" s="0" t="n">
        <v>0.045495213772314</v>
      </c>
      <c r="BY9" s="0" t="n">
        <v>1147.20479553458</v>
      </c>
      <c r="BZ9" s="0" t="n">
        <v>18362.0289965817</v>
      </c>
      <c r="CA9" s="0" t="n">
        <v>4.67208571829417E-052</v>
      </c>
      <c r="CB9" s="0" t="n">
        <v>2.56534371200203E-054</v>
      </c>
      <c r="CC9" s="0" t="n">
        <v>0</v>
      </c>
      <c r="CD9" s="0" t="n">
        <v>1</v>
      </c>
      <c r="CE9" s="0" t="n">
        <v>26</v>
      </c>
      <c r="CF9" s="0" t="n">
        <v>0.120389876576595</v>
      </c>
      <c r="CG9" s="0" t="n">
        <v>28.9075994186616</v>
      </c>
      <c r="CH9" s="0" t="n">
        <v>18349.74979595</v>
      </c>
      <c r="CI9" s="0" t="n">
        <v>3.56744801982995E-050</v>
      </c>
      <c r="CJ9" s="0" t="n">
        <v>3.0877826482436E-099</v>
      </c>
      <c r="CK9" s="0" t="n">
        <v>0</v>
      </c>
      <c r="CL9" s="0" t="n">
        <v>1</v>
      </c>
      <c r="CM9" s="0" t="n">
        <v>8</v>
      </c>
      <c r="CN9" s="0" t="n">
        <v>0.066108905106833</v>
      </c>
      <c r="CO9" s="0" t="n">
        <v>647.850908155693</v>
      </c>
      <c r="CP9" s="0" t="n">
        <v>18365.7842407836</v>
      </c>
      <c r="CQ9" s="0" t="n">
        <v>1.23045204499981E-077</v>
      </c>
      <c r="CR9" s="0" t="n">
        <v>5.74568736093121E-084</v>
      </c>
      <c r="CS9" s="0" t="n">
        <v>0</v>
      </c>
      <c r="CT9" s="0" t="n">
        <v>1</v>
      </c>
      <c r="CU9" s="0" t="n">
        <v>17</v>
      </c>
      <c r="CV9" s="26" t="s">
        <v>375</v>
      </c>
      <c r="CW9" s="0" t="n">
        <v>52</v>
      </c>
      <c r="CX9" s="0" t="s">
        <v>349</v>
      </c>
      <c r="CY9" s="0" t="s">
        <v>349</v>
      </c>
      <c r="CZ9" s="0" t="s">
        <v>349</v>
      </c>
      <c r="DA9" s="0" t="s">
        <v>349</v>
      </c>
      <c r="DB9" s="0" t="n">
        <v>3920.75</v>
      </c>
      <c r="DC9" s="0" t="n">
        <v>18317</v>
      </c>
      <c r="DD9" s="0" t="n">
        <v>18332</v>
      </c>
      <c r="DE9" s="0" t="n">
        <v>18370</v>
      </c>
      <c r="DF9" s="0" t="n">
        <v>88.36</v>
      </c>
      <c r="DH9" s="28" t="n">
        <f aca="false">COUNT(C9:DA9, "NA")</f>
        <v>87</v>
      </c>
      <c r="DI9" s="29" t="n">
        <f aca="false">100-COUNT(C9:DA9, "NA")/COLUMNS(C9:DA9)*100</f>
        <v>15.5339805825243</v>
      </c>
    </row>
    <row r="10" customFormat="false" ht="13.8" hidden="false" customHeight="false" outlineLevel="0" collapsed="false">
      <c r="A10" s="0" t="s">
        <v>376</v>
      </c>
      <c r="B10" s="0" t="s">
        <v>377</v>
      </c>
      <c r="C10" s="0" t="n">
        <v>77006</v>
      </c>
      <c r="D10" s="0" t="s">
        <v>349</v>
      </c>
      <c r="E10" s="0" t="s">
        <v>349</v>
      </c>
      <c r="F10" s="0" t="s">
        <v>349</v>
      </c>
      <c r="G10" s="0" t="s">
        <v>349</v>
      </c>
      <c r="H10" s="0" t="n">
        <v>163.8</v>
      </c>
      <c r="I10" s="0" t="n">
        <v>4.4</v>
      </c>
      <c r="J10" s="0" t="s">
        <v>349</v>
      </c>
      <c r="K10" s="0" t="n">
        <v>11.9</v>
      </c>
      <c r="L10" s="0" t="s">
        <v>349</v>
      </c>
      <c r="M10" s="0" t="s">
        <v>349</v>
      </c>
      <c r="N10" s="0" t="s">
        <v>349</v>
      </c>
      <c r="O10" s="0" t="s">
        <v>349</v>
      </c>
      <c r="P10" s="0" t="s">
        <v>349</v>
      </c>
      <c r="Q10" s="0" t="n">
        <v>3</v>
      </c>
      <c r="R10" s="0" t="s">
        <v>349</v>
      </c>
      <c r="S10" s="0" t="s">
        <v>349</v>
      </c>
      <c r="T10" s="0" t="s">
        <v>349</v>
      </c>
      <c r="U10" s="0" t="n">
        <v>3236543909.34844</v>
      </c>
      <c r="V10" s="0" t="s">
        <v>349</v>
      </c>
      <c r="W10" s="0" t="s">
        <v>349</v>
      </c>
      <c r="X10" s="0" t="s">
        <v>349</v>
      </c>
      <c r="Y10" s="0" t="s">
        <v>349</v>
      </c>
      <c r="Z10" s="0" t="s">
        <v>349</v>
      </c>
      <c r="AA10" s="0" t="s">
        <v>349</v>
      </c>
      <c r="AB10" s="0" t="s">
        <v>349</v>
      </c>
      <c r="AC10" s="0" t="n">
        <v>3.6</v>
      </c>
      <c r="AD10" s="0" t="s">
        <v>349</v>
      </c>
      <c r="AE10" s="0" t="n">
        <v>40</v>
      </c>
      <c r="AF10" s="0" t="n">
        <v>34</v>
      </c>
      <c r="AG10" s="0" t="n">
        <v>26.7</v>
      </c>
      <c r="AH10" s="0" t="n">
        <v>88.1</v>
      </c>
      <c r="AI10" s="0" t="n">
        <v>23.5</v>
      </c>
      <c r="AJ10" s="0" t="n">
        <v>3984</v>
      </c>
      <c r="AK10" s="0" t="n">
        <v>5.8</v>
      </c>
      <c r="AL10" s="0" t="n">
        <v>18</v>
      </c>
      <c r="AM10" s="0" t="n">
        <v>7.7</v>
      </c>
      <c r="AN10" s="0" t="s">
        <v>349</v>
      </c>
      <c r="AO10" s="0" t="n">
        <v>2.9</v>
      </c>
      <c r="AP10" s="0" t="s">
        <v>349</v>
      </c>
      <c r="AQ10" s="0" t="s">
        <v>349</v>
      </c>
      <c r="AR10" s="0" t="n">
        <v>3.3</v>
      </c>
      <c r="AS10" s="0" t="s">
        <v>349</v>
      </c>
      <c r="AT10" s="0" t="s">
        <v>349</v>
      </c>
      <c r="AU10" s="0" t="s">
        <v>349</v>
      </c>
      <c r="AV10" s="0" t="n">
        <v>100</v>
      </c>
      <c r="AW10" s="0" t="n">
        <v>100</v>
      </c>
      <c r="AX10" s="0" t="s">
        <v>349</v>
      </c>
      <c r="AY10" s="0" t="s">
        <v>349</v>
      </c>
      <c r="AZ10" s="0" t="n">
        <v>28</v>
      </c>
      <c r="BA10" s="0" t="n">
        <v>44.3</v>
      </c>
      <c r="BB10" s="0" t="s">
        <v>349</v>
      </c>
      <c r="BC10" s="0" t="s">
        <v>349</v>
      </c>
      <c r="BD10" s="0" t="s">
        <v>378</v>
      </c>
      <c r="BE10" s="0" t="s">
        <v>343</v>
      </c>
      <c r="BF10" s="0" t="s">
        <v>372</v>
      </c>
      <c r="BG10" s="0" t="s">
        <v>372</v>
      </c>
      <c r="BH10" s="0" t="s">
        <v>373</v>
      </c>
      <c r="BI10" s="0" t="s">
        <v>374</v>
      </c>
      <c r="BJ10" s="0" t="n">
        <v>1.56173613376591</v>
      </c>
      <c r="BK10" s="0" t="n">
        <v>42.5360352580001</v>
      </c>
      <c r="BL10" s="0" t="n">
        <v>4.43999633789065</v>
      </c>
      <c r="BM10" s="0" t="n">
        <v>2.20998535156252</v>
      </c>
      <c r="BN10" s="0" t="n">
        <v>6.0200134277344</v>
      </c>
      <c r="BO10" s="0" t="n">
        <v>5.21999511718752</v>
      </c>
      <c r="BP10" s="0" t="n">
        <v>4.47249755859377</v>
      </c>
      <c r="BQ10" s="0" t="n">
        <v>77265</v>
      </c>
      <c r="BR10" s="0" t="n">
        <v>745</v>
      </c>
      <c r="BS10" s="0" t="n">
        <v>42</v>
      </c>
      <c r="BT10" s="0" t="n">
        <v>468</v>
      </c>
      <c r="BU10" s="0" t="n">
        <v>9642.1406846567</v>
      </c>
      <c r="BV10" s="0" t="n">
        <v>543.58377014172</v>
      </c>
      <c r="BW10" s="0" t="n">
        <v>6057.07629586488</v>
      </c>
      <c r="BX10" s="0" t="n">
        <v>0.107081596573687</v>
      </c>
      <c r="BY10" s="0" t="n">
        <v>772.545350455922</v>
      </c>
      <c r="BZ10" s="0" t="n">
        <v>18348.9873867106</v>
      </c>
      <c r="CA10" s="0" t="n">
        <v>1.50084935509938E-092</v>
      </c>
      <c r="CB10" s="0" t="n">
        <v>1.1516534502092E-139</v>
      </c>
      <c r="CC10" s="0" t="n">
        <v>0</v>
      </c>
      <c r="CD10" s="0" t="n">
        <v>1</v>
      </c>
      <c r="CE10" s="0" t="n">
        <v>24</v>
      </c>
      <c r="CF10" s="0" t="n">
        <v>0.108457867111011</v>
      </c>
      <c r="CG10" s="0" t="n">
        <v>43.5781227454395</v>
      </c>
      <c r="CH10" s="0" t="n">
        <v>18355.6461521853</v>
      </c>
      <c r="CI10" s="0" t="n">
        <v>3.26741245448177E-061</v>
      </c>
      <c r="CJ10" s="0" t="n">
        <v>3.60242299179407E-099</v>
      </c>
      <c r="CK10" s="0" t="n">
        <v>0</v>
      </c>
      <c r="CL10" s="0" t="n">
        <v>1</v>
      </c>
      <c r="CM10" s="0" t="n">
        <v>7</v>
      </c>
      <c r="CN10" s="0" t="n">
        <v>0.077988835329488</v>
      </c>
      <c r="CO10" s="0" t="n">
        <v>709.428239528322</v>
      </c>
      <c r="CP10" s="0" t="n">
        <v>18372.3346369337</v>
      </c>
      <c r="CQ10" s="0" t="n">
        <v>4.30933979102441E-040</v>
      </c>
      <c r="CR10" s="0" t="n">
        <v>2.27384678789332E-039</v>
      </c>
      <c r="CS10" s="0" t="n">
        <v>0</v>
      </c>
      <c r="CT10" s="0" t="n">
        <v>1</v>
      </c>
      <c r="CU10" s="0" t="n">
        <v>28</v>
      </c>
      <c r="CV10" s="26" t="s">
        <v>379</v>
      </c>
      <c r="CW10" s="0" t="n">
        <v>59</v>
      </c>
      <c r="CX10" s="0" t="s">
        <v>349</v>
      </c>
      <c r="CY10" s="0" t="s">
        <v>349</v>
      </c>
      <c r="CZ10" s="0" t="s">
        <v>349</v>
      </c>
      <c r="DA10" s="0" t="s">
        <v>349</v>
      </c>
      <c r="DB10" s="0" t="n">
        <v>2192.14</v>
      </c>
      <c r="DC10" s="0" t="n">
        <v>18334</v>
      </c>
      <c r="DD10" s="0" t="n">
        <v>18346</v>
      </c>
      <c r="DE10" s="0" t="n">
        <v>18360</v>
      </c>
      <c r="DF10" s="0" t="n">
        <v>61.77</v>
      </c>
      <c r="DH10" s="28" t="n">
        <f aca="false">COUNT(C10:DA10, "NA")</f>
        <v>61</v>
      </c>
      <c r="DI10" s="29" t="n">
        <f aca="false">100-COUNT(C10:DA10, "NA")/COLUMNS(C10:DA10)*100</f>
        <v>40.7766990291262</v>
      </c>
    </row>
    <row r="11" customFormat="false" ht="13.8" hidden="false" customHeight="false" outlineLevel="0" collapsed="false">
      <c r="A11" s="0" t="s">
        <v>380</v>
      </c>
      <c r="B11" s="0" t="s">
        <v>381</v>
      </c>
      <c r="C11" s="0" t="n">
        <v>9630959</v>
      </c>
      <c r="D11" s="0" t="n">
        <v>77.1</v>
      </c>
      <c r="E11" s="0" t="n">
        <v>79.2</v>
      </c>
      <c r="F11" s="0" t="n">
        <v>14.6</v>
      </c>
      <c r="G11" s="0" t="n">
        <v>84.3</v>
      </c>
      <c r="H11" s="0" t="n">
        <v>135.6</v>
      </c>
      <c r="I11" s="0" t="n">
        <v>1.5</v>
      </c>
      <c r="J11" s="0" t="n">
        <v>1.4</v>
      </c>
      <c r="K11" s="0" t="n">
        <v>13.5</v>
      </c>
      <c r="L11" s="0" t="n">
        <v>77</v>
      </c>
      <c r="M11" s="0" t="n">
        <v>101.7</v>
      </c>
      <c r="N11" s="0" t="s">
        <v>349</v>
      </c>
      <c r="O11" s="0" t="s">
        <v>349</v>
      </c>
      <c r="P11" s="0" t="n">
        <v>200000</v>
      </c>
      <c r="Q11" s="0" t="n">
        <v>177</v>
      </c>
      <c r="R11" s="0" t="n">
        <v>95533069</v>
      </c>
      <c r="S11" s="0" t="n">
        <v>19054000</v>
      </c>
      <c r="T11" s="0" t="n">
        <v>75440</v>
      </c>
      <c r="U11" s="0" t="n">
        <v>414178942592.479</v>
      </c>
      <c r="V11" s="0" t="s">
        <v>349</v>
      </c>
      <c r="W11" s="0" t="s">
        <v>349</v>
      </c>
      <c r="X11" s="0" t="s">
        <v>349</v>
      </c>
      <c r="Y11" s="0" t="n">
        <v>82.1</v>
      </c>
      <c r="Z11" s="0" t="n">
        <v>1.4</v>
      </c>
      <c r="AA11" s="0" t="n">
        <v>56.1</v>
      </c>
      <c r="AB11" s="0" t="s">
        <v>349</v>
      </c>
      <c r="AC11" s="0" t="n">
        <v>3144.9</v>
      </c>
      <c r="AD11" s="0" t="s">
        <v>349</v>
      </c>
      <c r="AE11" s="0" t="n">
        <v>5.5</v>
      </c>
      <c r="AF11" s="0" t="n">
        <v>4.6</v>
      </c>
      <c r="AG11" s="0" t="n">
        <v>18</v>
      </c>
      <c r="AH11" s="0" t="n">
        <v>86.5</v>
      </c>
      <c r="AI11" s="0" t="n">
        <v>43</v>
      </c>
      <c r="AJ11" s="0" t="n">
        <v>16</v>
      </c>
      <c r="AK11" s="0" t="n">
        <v>22.9</v>
      </c>
      <c r="AL11" s="0" t="n">
        <v>100</v>
      </c>
      <c r="AM11" s="0" t="n">
        <v>16.3</v>
      </c>
      <c r="AN11" s="0" t="n">
        <v>16.8</v>
      </c>
      <c r="AO11" s="0" t="n">
        <v>7.6</v>
      </c>
      <c r="AP11" s="0" t="n">
        <v>2.39</v>
      </c>
      <c r="AQ11" s="0" t="n">
        <v>1.2</v>
      </c>
      <c r="AR11" s="0" t="s">
        <v>349</v>
      </c>
      <c r="AS11" s="0" t="n">
        <v>108.4</v>
      </c>
      <c r="AT11" s="0" t="s">
        <v>349</v>
      </c>
      <c r="AU11" s="0" t="n">
        <v>0.9</v>
      </c>
      <c r="AV11" s="0" t="s">
        <v>349</v>
      </c>
      <c r="AW11" s="0" t="n">
        <v>100</v>
      </c>
      <c r="AX11" s="0" t="s">
        <v>349</v>
      </c>
      <c r="AY11" s="0" t="n">
        <v>128</v>
      </c>
      <c r="AZ11" s="0" t="n">
        <v>29.9</v>
      </c>
      <c r="BA11" s="0" t="n">
        <v>30.3</v>
      </c>
      <c r="BB11" s="0" t="n">
        <v>0.776</v>
      </c>
      <c r="BC11" s="0" t="s">
        <v>349</v>
      </c>
      <c r="BD11" s="0" t="s">
        <v>342</v>
      </c>
      <c r="BE11" s="0" t="s">
        <v>343</v>
      </c>
      <c r="BF11" s="0" t="s">
        <v>354</v>
      </c>
      <c r="BG11" s="0" t="s">
        <v>354</v>
      </c>
      <c r="BH11" s="0" t="s">
        <v>382</v>
      </c>
      <c r="BI11" s="0" t="s">
        <v>383</v>
      </c>
      <c r="BJ11" s="0" t="n">
        <v>55.137114635663</v>
      </c>
      <c r="BK11" s="0" t="n">
        <v>24.35261831</v>
      </c>
      <c r="BL11" s="0" t="n">
        <v>22.3099914550781</v>
      </c>
      <c r="BM11" s="0" t="n">
        <v>19.5700012207031</v>
      </c>
      <c r="BN11" s="0" t="n">
        <v>21.7300048828125</v>
      </c>
      <c r="BO11" s="0" t="n">
        <v>23.85</v>
      </c>
      <c r="BP11" s="0" t="n">
        <v>21.8649993896485</v>
      </c>
      <c r="BQ11" s="0" t="n">
        <v>9890400</v>
      </c>
      <c r="BR11" s="0" t="n">
        <v>12481</v>
      </c>
      <c r="BS11" s="0" t="n">
        <v>105</v>
      </c>
      <c r="BT11" s="0" t="n">
        <v>2429</v>
      </c>
      <c r="BU11" s="0" t="n">
        <v>1261.93076114212</v>
      </c>
      <c r="BV11" s="0" t="n">
        <v>10.6163552535792</v>
      </c>
      <c r="BW11" s="0" t="n">
        <v>245.591684866133</v>
      </c>
      <c r="BX11" s="0" t="n">
        <v>0.048676540203855</v>
      </c>
      <c r="BY11" s="0" t="n">
        <v>27532.8305974188</v>
      </c>
      <c r="BZ11" s="0" t="n">
        <v>18377.5319819639</v>
      </c>
      <c r="CA11" s="0" t="n">
        <v>1.14313485391497E-063</v>
      </c>
      <c r="CB11" s="0" t="n">
        <v>1.03832087551222E-049</v>
      </c>
      <c r="CC11" s="0" t="n">
        <v>0</v>
      </c>
      <c r="CD11" s="0" t="n">
        <v>1</v>
      </c>
      <c r="CE11" s="0" t="n">
        <v>29</v>
      </c>
      <c r="CF11" s="0" t="n">
        <v>0.014236787455744</v>
      </c>
      <c r="CG11" s="0" t="n">
        <v>24516.5595129903</v>
      </c>
      <c r="CH11" s="0" t="n">
        <v>18501.2107422027</v>
      </c>
      <c r="CI11" s="0" t="n">
        <v>3.70372913070248E-012</v>
      </c>
      <c r="CJ11" s="0" t="n">
        <v>0.211276544174406</v>
      </c>
      <c r="CK11" s="0" t="n">
        <v>1.83168265482094E-183</v>
      </c>
      <c r="CL11" s="0" t="n">
        <v>1</v>
      </c>
      <c r="CM11" s="0" t="n">
        <v>36</v>
      </c>
      <c r="CN11" s="0" t="n">
        <v>0.077006239038025</v>
      </c>
      <c r="CO11" s="0" t="n">
        <v>3634.00964229543</v>
      </c>
      <c r="CP11" s="0" t="n">
        <v>18371.2523682313</v>
      </c>
      <c r="CQ11" s="0" t="n">
        <v>1.98650650176713E-034</v>
      </c>
      <c r="CR11" s="0" t="n">
        <v>3.77327225693382E-035</v>
      </c>
      <c r="CS11" s="0" t="n">
        <v>0</v>
      </c>
      <c r="CT11" s="0" t="n">
        <v>1</v>
      </c>
      <c r="CU11" s="0" t="n">
        <v>38</v>
      </c>
      <c r="CV11" s="26" t="s">
        <v>384</v>
      </c>
      <c r="CW11" s="0" t="n">
        <v>92</v>
      </c>
      <c r="CX11" s="0" t="s">
        <v>349</v>
      </c>
      <c r="CY11" s="0" t="s">
        <v>349</v>
      </c>
      <c r="CZ11" s="0" t="s">
        <v>349</v>
      </c>
      <c r="DA11" s="0" t="s">
        <v>349</v>
      </c>
      <c r="DB11" s="0" t="n">
        <v>3740.99</v>
      </c>
      <c r="DC11" s="0" t="n">
        <v>18284</v>
      </c>
      <c r="DD11" s="0" t="n">
        <v>18344</v>
      </c>
      <c r="DE11" s="0" t="n">
        <v>18356</v>
      </c>
      <c r="DF11" s="0" t="n">
        <v>91.54</v>
      </c>
      <c r="DH11" s="28" t="n">
        <f aca="false">COUNT(C11:DA11, "NA")</f>
        <v>80</v>
      </c>
      <c r="DI11" s="29" t="n">
        <f aca="false">100-COUNT(C11:DA11, "NA")/COLUMNS(C11:DA11)*100</f>
        <v>22.3300970873786</v>
      </c>
    </row>
    <row r="12" customFormat="false" ht="13.8" hidden="false" customHeight="false" outlineLevel="0" collapsed="false">
      <c r="A12" s="0" t="s">
        <v>385</v>
      </c>
      <c r="B12" s="0" t="s">
        <v>386</v>
      </c>
      <c r="C12" s="0" t="n">
        <v>44494502</v>
      </c>
      <c r="D12" s="0" t="n">
        <v>73.1</v>
      </c>
      <c r="E12" s="0" t="n">
        <v>79.9</v>
      </c>
      <c r="F12" s="0" t="n">
        <v>24.8</v>
      </c>
      <c r="G12" s="0" t="n">
        <v>64.1</v>
      </c>
      <c r="H12" s="0" t="n">
        <v>16.3</v>
      </c>
      <c r="I12" s="0" t="n">
        <v>7.6</v>
      </c>
      <c r="J12" s="0" t="n">
        <v>2.3</v>
      </c>
      <c r="K12" s="0" t="n">
        <v>8.1</v>
      </c>
      <c r="L12" s="0" t="n">
        <v>14</v>
      </c>
      <c r="M12" s="0" t="n">
        <v>11.2</v>
      </c>
      <c r="N12" s="0" t="n">
        <v>51.6</v>
      </c>
      <c r="O12" s="0" t="n">
        <v>0</v>
      </c>
      <c r="P12" s="0" t="n">
        <v>24000</v>
      </c>
      <c r="Q12" s="0" t="n">
        <v>117</v>
      </c>
      <c r="R12" s="0" t="n">
        <v>18081937</v>
      </c>
      <c r="S12" s="0" t="n">
        <v>1801292</v>
      </c>
      <c r="T12" s="0" t="n">
        <v>19870</v>
      </c>
      <c r="U12" s="0" t="n">
        <v>519871519807.795</v>
      </c>
      <c r="V12" s="0" t="n">
        <v>32</v>
      </c>
      <c r="W12" s="0" t="n">
        <v>7.7</v>
      </c>
      <c r="X12" s="0" t="n">
        <v>41.2</v>
      </c>
      <c r="Y12" s="0" t="n">
        <v>61.3</v>
      </c>
      <c r="Z12" s="0" t="n">
        <v>0.1</v>
      </c>
      <c r="AA12" s="0" t="n">
        <v>69.7</v>
      </c>
      <c r="AB12" s="0" t="n">
        <v>0.5</v>
      </c>
      <c r="AC12" s="0" t="n">
        <v>8811.1</v>
      </c>
      <c r="AD12" s="0" t="n">
        <v>0.9</v>
      </c>
      <c r="AE12" s="0" t="n">
        <v>54.3</v>
      </c>
      <c r="AF12" s="0" t="n">
        <v>9.8</v>
      </c>
      <c r="AG12" s="0" t="n">
        <v>8.8</v>
      </c>
      <c r="AH12" s="0" t="n">
        <v>91.9</v>
      </c>
      <c r="AI12" s="0" t="n">
        <v>36.6</v>
      </c>
      <c r="AJ12" s="0" t="n">
        <v>6843</v>
      </c>
      <c r="AK12" s="0" t="n">
        <v>4.8</v>
      </c>
      <c r="AL12" s="0" t="n">
        <v>94</v>
      </c>
      <c r="AM12" s="0" t="n">
        <v>5.9</v>
      </c>
      <c r="AN12" s="0" t="n">
        <v>15.8</v>
      </c>
      <c r="AO12" s="0" t="n">
        <v>9.9</v>
      </c>
      <c r="AP12" s="0" t="n">
        <v>3.96</v>
      </c>
      <c r="AQ12" s="0" t="n">
        <v>4.9</v>
      </c>
      <c r="AR12" s="0" t="n">
        <v>5.5</v>
      </c>
      <c r="AS12" s="0" t="n">
        <v>109.7</v>
      </c>
      <c r="AT12" s="0" t="n">
        <v>100</v>
      </c>
      <c r="AU12" s="0" t="n">
        <v>1</v>
      </c>
      <c r="AV12" s="0" t="n">
        <v>76.8</v>
      </c>
      <c r="AW12" s="0" t="n">
        <v>100</v>
      </c>
      <c r="AX12" s="0" t="n">
        <v>7.9</v>
      </c>
      <c r="AY12" s="0" t="n">
        <v>134</v>
      </c>
      <c r="AZ12" s="0" t="n">
        <v>28.5</v>
      </c>
      <c r="BA12" s="0" t="n">
        <v>31.7</v>
      </c>
      <c r="BB12" s="0" t="n">
        <v>0.83</v>
      </c>
      <c r="BC12" s="0" t="n">
        <v>185</v>
      </c>
      <c r="BD12" s="0" t="s">
        <v>387</v>
      </c>
      <c r="BE12" s="0" t="s">
        <v>361</v>
      </c>
      <c r="BF12" s="0" t="s">
        <v>388</v>
      </c>
      <c r="BG12" s="0" t="s">
        <v>345</v>
      </c>
      <c r="BH12" s="0" t="s">
        <v>388</v>
      </c>
      <c r="BI12" s="0" t="s">
        <v>347</v>
      </c>
      <c r="BJ12" s="0" t="n">
        <v>-63.9698816808508</v>
      </c>
      <c r="BK12" s="0" t="n">
        <v>-37.0904997765</v>
      </c>
      <c r="BL12" s="0" t="n">
        <v>23.35</v>
      </c>
      <c r="BM12" s="0" t="n">
        <v>24.2600036621094</v>
      </c>
      <c r="BN12" s="0" t="n">
        <v>22.7499938964844</v>
      </c>
      <c r="BO12" s="0" t="n">
        <v>22.8900085449219</v>
      </c>
      <c r="BP12" s="0" t="n">
        <v>23.3125015258789</v>
      </c>
      <c r="BQ12" s="0" t="n">
        <v>45195777</v>
      </c>
      <c r="BR12" s="0" t="n">
        <v>4428</v>
      </c>
      <c r="BS12" s="0" t="n">
        <v>218</v>
      </c>
      <c r="BT12" s="0" t="n">
        <v>1256</v>
      </c>
      <c r="BU12" s="0" t="n">
        <v>97.9737553798445</v>
      </c>
      <c r="BV12" s="0" t="n">
        <v>4.82345950153706</v>
      </c>
      <c r="BW12" s="0" t="n">
        <v>27.7902070363786</v>
      </c>
      <c r="BX12" s="0" t="n">
        <v>0.041252849248261</v>
      </c>
      <c r="BY12" s="0" t="n">
        <v>8201.93002542793</v>
      </c>
      <c r="BZ12" s="0" t="n">
        <v>18371.3651962745</v>
      </c>
      <c r="CA12" s="0" t="n">
        <v>1.36517869284498E-041</v>
      </c>
      <c r="CB12" s="0" t="n">
        <v>5.30581731414694E-034</v>
      </c>
      <c r="CC12" s="0" t="n">
        <v>3.08573533418802E-306</v>
      </c>
      <c r="CD12" s="0" t="n">
        <v>1</v>
      </c>
      <c r="CE12" s="0" t="n">
        <v>28</v>
      </c>
      <c r="CF12" s="0" t="n">
        <v>0.046501118991422</v>
      </c>
      <c r="CG12" s="0" t="n">
        <v>440.929154039429</v>
      </c>
      <c r="CH12" s="0" t="n">
        <v>18374.3788802703</v>
      </c>
      <c r="CI12" s="0" t="n">
        <v>5.84267614099005E-056</v>
      </c>
      <c r="CJ12" s="0" t="n">
        <v>1.17138464682042E-045</v>
      </c>
      <c r="CK12" s="0" t="n">
        <v>0</v>
      </c>
      <c r="CL12" s="0" t="n">
        <v>1</v>
      </c>
      <c r="CM12" s="0" t="n">
        <v>8</v>
      </c>
      <c r="CN12" s="0" t="n">
        <v>0.036246874666478</v>
      </c>
      <c r="CO12" s="0" t="n">
        <v>3551.12187408627</v>
      </c>
      <c r="CP12" s="0" t="n">
        <v>18383.12965027</v>
      </c>
      <c r="CQ12" s="0" t="n">
        <v>9.64930464167311E-026</v>
      </c>
      <c r="CR12" s="0" t="n">
        <v>3.46746395404729E-013</v>
      </c>
      <c r="CS12" s="0" t="n">
        <v>3.06667921382522E-272</v>
      </c>
      <c r="CT12" s="0" t="n">
        <v>1</v>
      </c>
      <c r="CU12" s="0" t="n">
        <v>30</v>
      </c>
      <c r="CV12" s="26" t="s">
        <v>389</v>
      </c>
      <c r="CW12" s="0" t="n">
        <v>58</v>
      </c>
      <c r="CX12" s="0" t="n">
        <v>58685</v>
      </c>
      <c r="CY12" s="0" t="n">
        <v>1298.46202223717</v>
      </c>
      <c r="CZ12" s="0" t="s">
        <v>390</v>
      </c>
      <c r="DA12" s="26" t="s">
        <v>391</v>
      </c>
      <c r="DB12" s="0" t="n">
        <v>4463.48</v>
      </c>
      <c r="DC12" s="0" t="n">
        <v>18284</v>
      </c>
      <c r="DD12" s="0" t="n">
        <v>18340</v>
      </c>
      <c r="DE12" s="0" t="n">
        <v>18344</v>
      </c>
      <c r="DF12" s="0" t="n">
        <v>100</v>
      </c>
      <c r="DG12" s="26"/>
      <c r="DH12" s="28" t="n">
        <f aca="false">COUNT(C12:DA12, "NA")</f>
        <v>94</v>
      </c>
      <c r="DI12" s="29" t="n">
        <f aca="false">100-COUNT(C12:DA12, "NA")/COLUMNS(C12:DA12)*100</f>
        <v>8.7378640776699</v>
      </c>
    </row>
    <row r="13" customFormat="false" ht="13.8" hidden="false" customHeight="false" outlineLevel="0" collapsed="false">
      <c r="A13" s="0" t="s">
        <v>392</v>
      </c>
      <c r="B13" s="0" t="s">
        <v>393</v>
      </c>
      <c r="C13" s="0" t="n">
        <v>2951776</v>
      </c>
      <c r="D13" s="0" t="n">
        <v>71.2</v>
      </c>
      <c r="E13" s="0" t="n">
        <v>78.4</v>
      </c>
      <c r="F13" s="0" t="n">
        <v>20.6</v>
      </c>
      <c r="G13" s="0" t="n">
        <v>68.1</v>
      </c>
      <c r="H13" s="0" t="n">
        <v>103.7</v>
      </c>
      <c r="I13" s="0" t="n">
        <v>9.9</v>
      </c>
      <c r="J13" s="0" t="n">
        <v>1.8</v>
      </c>
      <c r="K13" s="0" t="n">
        <v>36.9</v>
      </c>
      <c r="L13" s="0" t="n">
        <v>49.5</v>
      </c>
      <c r="M13" s="0" t="n">
        <v>37.3</v>
      </c>
      <c r="N13" s="0" t="n">
        <v>27.1</v>
      </c>
      <c r="O13" s="0" t="n">
        <v>1.1</v>
      </c>
      <c r="P13" s="0" t="n">
        <v>-24989</v>
      </c>
      <c r="Q13" s="0" t="n">
        <v>11047</v>
      </c>
      <c r="R13" s="0" t="s">
        <v>349</v>
      </c>
      <c r="S13" s="0" t="s">
        <v>349</v>
      </c>
      <c r="T13" s="0" t="n">
        <v>10480</v>
      </c>
      <c r="U13" s="0" t="n">
        <v>12433089919.0459</v>
      </c>
      <c r="V13" s="0" t="n">
        <v>23.5</v>
      </c>
      <c r="W13" s="0" t="n">
        <v>50</v>
      </c>
      <c r="X13" s="0" t="n">
        <v>33.6</v>
      </c>
      <c r="Y13" s="0" t="n">
        <v>55.6</v>
      </c>
      <c r="Z13" s="0" t="n">
        <v>29.6</v>
      </c>
      <c r="AA13" s="0" t="n">
        <v>71.4</v>
      </c>
      <c r="AB13" s="0" t="n">
        <v>0.2</v>
      </c>
      <c r="AC13" s="0" t="n">
        <v>521.3</v>
      </c>
      <c r="AD13" s="0" t="n">
        <v>4.8</v>
      </c>
      <c r="AE13" s="0" t="n">
        <v>58.9</v>
      </c>
      <c r="AF13" s="0" t="n">
        <v>11.7</v>
      </c>
      <c r="AG13" s="0" t="n">
        <v>23.1</v>
      </c>
      <c r="AH13" s="0" t="n">
        <v>63.1</v>
      </c>
      <c r="AI13" s="0" t="s">
        <v>349</v>
      </c>
      <c r="AJ13" s="0" t="n">
        <v>2355</v>
      </c>
      <c r="AK13" s="0" t="n">
        <v>1.9</v>
      </c>
      <c r="AL13" s="0" t="n">
        <v>100</v>
      </c>
      <c r="AM13" s="0" t="n">
        <v>6.1</v>
      </c>
      <c r="AN13" s="0" t="n">
        <v>22.3</v>
      </c>
      <c r="AO13" s="0" t="n">
        <v>12.4</v>
      </c>
      <c r="AP13" s="0" t="s">
        <v>349</v>
      </c>
      <c r="AQ13" s="0" t="n">
        <v>4.1</v>
      </c>
      <c r="AR13" s="0" t="n">
        <v>2.8</v>
      </c>
      <c r="AS13" s="0" t="n">
        <v>94.1</v>
      </c>
      <c r="AT13" s="0" t="n">
        <v>92</v>
      </c>
      <c r="AU13" s="0" t="s">
        <v>349</v>
      </c>
      <c r="AV13" s="0" t="n">
        <v>83.2</v>
      </c>
      <c r="AW13" s="0" t="n">
        <v>100</v>
      </c>
      <c r="AX13" s="0" t="n">
        <v>26.3</v>
      </c>
      <c r="AY13" s="0" t="n">
        <v>120</v>
      </c>
      <c r="AZ13" s="0" t="n">
        <v>20.9</v>
      </c>
      <c r="BA13" s="0" t="n">
        <v>35.1</v>
      </c>
      <c r="BB13" s="0" t="n">
        <v>0.76</v>
      </c>
      <c r="BC13" s="0" t="s">
        <v>349</v>
      </c>
      <c r="BD13" s="0" t="s">
        <v>342</v>
      </c>
      <c r="BE13" s="0" t="s">
        <v>371</v>
      </c>
      <c r="BF13" s="0" t="s">
        <v>354</v>
      </c>
      <c r="BG13" s="0" t="s">
        <v>354</v>
      </c>
      <c r="BH13" s="0" t="s">
        <v>382</v>
      </c>
      <c r="BI13" s="0" t="s">
        <v>374</v>
      </c>
      <c r="BJ13" s="0" t="n">
        <v>44.8365919050439</v>
      </c>
      <c r="BK13" s="0" t="n">
        <v>40.078872579</v>
      </c>
      <c r="BL13" s="0" t="n">
        <v>0.850000000000023</v>
      </c>
      <c r="BM13" s="0" t="n">
        <v>-4.35001220703123</v>
      </c>
      <c r="BN13" s="0" t="n">
        <v>-1.3599914550781</v>
      </c>
      <c r="BO13" s="0" t="n">
        <v>6.55001220703127</v>
      </c>
      <c r="BP13" s="0" t="n">
        <v>0.422502136230492</v>
      </c>
      <c r="BQ13" s="0" t="n">
        <v>2963234</v>
      </c>
      <c r="BR13" s="0" t="n">
        <v>2066</v>
      </c>
      <c r="BS13" s="0" t="n">
        <v>32</v>
      </c>
      <c r="BT13" s="0" t="n">
        <v>929</v>
      </c>
      <c r="BU13" s="0" t="n">
        <v>697.211222603412</v>
      </c>
      <c r="BV13" s="0" t="n">
        <v>10.7990121603626</v>
      </c>
      <c r="BW13" s="0" t="n">
        <v>313.508821780528</v>
      </c>
      <c r="BX13" s="0" t="n">
        <v>0.038912435824808</v>
      </c>
      <c r="BY13" s="0" t="n">
        <v>3537.17406570881</v>
      </c>
      <c r="BZ13" s="0" t="n">
        <v>18369.4887911049</v>
      </c>
      <c r="CA13" s="0" t="n">
        <v>3.49461567922397E-029</v>
      </c>
      <c r="CB13" s="0" t="n">
        <v>1.25907892872249E-023</v>
      </c>
      <c r="CC13" s="0" t="n">
        <v>5.83571042810954E-289</v>
      </c>
      <c r="CD13" s="0" t="n">
        <v>1</v>
      </c>
      <c r="CE13" s="0" t="n">
        <v>33</v>
      </c>
      <c r="CF13" s="0" t="n">
        <v>0.061428066479308</v>
      </c>
      <c r="CG13" s="0" t="n">
        <v>47.7400659505119</v>
      </c>
      <c r="CH13" s="0" t="n">
        <v>18367.6916208836</v>
      </c>
      <c r="CI13" s="0" t="n">
        <v>3.78237647476842E-045</v>
      </c>
      <c r="CJ13" s="0" t="n">
        <v>7.24938700198992E-047</v>
      </c>
      <c r="CK13" s="0" t="n">
        <v>0</v>
      </c>
      <c r="CL13" s="0" t="n">
        <v>1</v>
      </c>
      <c r="CM13" s="0" t="n">
        <v>10</v>
      </c>
      <c r="CN13" s="0" t="n">
        <v>0.089671260144671</v>
      </c>
      <c r="CO13" s="0" t="n">
        <v>1366.30109340404</v>
      </c>
      <c r="CP13" s="0" t="n">
        <v>18370.8293434714</v>
      </c>
      <c r="CQ13" s="0" t="n">
        <v>1.4486505343407E-040</v>
      </c>
      <c r="CR13" s="0" t="n">
        <v>5.68173658135331E-045</v>
      </c>
      <c r="CS13" s="0" t="n">
        <v>0</v>
      </c>
      <c r="CT13" s="0" t="n">
        <v>1</v>
      </c>
      <c r="CU13" s="0" t="n">
        <v>35</v>
      </c>
      <c r="CV13" s="26" t="s">
        <v>394</v>
      </c>
      <c r="CW13" s="0" t="n">
        <v>60</v>
      </c>
      <c r="CX13" s="0" t="s">
        <v>349</v>
      </c>
      <c r="CY13" s="0" t="s">
        <v>349</v>
      </c>
      <c r="CZ13" s="0" t="s">
        <v>349</v>
      </c>
      <c r="DA13" s="0" t="s">
        <v>349</v>
      </c>
      <c r="DB13" s="0" t="s">
        <v>349</v>
      </c>
      <c r="DC13" s="0" t="s">
        <v>349</v>
      </c>
      <c r="DD13" s="0" t="s">
        <v>349</v>
      </c>
      <c r="DE13" s="0" t="s">
        <v>349</v>
      </c>
      <c r="DF13" s="0" t="s">
        <v>349</v>
      </c>
      <c r="DH13" s="28" t="n">
        <f aca="false">COUNT(C13:DA13, "NA")</f>
        <v>86</v>
      </c>
      <c r="DI13" s="29" t="n">
        <f aca="false">100-COUNT(C13:DA13, "NA")/COLUMNS(C13:DA13)*100</f>
        <v>16.504854368932</v>
      </c>
    </row>
    <row r="14" customFormat="false" ht="13.8" hidden="false" customHeight="false" outlineLevel="0" collapsed="false">
      <c r="A14" s="0" t="s">
        <v>395</v>
      </c>
      <c r="B14" s="0" t="s">
        <v>396</v>
      </c>
      <c r="C14" s="0" t="n">
        <v>96286</v>
      </c>
      <c r="D14" s="0" t="n">
        <v>75.7</v>
      </c>
      <c r="E14" s="0" t="n">
        <v>78</v>
      </c>
      <c r="F14" s="0" t="n">
        <v>22.1</v>
      </c>
      <c r="G14" s="0" t="n">
        <v>69.1</v>
      </c>
      <c r="H14" s="0" t="n">
        <v>218.8</v>
      </c>
      <c r="I14" s="0" t="n">
        <v>6.4</v>
      </c>
      <c r="J14" s="0" t="n">
        <v>2</v>
      </c>
      <c r="K14" s="0" t="n">
        <v>75.4</v>
      </c>
      <c r="L14" s="0" t="s">
        <v>349</v>
      </c>
      <c r="M14" s="0" t="s">
        <v>349</v>
      </c>
      <c r="N14" s="0" t="s">
        <v>349</v>
      </c>
      <c r="O14" s="0" t="n">
        <v>1.1</v>
      </c>
      <c r="P14" s="0" t="n">
        <v>0</v>
      </c>
      <c r="Q14" s="0" t="n">
        <v>107</v>
      </c>
      <c r="R14" s="0" t="n">
        <v>580174.2</v>
      </c>
      <c r="S14" s="0" t="n">
        <v>17657</v>
      </c>
      <c r="T14" s="0" t="n">
        <v>25490</v>
      </c>
      <c r="U14" s="0" t="n">
        <v>1610574074.07407</v>
      </c>
      <c r="V14" s="0" t="s">
        <v>349</v>
      </c>
      <c r="W14" s="0" t="s">
        <v>349</v>
      </c>
      <c r="X14" s="0" t="s">
        <v>349</v>
      </c>
      <c r="Y14" s="0" t="s">
        <v>349</v>
      </c>
      <c r="Z14" s="0" t="s">
        <v>349</v>
      </c>
      <c r="AA14" s="0" t="s">
        <v>349</v>
      </c>
      <c r="AB14" s="0" t="s">
        <v>349</v>
      </c>
      <c r="AC14" s="0" t="n">
        <v>5.6</v>
      </c>
      <c r="AD14" s="0" t="s">
        <v>349</v>
      </c>
      <c r="AE14" s="0" t="n">
        <v>20.5</v>
      </c>
      <c r="AF14" s="0" t="n">
        <v>22.3</v>
      </c>
      <c r="AG14" s="0" t="n">
        <v>18.6</v>
      </c>
      <c r="AH14" s="0" t="n">
        <v>24.6</v>
      </c>
      <c r="AI14" s="0" t="n">
        <v>60.9</v>
      </c>
      <c r="AJ14" s="0" t="n">
        <v>562</v>
      </c>
      <c r="AK14" s="0" t="n">
        <v>5.7</v>
      </c>
      <c r="AL14" s="0" t="n">
        <v>100</v>
      </c>
      <c r="AM14" s="0" t="n">
        <v>13.1</v>
      </c>
      <c r="AN14" s="0" t="n">
        <v>22.6</v>
      </c>
      <c r="AO14" s="0" t="n">
        <v>6.4</v>
      </c>
      <c r="AP14" s="0" t="n">
        <v>2.76</v>
      </c>
      <c r="AQ14" s="0" t="n">
        <v>3.9</v>
      </c>
      <c r="AR14" s="0" t="s">
        <v>349</v>
      </c>
      <c r="AS14" s="0" t="n">
        <v>103.7</v>
      </c>
      <c r="AT14" s="0" t="n">
        <v>98.2</v>
      </c>
      <c r="AU14" s="0" t="n">
        <v>1</v>
      </c>
      <c r="AV14" s="0" t="s">
        <v>349</v>
      </c>
      <c r="AW14" s="0" t="n">
        <v>100</v>
      </c>
      <c r="AX14" s="0" t="n">
        <v>84.3</v>
      </c>
      <c r="AY14" s="0" t="n">
        <v>96</v>
      </c>
      <c r="AZ14" s="0" t="n">
        <v>19.1</v>
      </c>
      <c r="BA14" s="0" t="n">
        <v>31.9</v>
      </c>
      <c r="BB14" s="0" t="s">
        <v>349</v>
      </c>
      <c r="BC14" s="0" t="s">
        <v>349</v>
      </c>
      <c r="BD14" s="0" t="s">
        <v>342</v>
      </c>
      <c r="BE14" s="0" t="s">
        <v>361</v>
      </c>
      <c r="BF14" s="0" t="s">
        <v>344</v>
      </c>
      <c r="BG14" s="0" t="s">
        <v>345</v>
      </c>
      <c r="BH14" s="0" t="s">
        <v>346</v>
      </c>
      <c r="BI14" s="0" t="s">
        <v>347</v>
      </c>
      <c r="BJ14" s="0" t="n">
        <v>-61.7882151144501</v>
      </c>
      <c r="BK14" s="0" t="n">
        <v>17.0791690125001</v>
      </c>
      <c r="BL14" s="0" t="n">
        <v>27.3300109863281</v>
      </c>
      <c r="BM14" s="0" t="n">
        <v>26.6499877929688</v>
      </c>
      <c r="BN14" s="0" t="n">
        <v>26.3900085449219</v>
      </c>
      <c r="BO14" s="0" t="n">
        <v>26.2799926757813</v>
      </c>
      <c r="BP14" s="0" t="n">
        <v>26.6625</v>
      </c>
      <c r="BQ14" s="0" t="n">
        <v>97928</v>
      </c>
      <c r="BR14" s="0" t="n">
        <v>24</v>
      </c>
      <c r="BS14" s="0" t="n">
        <v>3</v>
      </c>
      <c r="BT14" s="0" t="n">
        <v>11</v>
      </c>
      <c r="BU14" s="0" t="n">
        <v>245.07801650192</v>
      </c>
      <c r="BV14" s="0" t="n">
        <v>30.63475206274</v>
      </c>
      <c r="BW14" s="0" t="n">
        <v>112.327424230047</v>
      </c>
      <c r="BX14" s="0" t="n">
        <v>0.128281480717349</v>
      </c>
      <c r="BY14" s="0" t="n">
        <v>25.265332740672</v>
      </c>
      <c r="BZ14" s="0" t="n">
        <v>18351.6568248848</v>
      </c>
      <c r="CA14" s="0" t="n">
        <v>4.7738441902836E-036</v>
      </c>
      <c r="CB14" s="0" t="n">
        <v>3.91431709550136E-083</v>
      </c>
      <c r="CC14" s="0" t="n">
        <v>0</v>
      </c>
      <c r="CD14" s="0" t="n">
        <v>1</v>
      </c>
      <c r="CE14" s="0" t="n">
        <v>29</v>
      </c>
      <c r="CF14" s="0" t="n">
        <v>0.286690287177534</v>
      </c>
      <c r="CG14" s="0" t="n">
        <v>2.99579997932311</v>
      </c>
      <c r="CH14" s="0" t="n">
        <v>18359.6443936971</v>
      </c>
      <c r="CI14" s="0" t="n">
        <v>3.74524173543704E-019</v>
      </c>
      <c r="CJ14" s="0" t="n">
        <v>6.57493032659023E-077</v>
      </c>
      <c r="CK14" s="0" t="n">
        <v>0</v>
      </c>
      <c r="CL14" s="0" t="n">
        <v>1</v>
      </c>
      <c r="CM14" s="0" t="n">
        <v>15</v>
      </c>
      <c r="CN14" s="0" t="n">
        <v>0.21105786255515</v>
      </c>
      <c r="CO14" s="0" t="n">
        <v>13.1869615275274</v>
      </c>
      <c r="CP14" s="0" t="n">
        <v>18370.7752963463</v>
      </c>
      <c r="CQ14" s="0" t="n">
        <v>8.97595448811807E-013</v>
      </c>
      <c r="CR14" s="0" t="n">
        <v>2.29721307914601E-032</v>
      </c>
      <c r="CS14" s="0" t="n">
        <v>0</v>
      </c>
      <c r="CT14" s="0" t="n">
        <v>1</v>
      </c>
      <c r="CU14" s="0" t="n">
        <v>16</v>
      </c>
      <c r="CV14" s="26" t="s">
        <v>348</v>
      </c>
      <c r="CW14" s="0" t="n">
        <v>48</v>
      </c>
      <c r="CX14" s="0" t="s">
        <v>349</v>
      </c>
      <c r="CY14" s="0" t="s">
        <v>349</v>
      </c>
      <c r="CZ14" s="0" t="s">
        <v>349</v>
      </c>
      <c r="DA14" s="0" t="s">
        <v>349</v>
      </c>
      <c r="DB14" s="0" t="s">
        <v>349</v>
      </c>
      <c r="DC14" s="0" t="s">
        <v>349</v>
      </c>
      <c r="DD14" s="0" t="s">
        <v>349</v>
      </c>
      <c r="DE14" s="0" t="s">
        <v>349</v>
      </c>
      <c r="DF14" s="0" t="s">
        <v>349</v>
      </c>
      <c r="DH14" s="28" t="n">
        <f aca="false">COUNT(C14:DA14, "NA")</f>
        <v>77</v>
      </c>
      <c r="DI14" s="29" t="n">
        <f aca="false">100-COUNT(C14:DA14, "NA")/COLUMNS(C14:DA14)*100</f>
        <v>25.2427184466019</v>
      </c>
    </row>
    <row r="15" customFormat="false" ht="13.8" hidden="false" customHeight="false" outlineLevel="0" collapsed="false">
      <c r="A15" s="0" t="s">
        <v>397</v>
      </c>
      <c r="B15" s="0" t="s">
        <v>398</v>
      </c>
      <c r="C15" s="0" t="n">
        <v>24982688</v>
      </c>
      <c r="D15" s="0" t="n">
        <v>80.7</v>
      </c>
      <c r="E15" s="0" t="n">
        <v>84.9</v>
      </c>
      <c r="F15" s="0" t="n">
        <v>19.2</v>
      </c>
      <c r="G15" s="0" t="n">
        <v>65.2</v>
      </c>
      <c r="H15" s="0" t="n">
        <v>3.2</v>
      </c>
      <c r="I15" s="0" t="n">
        <v>6.3</v>
      </c>
      <c r="J15" s="0" t="n">
        <v>1.7</v>
      </c>
      <c r="K15" s="0" t="n">
        <v>14</v>
      </c>
      <c r="L15" s="0" t="n">
        <v>20.6</v>
      </c>
      <c r="M15" s="0" t="n">
        <v>21.2</v>
      </c>
      <c r="N15" s="0" t="s">
        <v>349</v>
      </c>
      <c r="O15" s="0" t="s">
        <v>349</v>
      </c>
      <c r="P15" s="0" t="n">
        <v>791229</v>
      </c>
      <c r="Q15" s="0" t="n">
        <v>13</v>
      </c>
      <c r="R15" s="0" t="n">
        <v>75667645</v>
      </c>
      <c r="S15" s="0" t="n">
        <v>8747113</v>
      </c>
      <c r="T15" s="0" t="n">
        <v>50050</v>
      </c>
      <c r="U15" s="0" t="n">
        <v>1433904348500.12</v>
      </c>
      <c r="V15" s="0" t="s">
        <v>349</v>
      </c>
      <c r="W15" s="0" t="s">
        <v>349</v>
      </c>
      <c r="X15" s="0" t="s">
        <v>349</v>
      </c>
      <c r="Y15" s="0" t="n">
        <v>65.5</v>
      </c>
      <c r="Z15" s="0" t="n">
        <v>2.6</v>
      </c>
      <c r="AA15" s="0" t="n">
        <v>85.1</v>
      </c>
      <c r="AB15" s="0" t="s">
        <v>349</v>
      </c>
      <c r="AC15" s="0" t="n">
        <v>53610.2</v>
      </c>
      <c r="AD15" s="0" t="n">
        <v>1.9</v>
      </c>
      <c r="AE15" s="0" t="n">
        <v>48.2</v>
      </c>
      <c r="AF15" s="0" t="n">
        <v>16.3</v>
      </c>
      <c r="AG15" s="0" t="n">
        <v>19.3</v>
      </c>
      <c r="AH15" s="0" t="n">
        <v>86</v>
      </c>
      <c r="AI15" s="0" t="n">
        <v>21.5</v>
      </c>
      <c r="AJ15" s="0" t="n">
        <v>20958</v>
      </c>
      <c r="AK15" s="0" t="n">
        <v>15.4</v>
      </c>
      <c r="AL15" s="0" t="n">
        <v>25</v>
      </c>
      <c r="AM15" s="0" t="n">
        <v>5.6</v>
      </c>
      <c r="AN15" s="0" t="n">
        <v>9.1</v>
      </c>
      <c r="AO15" s="0" t="n">
        <v>3.7</v>
      </c>
      <c r="AP15" s="0" t="n">
        <v>3.59</v>
      </c>
      <c r="AQ15" s="0" t="s">
        <v>349</v>
      </c>
      <c r="AR15" s="0" t="n">
        <v>5.3</v>
      </c>
      <c r="AS15" s="0" t="n">
        <v>100.3</v>
      </c>
      <c r="AT15" s="0" t="s">
        <v>349</v>
      </c>
      <c r="AU15" s="0" t="n">
        <v>0.9</v>
      </c>
      <c r="AV15" s="0" t="s">
        <v>349</v>
      </c>
      <c r="AW15" s="0" t="n">
        <v>100</v>
      </c>
      <c r="AX15" s="0" t="n">
        <v>14.5</v>
      </c>
      <c r="AY15" s="0" t="n">
        <v>132</v>
      </c>
      <c r="AZ15" s="0" t="n">
        <v>30.4</v>
      </c>
      <c r="BA15" s="0" t="n">
        <v>38.7</v>
      </c>
      <c r="BB15" s="0" t="n">
        <v>0.938</v>
      </c>
      <c r="BC15" s="0" t="n">
        <v>208.3</v>
      </c>
      <c r="BD15" s="0" t="s">
        <v>378</v>
      </c>
      <c r="BE15" s="0" t="s">
        <v>400</v>
      </c>
      <c r="BF15" s="0" t="s">
        <v>401</v>
      </c>
      <c r="BG15" s="0" t="s">
        <v>401</v>
      </c>
      <c r="BH15" s="0" t="s">
        <v>402</v>
      </c>
      <c r="BI15" s="0" t="s">
        <v>403</v>
      </c>
      <c r="BJ15" s="0" t="n">
        <v>133.0811263355</v>
      </c>
      <c r="BK15" s="0" t="n">
        <v>-24.9229061829999</v>
      </c>
      <c r="BL15" s="0" t="n">
        <v>31.2900024414063</v>
      </c>
      <c r="BM15" s="0" t="n">
        <v>30.6799865722656</v>
      </c>
      <c r="BN15" s="0" t="n">
        <v>29.360009765625</v>
      </c>
      <c r="BO15" s="0" t="n">
        <v>25.6400085449219</v>
      </c>
      <c r="BP15" s="0" t="n">
        <v>29.2425018310547</v>
      </c>
      <c r="BQ15" s="0" t="n">
        <v>25459700</v>
      </c>
      <c r="BR15" s="0" t="n">
        <v>6766</v>
      </c>
      <c r="BS15" s="0" t="n">
        <v>93</v>
      </c>
      <c r="BT15" s="0" t="n">
        <v>5742</v>
      </c>
      <c r="BU15" s="0" t="n">
        <v>265.753327808262</v>
      </c>
      <c r="BV15" s="0" t="n">
        <v>3.65283173014607</v>
      </c>
      <c r="BW15" s="0" t="n">
        <v>225.532901016116</v>
      </c>
      <c r="BX15" s="0" t="n">
        <v>0.150034812711075</v>
      </c>
      <c r="BY15" s="0" t="n">
        <v>6769.24084471055</v>
      </c>
      <c r="BZ15" s="0" t="n">
        <v>18345.8699877105</v>
      </c>
      <c r="CA15" s="0" t="n">
        <v>1.60034774058008E-087</v>
      </c>
      <c r="CB15" s="0" t="n">
        <v>1.76175787392489E-150</v>
      </c>
      <c r="CC15" s="0" t="n">
        <v>0</v>
      </c>
      <c r="CD15" s="0" t="n">
        <v>1</v>
      </c>
      <c r="CE15" s="0" t="n">
        <v>22</v>
      </c>
      <c r="CF15" s="0" t="n">
        <v>0.069388600282741</v>
      </c>
      <c r="CG15" s="0" t="n">
        <v>106.443882169221</v>
      </c>
      <c r="CH15" s="0" t="n">
        <v>18358.2469550985</v>
      </c>
      <c r="CI15" s="0" t="n">
        <v>2.22176854967178E-032</v>
      </c>
      <c r="CJ15" s="0" t="n">
        <v>5.59229473727999E-048</v>
      </c>
      <c r="CK15" s="0" t="n">
        <v>0</v>
      </c>
      <c r="CL15" s="0" t="n">
        <v>1</v>
      </c>
      <c r="CM15" s="0" t="n">
        <v>11</v>
      </c>
      <c r="CN15" s="0" t="n">
        <v>0.082920057388292</v>
      </c>
      <c r="CO15" s="0" t="n">
        <v>8374.03028280743</v>
      </c>
      <c r="CP15" s="0" t="n">
        <v>18367.9137743129</v>
      </c>
      <c r="CQ15" s="0" t="n">
        <v>6.63845173802828E-024</v>
      </c>
      <c r="CR15" s="0" t="n">
        <v>4.56285470948395E-030</v>
      </c>
      <c r="CS15" s="0" t="n">
        <v>0</v>
      </c>
      <c r="CT15" s="0" t="n">
        <v>1</v>
      </c>
      <c r="CU15" s="0" t="n">
        <v>27</v>
      </c>
      <c r="CV15" s="26" t="s">
        <v>404</v>
      </c>
      <c r="CW15" s="0" t="n">
        <v>95</v>
      </c>
      <c r="CX15" s="0" t="n">
        <v>588868</v>
      </c>
      <c r="CY15" s="0" t="n">
        <v>23129.4162932006</v>
      </c>
      <c r="CZ15" s="0" t="s">
        <v>390</v>
      </c>
      <c r="DA15" s="26" t="s">
        <v>391</v>
      </c>
      <c r="DB15" s="0" t="n">
        <v>3473.01</v>
      </c>
      <c r="DC15" s="0" t="n">
        <v>18286</v>
      </c>
      <c r="DD15" s="0" t="n">
        <v>18343</v>
      </c>
      <c r="DE15" s="0" t="n">
        <v>18350</v>
      </c>
      <c r="DF15" s="0" t="n">
        <v>71.3</v>
      </c>
      <c r="DG15" s="26"/>
      <c r="DH15" s="28" t="n">
        <f aca="false">COUNT(C15:DA15, "NA")</f>
        <v>85</v>
      </c>
      <c r="DI15" s="29" t="n">
        <f aca="false">100-COUNT(C15:DA15, "NA")/COLUMNS(C15:DA15)*100</f>
        <v>17.4757281553398</v>
      </c>
    </row>
    <row r="16" customFormat="false" ht="13.8" hidden="false" customHeight="false" outlineLevel="0" collapsed="false">
      <c r="A16" s="0" t="s">
        <v>405</v>
      </c>
      <c r="B16" s="0" t="s">
        <v>406</v>
      </c>
      <c r="C16" s="0" t="n">
        <v>8840521</v>
      </c>
      <c r="D16" s="0" t="n">
        <v>79.4</v>
      </c>
      <c r="E16" s="0" t="n">
        <v>84</v>
      </c>
      <c r="F16" s="0" t="n">
        <v>14.3</v>
      </c>
      <c r="G16" s="0" t="n">
        <v>66.7</v>
      </c>
      <c r="H16" s="0" t="n">
        <v>107.2</v>
      </c>
      <c r="I16" s="0" t="n">
        <v>9.5</v>
      </c>
      <c r="J16" s="0" t="n">
        <v>1.5</v>
      </c>
      <c r="K16" s="0" t="n">
        <v>41.7</v>
      </c>
      <c r="L16" s="0" t="n">
        <v>50.7</v>
      </c>
      <c r="M16" s="0" t="n">
        <v>54</v>
      </c>
      <c r="N16" s="0" t="s">
        <v>349</v>
      </c>
      <c r="O16" s="0" t="s">
        <v>349</v>
      </c>
      <c r="P16" s="0" t="n">
        <v>324998</v>
      </c>
      <c r="Q16" s="0" t="n">
        <v>23</v>
      </c>
      <c r="R16" s="0" t="n">
        <v>12935505</v>
      </c>
      <c r="S16" s="0" t="s">
        <v>349</v>
      </c>
      <c r="T16" s="0" t="n">
        <v>55300</v>
      </c>
      <c r="U16" s="0" t="n">
        <v>455285818035.125</v>
      </c>
      <c r="V16" s="0" t="s">
        <v>349</v>
      </c>
      <c r="W16" s="0" t="n">
        <v>0.7</v>
      </c>
      <c r="X16" s="0" t="n">
        <v>29.7</v>
      </c>
      <c r="Y16" s="0" t="n">
        <v>60.7</v>
      </c>
      <c r="Z16" s="0" t="n">
        <v>3.6</v>
      </c>
      <c r="AA16" s="0" t="n">
        <v>82.7</v>
      </c>
      <c r="AB16" s="0" t="n">
        <v>3.2</v>
      </c>
      <c r="AC16" s="0" t="n">
        <v>12362.3</v>
      </c>
      <c r="AD16" s="0" t="n">
        <v>0.7</v>
      </c>
      <c r="AE16" s="0" t="n">
        <v>32.4</v>
      </c>
      <c r="AF16" s="0" t="n">
        <v>46.9</v>
      </c>
      <c r="AG16" s="0" t="n">
        <v>28.4</v>
      </c>
      <c r="AH16" s="0" t="n">
        <v>58.3</v>
      </c>
      <c r="AI16" s="0" t="n">
        <v>23</v>
      </c>
      <c r="AJ16" s="0" t="n">
        <v>6435</v>
      </c>
      <c r="AK16" s="0" t="n">
        <v>6.9</v>
      </c>
      <c r="AL16" s="0" t="n">
        <v>85</v>
      </c>
      <c r="AM16" s="0" t="n">
        <v>6.6</v>
      </c>
      <c r="AN16" s="0" t="n">
        <v>11.4</v>
      </c>
      <c r="AO16" s="0" t="n">
        <v>3.5</v>
      </c>
      <c r="AP16" s="0" t="n">
        <v>5.14</v>
      </c>
      <c r="AQ16" s="0" t="n">
        <v>7.6</v>
      </c>
      <c r="AR16" s="0" t="n">
        <v>5.5</v>
      </c>
      <c r="AS16" s="0" t="n">
        <v>103.1</v>
      </c>
      <c r="AT16" s="0" t="n">
        <v>99.5</v>
      </c>
      <c r="AU16" s="0" t="n">
        <v>1</v>
      </c>
      <c r="AV16" s="0" t="n">
        <v>100</v>
      </c>
      <c r="AW16" s="0" t="n">
        <v>100</v>
      </c>
      <c r="AX16" s="0" t="n">
        <v>10</v>
      </c>
      <c r="AY16" s="0" t="n">
        <v>148</v>
      </c>
      <c r="AZ16" s="0" t="n">
        <v>21.9</v>
      </c>
      <c r="BA16" s="0" t="n">
        <v>44</v>
      </c>
      <c r="BB16" s="0" t="n">
        <v>0.914</v>
      </c>
      <c r="BC16" s="0" t="n">
        <v>171.6</v>
      </c>
      <c r="BD16" s="0" t="s">
        <v>378</v>
      </c>
      <c r="BE16" s="0" t="s">
        <v>400</v>
      </c>
      <c r="BF16" s="0" t="s">
        <v>372</v>
      </c>
      <c r="BG16" s="0" t="s">
        <v>372</v>
      </c>
      <c r="BH16" s="0" t="s">
        <v>408</v>
      </c>
      <c r="BI16" s="0" t="s">
        <v>374</v>
      </c>
      <c r="BJ16" s="0" t="n">
        <v>14.7636002258642</v>
      </c>
      <c r="BK16" s="0" t="n">
        <v>47.6945834350001</v>
      </c>
      <c r="BL16" s="0" t="n">
        <v>-0.389990234374977</v>
      </c>
      <c r="BM16" s="0" t="n">
        <v>-1.42999877929685</v>
      </c>
      <c r="BN16" s="0" t="n">
        <v>1.55999145507815</v>
      </c>
      <c r="BO16" s="0" t="n">
        <v>2.73000488281252</v>
      </c>
      <c r="BP16" s="0" t="n">
        <v>0.61750183105471</v>
      </c>
      <c r="BQ16" s="0" t="n">
        <v>9006400</v>
      </c>
      <c r="BR16" s="0" t="n">
        <v>15452</v>
      </c>
      <c r="BS16" s="0" t="n">
        <v>584</v>
      </c>
      <c r="BT16" s="0" t="n">
        <v>12907</v>
      </c>
      <c r="BU16" s="0" t="n">
        <v>1715.66885770119</v>
      </c>
      <c r="BV16" s="0" t="n">
        <v>64.8427784686445</v>
      </c>
      <c r="BW16" s="0" t="n">
        <v>1433.09202344999</v>
      </c>
      <c r="BX16" s="0" t="n">
        <v>0.126207120250827</v>
      </c>
      <c r="BY16" s="0" t="n">
        <v>15404.586427739</v>
      </c>
      <c r="BZ16" s="0" t="n">
        <v>18345.5149491482</v>
      </c>
      <c r="CA16" s="0" t="n">
        <v>1.4012565119024E-095</v>
      </c>
      <c r="CB16" s="0" t="n">
        <v>7.93967824217334E-153</v>
      </c>
      <c r="CC16" s="0" t="n">
        <v>0</v>
      </c>
      <c r="CD16" s="0" t="n">
        <v>1</v>
      </c>
      <c r="CE16" s="0" t="n">
        <v>18</v>
      </c>
      <c r="CF16" s="0" t="n">
        <v>0.079705993080931</v>
      </c>
      <c r="CG16" s="0" t="n">
        <v>682.408547054524</v>
      </c>
      <c r="CH16" s="0" t="n">
        <v>18359.0940139024</v>
      </c>
      <c r="CI16" s="0" t="n">
        <v>5.79633433544106E-089</v>
      </c>
      <c r="CJ16" s="0" t="n">
        <v>6.40183834568113E-111</v>
      </c>
      <c r="CK16" s="0" t="n">
        <v>0</v>
      </c>
      <c r="CL16" s="0" t="n">
        <v>1</v>
      </c>
      <c r="CM16" s="0" t="n">
        <v>8</v>
      </c>
      <c r="CN16" s="0" t="n">
        <v>0.110381537705842</v>
      </c>
      <c r="CO16" s="0" t="n">
        <v>14327.2701250741</v>
      </c>
      <c r="CP16" s="0" t="n">
        <v>18361.0347044558</v>
      </c>
      <c r="CQ16" s="0" t="n">
        <v>4.99886750796035E-087</v>
      </c>
      <c r="CR16" s="0" t="n">
        <v>1.11465608136924E-117</v>
      </c>
      <c r="CS16" s="0" t="n">
        <v>0</v>
      </c>
      <c r="CT16" s="0" t="n">
        <v>1</v>
      </c>
      <c r="CU16" s="0" t="n">
        <v>13</v>
      </c>
      <c r="CV16" s="26" t="s">
        <v>409</v>
      </c>
      <c r="CW16" s="0" t="n">
        <v>65</v>
      </c>
      <c r="CX16" s="0" t="n">
        <v>274355</v>
      </c>
      <c r="CY16" s="0" t="n">
        <v>30462.2268608989</v>
      </c>
      <c r="CZ16" s="0" t="s">
        <v>390</v>
      </c>
      <c r="DA16" s="26" t="s">
        <v>410</v>
      </c>
      <c r="DB16" s="0" t="n">
        <v>3775.91</v>
      </c>
      <c r="DC16" s="0" t="n">
        <v>18316</v>
      </c>
      <c r="DD16" s="0" t="n">
        <v>18334</v>
      </c>
      <c r="DE16" s="0" t="n">
        <v>18337</v>
      </c>
      <c r="DF16" s="0" t="n">
        <v>84.79</v>
      </c>
      <c r="DG16" s="26"/>
      <c r="DH16" s="28" t="n">
        <f aca="false">COUNT(C16:DA16, "NA")</f>
        <v>90</v>
      </c>
      <c r="DI16" s="29" t="n">
        <f aca="false">100-COUNT(C16:DA16, "NA")/COLUMNS(C16:DA16)*100</f>
        <v>12.621359223301</v>
      </c>
    </row>
    <row r="17" customFormat="false" ht="13.8" hidden="false" customHeight="false" outlineLevel="0" collapsed="false">
      <c r="A17" s="0" t="s">
        <v>411</v>
      </c>
      <c r="B17" s="0" t="s">
        <v>412</v>
      </c>
      <c r="C17" s="0" t="n">
        <v>9939800</v>
      </c>
      <c r="D17" s="0" t="n">
        <v>70.3</v>
      </c>
      <c r="E17" s="0" t="n">
        <v>75.3</v>
      </c>
      <c r="F17" s="0" t="n">
        <v>23.4</v>
      </c>
      <c r="G17" s="0" t="n">
        <v>70.4</v>
      </c>
      <c r="H17" s="0" t="n">
        <v>120.3</v>
      </c>
      <c r="I17" s="0" t="n">
        <v>5.8</v>
      </c>
      <c r="J17" s="0" t="n">
        <v>1.8</v>
      </c>
      <c r="K17" s="0" t="n">
        <v>44.3</v>
      </c>
      <c r="L17" s="0" t="n">
        <v>41.9</v>
      </c>
      <c r="M17" s="0" t="n">
        <v>48.5</v>
      </c>
      <c r="N17" s="0" t="n">
        <v>10.8</v>
      </c>
      <c r="O17" s="0" t="n">
        <v>0.2</v>
      </c>
      <c r="P17" s="0" t="n">
        <v>6002</v>
      </c>
      <c r="Q17" s="0" t="n">
        <v>11246</v>
      </c>
      <c r="R17" s="0" t="n">
        <v>2279546</v>
      </c>
      <c r="S17" s="0" t="s">
        <v>349</v>
      </c>
      <c r="T17" s="0" t="n">
        <v>17100</v>
      </c>
      <c r="U17" s="0" t="n">
        <v>46939529411.7647</v>
      </c>
      <c r="V17" s="0" t="s">
        <v>349</v>
      </c>
      <c r="W17" s="0" t="s">
        <v>349</v>
      </c>
      <c r="X17" s="0" t="s">
        <v>349</v>
      </c>
      <c r="Y17" s="0" t="n">
        <v>66.5</v>
      </c>
      <c r="Z17" s="0" t="n">
        <v>35.9</v>
      </c>
      <c r="AA17" s="0" t="n">
        <v>90.9</v>
      </c>
      <c r="AB17" s="0" t="n">
        <v>0.2</v>
      </c>
      <c r="AC17" s="0" t="n">
        <v>761.4</v>
      </c>
      <c r="AD17" s="0" t="n">
        <v>3.8</v>
      </c>
      <c r="AE17" s="0" t="n">
        <v>57.7</v>
      </c>
      <c r="AF17" s="0" t="n">
        <v>14.1</v>
      </c>
      <c r="AG17" s="0" t="n">
        <v>10.2</v>
      </c>
      <c r="AH17" s="0" t="n">
        <v>55.7</v>
      </c>
      <c r="AI17" s="0" t="s">
        <v>349</v>
      </c>
      <c r="AJ17" s="0" t="n">
        <v>851</v>
      </c>
      <c r="AK17" s="0" t="n">
        <v>3.9</v>
      </c>
      <c r="AL17" s="0" t="n">
        <v>100</v>
      </c>
      <c r="AM17" s="0" t="n">
        <v>6.1</v>
      </c>
      <c r="AN17" s="0" t="n">
        <v>22.2</v>
      </c>
      <c r="AO17" s="0" t="n">
        <v>21.5</v>
      </c>
      <c r="AP17" s="0" t="s">
        <v>349</v>
      </c>
      <c r="AQ17" s="0" t="n">
        <v>4.7</v>
      </c>
      <c r="AR17" s="0" t="n">
        <v>2.9</v>
      </c>
      <c r="AS17" s="0" t="n">
        <v>103.3</v>
      </c>
      <c r="AT17" s="0" t="n">
        <v>107.2</v>
      </c>
      <c r="AU17" s="0" t="s">
        <v>349</v>
      </c>
      <c r="AV17" s="0" t="n">
        <v>87.6</v>
      </c>
      <c r="AW17" s="0" t="n">
        <v>100</v>
      </c>
      <c r="AX17" s="0" t="n">
        <v>11.1</v>
      </c>
      <c r="AY17" s="0" t="n">
        <v>131</v>
      </c>
      <c r="AZ17" s="0" t="n">
        <v>19.9</v>
      </c>
      <c r="BA17" s="0" t="n">
        <v>21.4</v>
      </c>
      <c r="BB17" s="0" t="n">
        <v>0.754</v>
      </c>
      <c r="BC17" s="0" t="n">
        <v>48.8</v>
      </c>
      <c r="BD17" s="0" t="s">
        <v>342</v>
      </c>
      <c r="BE17" s="0" t="s">
        <v>361</v>
      </c>
      <c r="BF17" s="0" t="s">
        <v>354</v>
      </c>
      <c r="BG17" s="0" t="s">
        <v>354</v>
      </c>
      <c r="BH17" s="0" t="s">
        <v>382</v>
      </c>
      <c r="BI17" s="0" t="s">
        <v>374</v>
      </c>
      <c r="BJ17" s="0" t="n">
        <v>47.7257553342907</v>
      </c>
      <c r="BK17" s="0" t="n">
        <v>40.1370384760001</v>
      </c>
      <c r="BL17" s="0" t="n">
        <v>11.1700073242188</v>
      </c>
      <c r="BM17" s="0" t="n">
        <v>7.29000244140627</v>
      </c>
      <c r="BN17" s="0" t="n">
        <v>9.68999633789065</v>
      </c>
      <c r="BO17" s="0" t="n">
        <v>14.3200012207031</v>
      </c>
      <c r="BP17" s="0" t="n">
        <v>10.6175018310547</v>
      </c>
      <c r="BQ17" s="0" t="n">
        <v>10139175</v>
      </c>
      <c r="BR17" s="0" t="n">
        <v>1804</v>
      </c>
      <c r="BS17" s="0" t="n">
        <v>24</v>
      </c>
      <c r="BT17" s="0" t="n">
        <v>1325</v>
      </c>
      <c r="BU17" s="0" t="n">
        <v>177.923746261407</v>
      </c>
      <c r="BV17" s="0" t="n">
        <v>2.36705649128257</v>
      </c>
      <c r="BW17" s="0" t="n">
        <v>130.681243789559</v>
      </c>
      <c r="BX17" s="0" t="n">
        <v>0.089852432160721</v>
      </c>
      <c r="BY17" s="0" t="n">
        <v>1986.86873162966</v>
      </c>
      <c r="BZ17" s="0" t="n">
        <v>18358.7705635714</v>
      </c>
      <c r="CA17" s="0" t="n">
        <v>1.80464510695347E-071</v>
      </c>
      <c r="CB17" s="0" t="n">
        <v>7.05376892922866E-098</v>
      </c>
      <c r="CC17" s="0" t="n">
        <v>0</v>
      </c>
      <c r="CD17" s="0" t="n">
        <v>1</v>
      </c>
      <c r="CE17" s="0" t="n">
        <v>29</v>
      </c>
      <c r="CF17" s="0" t="n">
        <v>0.051908751330471</v>
      </c>
      <c r="CG17" s="0" t="n">
        <v>38.7366999408443</v>
      </c>
      <c r="CH17" s="0" t="n">
        <v>18367.3138909284</v>
      </c>
      <c r="CI17" s="0" t="n">
        <v>2.84641304324786E-031</v>
      </c>
      <c r="CJ17" s="0" t="n">
        <v>1.49394730687621E-030</v>
      </c>
      <c r="CK17" s="26" t="s">
        <v>414</v>
      </c>
      <c r="CL17" s="0" t="n">
        <v>1</v>
      </c>
      <c r="CM17" s="0" t="n">
        <v>12</v>
      </c>
      <c r="CN17" s="0" t="n">
        <v>0.11114420179804</v>
      </c>
      <c r="CO17" s="0" t="n">
        <v>1717.62959254191</v>
      </c>
      <c r="CP17" s="0" t="n">
        <v>18370.1451555539</v>
      </c>
      <c r="CQ17" s="0" t="n">
        <v>9.70849724651656E-066</v>
      </c>
      <c r="CR17" s="0" t="n">
        <v>1.23451624890971E-077</v>
      </c>
      <c r="CS17" s="0" t="n">
        <v>0</v>
      </c>
      <c r="CT17" s="0" t="n">
        <v>1</v>
      </c>
      <c r="CU17" s="0" t="n">
        <v>32</v>
      </c>
      <c r="CV17" s="26" t="s">
        <v>394</v>
      </c>
      <c r="CW17" s="0" t="n">
        <v>60</v>
      </c>
      <c r="CX17" s="0" t="s">
        <v>349</v>
      </c>
      <c r="CY17" s="0" t="s">
        <v>349</v>
      </c>
      <c r="CZ17" s="0" t="s">
        <v>349</v>
      </c>
      <c r="DA17" s="0" t="s">
        <v>349</v>
      </c>
      <c r="DB17" s="0" t="n">
        <v>3894.465</v>
      </c>
      <c r="DC17" s="0" t="n">
        <v>18291</v>
      </c>
      <c r="DD17" s="0" t="n">
        <v>18335</v>
      </c>
      <c r="DE17" s="0" t="n">
        <v>18368</v>
      </c>
      <c r="DF17" s="0" t="n">
        <v>92.86</v>
      </c>
      <c r="DH17" s="28" t="n">
        <f aca="false">COUNT(C17:DA17, "NA")</f>
        <v>84</v>
      </c>
      <c r="DI17" s="29" t="n">
        <f aca="false">100-COUNT(C17:DA17, "NA")/COLUMNS(C17:DA17)*100</f>
        <v>18.4466019417476</v>
      </c>
    </row>
    <row r="18" customFormat="false" ht="13.8" hidden="false" customHeight="false" outlineLevel="0" collapsed="false">
      <c r="A18" s="0" t="s">
        <v>415</v>
      </c>
      <c r="B18" s="0" t="s">
        <v>416</v>
      </c>
      <c r="C18" s="0" t="n">
        <v>11175378</v>
      </c>
      <c r="D18" s="0" t="n">
        <v>59.4</v>
      </c>
      <c r="E18" s="0" t="n">
        <v>63</v>
      </c>
      <c r="F18" s="0" t="n">
        <v>45.5</v>
      </c>
      <c r="G18" s="0" t="n">
        <v>52.3</v>
      </c>
      <c r="H18" s="0" t="n">
        <v>435.2</v>
      </c>
      <c r="I18" s="0" t="n">
        <v>7.9</v>
      </c>
      <c r="J18" s="0" t="n">
        <v>5.4</v>
      </c>
      <c r="K18" s="0" t="n">
        <v>87</v>
      </c>
      <c r="L18" s="0" t="n">
        <v>27</v>
      </c>
      <c r="M18" s="0" t="n">
        <v>7.4</v>
      </c>
      <c r="N18" s="0" t="n">
        <v>14</v>
      </c>
      <c r="O18" s="0" t="n">
        <v>14.8</v>
      </c>
      <c r="P18" s="0" t="n">
        <v>10003</v>
      </c>
      <c r="Q18" s="0" t="n">
        <v>387862</v>
      </c>
      <c r="R18" s="0" t="s">
        <v>349</v>
      </c>
      <c r="S18" s="0" t="s">
        <v>349</v>
      </c>
      <c r="T18" s="0" t="n">
        <v>750</v>
      </c>
      <c r="U18" s="0" t="n">
        <v>3036931818.18182</v>
      </c>
      <c r="V18" s="0" t="s">
        <v>349</v>
      </c>
      <c r="W18" s="0" t="s">
        <v>349</v>
      </c>
      <c r="X18" s="0" t="s">
        <v>349</v>
      </c>
      <c r="Y18" s="0" t="n">
        <v>79.2</v>
      </c>
      <c r="Z18" s="0" t="n">
        <v>92</v>
      </c>
      <c r="AA18" s="0" t="n">
        <v>103.4</v>
      </c>
      <c r="AB18" s="0" t="s">
        <v>349</v>
      </c>
      <c r="AC18" s="0" t="n">
        <v>21.1</v>
      </c>
      <c r="AD18" s="0" t="n">
        <v>1.9</v>
      </c>
      <c r="AE18" s="0" t="n">
        <v>79.2</v>
      </c>
      <c r="AF18" s="0" t="n">
        <v>10.9</v>
      </c>
      <c r="AG18" s="0" t="n">
        <v>7.6</v>
      </c>
      <c r="AH18" s="0" t="n">
        <v>13</v>
      </c>
      <c r="AI18" s="0" t="n">
        <v>27</v>
      </c>
      <c r="AJ18" s="0" t="n">
        <v>1022</v>
      </c>
      <c r="AK18" s="0" t="n">
        <v>0</v>
      </c>
      <c r="AL18" s="0" t="n">
        <v>100</v>
      </c>
      <c r="AM18" s="0" t="n">
        <v>5.1</v>
      </c>
      <c r="AN18" s="0" t="n">
        <v>22.9</v>
      </c>
      <c r="AO18" s="0" t="n">
        <v>58.5</v>
      </c>
      <c r="AP18" s="0" t="n">
        <v>0.05</v>
      </c>
      <c r="AQ18" s="0" t="s">
        <v>349</v>
      </c>
      <c r="AR18" s="0" t="n">
        <v>4.7</v>
      </c>
      <c r="AS18" s="0" t="n">
        <v>123.9</v>
      </c>
      <c r="AT18" s="0" t="n">
        <v>68.4</v>
      </c>
      <c r="AU18" s="0" t="n">
        <v>1</v>
      </c>
      <c r="AV18" s="0" t="n">
        <v>46.4</v>
      </c>
      <c r="AW18" s="0" t="n">
        <v>9.3</v>
      </c>
      <c r="AX18" s="0" t="n">
        <v>1.4</v>
      </c>
      <c r="AY18" s="0" t="s">
        <v>349</v>
      </c>
      <c r="AZ18" s="0" t="n">
        <v>4.4</v>
      </c>
      <c r="BA18" s="0" t="n">
        <v>17</v>
      </c>
      <c r="BB18" s="0" t="n">
        <v>0.805</v>
      </c>
      <c r="BC18" s="0" t="s">
        <v>349</v>
      </c>
      <c r="BD18" s="0" t="s">
        <v>352</v>
      </c>
      <c r="BE18" s="0" t="s">
        <v>353</v>
      </c>
      <c r="BF18" s="0" t="s">
        <v>362</v>
      </c>
      <c r="BG18" s="0" t="s">
        <v>362</v>
      </c>
      <c r="BH18" s="0" t="s">
        <v>417</v>
      </c>
      <c r="BI18" s="0" t="s">
        <v>364</v>
      </c>
      <c r="BJ18" s="0" t="n">
        <v>29.9178297576671</v>
      </c>
      <c r="BK18" s="0" t="n">
        <v>-3.3845868454999</v>
      </c>
      <c r="BL18" s="0" t="n">
        <v>18.860009765625</v>
      </c>
      <c r="BM18" s="0" t="n">
        <v>18.7000061035156</v>
      </c>
      <c r="BN18" s="0" t="n">
        <v>19.0100036621094</v>
      </c>
      <c r="BO18" s="0" t="n">
        <v>18.7799926757813</v>
      </c>
      <c r="BP18" s="0" t="n">
        <v>18.8375030517578</v>
      </c>
      <c r="BQ18" s="0" t="n">
        <v>11890781</v>
      </c>
      <c r="BR18" s="0" t="n">
        <v>11</v>
      </c>
      <c r="BS18" s="0" t="n">
        <v>1</v>
      </c>
      <c r="BT18" s="0" t="n">
        <v>4</v>
      </c>
      <c r="BU18" s="0" t="n">
        <v>0.925086417788705</v>
      </c>
      <c r="BV18" s="0" t="n">
        <v>0.084098765253519</v>
      </c>
      <c r="BW18" s="0" t="n">
        <v>0.336395061014075</v>
      </c>
      <c r="BX18" s="0" t="n">
        <v>0.037725911871984</v>
      </c>
      <c r="BY18" s="0" t="n">
        <v>35.9967071618871</v>
      </c>
      <c r="BZ18" s="0" t="n">
        <v>18384.2105835419</v>
      </c>
      <c r="CA18" s="0" t="n">
        <v>8.42142443404329E-005</v>
      </c>
      <c r="CB18" s="0" t="n">
        <v>0.021420500485558</v>
      </c>
      <c r="CC18" s="0" t="n">
        <v>1.71856383724817E-220</v>
      </c>
      <c r="CD18" s="0" t="n">
        <v>1</v>
      </c>
      <c r="CE18" s="0" t="n">
        <v>29</v>
      </c>
      <c r="CF18" s="0" t="n">
        <v>37.0422052911797</v>
      </c>
      <c r="CG18" s="0" t="n">
        <v>1</v>
      </c>
      <c r="CH18" s="0" t="n">
        <v>18364.0966781722</v>
      </c>
      <c r="CI18" s="0" t="n">
        <v>4.02933295410482E-096</v>
      </c>
      <c r="CJ18" s="0" t="n">
        <v>0</v>
      </c>
      <c r="CK18" s="0" t="n">
        <v>0</v>
      </c>
      <c r="CL18" s="0" t="n">
        <v>1</v>
      </c>
      <c r="CM18" s="0" t="n">
        <v>53</v>
      </c>
      <c r="CN18" s="0" t="n">
        <v>36.4238777910902</v>
      </c>
      <c r="CO18" s="0" t="n">
        <v>4</v>
      </c>
      <c r="CP18" s="0" t="n">
        <v>18371.0972724039</v>
      </c>
      <c r="CQ18" s="0" t="n">
        <v>1.11402035699897E-090</v>
      </c>
      <c r="CR18" s="0" t="n">
        <v>0</v>
      </c>
      <c r="CS18" s="0" t="n">
        <v>0</v>
      </c>
      <c r="CT18" s="0" t="n">
        <v>1</v>
      </c>
      <c r="CU18" s="0" t="n">
        <v>49</v>
      </c>
      <c r="CV18" s="26" t="s">
        <v>418</v>
      </c>
      <c r="CW18" s="0" t="n">
        <v>30</v>
      </c>
      <c r="CX18" s="0" t="s">
        <v>349</v>
      </c>
      <c r="CY18" s="0" t="s">
        <v>349</v>
      </c>
      <c r="CZ18" s="0" t="s">
        <v>349</v>
      </c>
      <c r="DA18" s="0" t="s">
        <v>349</v>
      </c>
      <c r="DB18" s="0" t="n">
        <v>1320.7</v>
      </c>
      <c r="DC18" s="0" t="n">
        <v>18293</v>
      </c>
      <c r="DD18" s="0" t="s">
        <v>349</v>
      </c>
      <c r="DE18" s="0" t="n">
        <v>18343</v>
      </c>
      <c r="DF18" s="0" t="n">
        <v>19.44</v>
      </c>
      <c r="DH18" s="28" t="n">
        <f aca="false">COUNT(C18:DA18, "NA")</f>
        <v>83</v>
      </c>
      <c r="DI18" s="29" t="n">
        <f aca="false">100-COUNT(C18:DA18, "NA")/COLUMNS(C18:DA18)*100</f>
        <v>19.4174757281553</v>
      </c>
    </row>
    <row r="19" customFormat="false" ht="13.8" hidden="false" customHeight="false" outlineLevel="0" collapsed="false">
      <c r="A19" s="0" t="s">
        <v>419</v>
      </c>
      <c r="B19" s="0" t="s">
        <v>420</v>
      </c>
      <c r="C19" s="0" t="n">
        <v>11433256</v>
      </c>
      <c r="D19" s="0" t="n">
        <v>79.4</v>
      </c>
      <c r="E19" s="0" t="n">
        <v>83.9</v>
      </c>
      <c r="F19" s="0" t="n">
        <v>17.1</v>
      </c>
      <c r="G19" s="0" t="n">
        <v>64.2</v>
      </c>
      <c r="H19" s="0" t="n">
        <v>377.2</v>
      </c>
      <c r="I19" s="0" t="n">
        <v>10.7</v>
      </c>
      <c r="J19" s="0" t="n">
        <v>1.7</v>
      </c>
      <c r="K19" s="0" t="n">
        <v>2</v>
      </c>
      <c r="L19" s="0" t="n">
        <v>80.9</v>
      </c>
      <c r="M19" s="0" t="n">
        <v>82.3</v>
      </c>
      <c r="N19" s="0" t="s">
        <v>349</v>
      </c>
      <c r="O19" s="0" t="s">
        <v>349</v>
      </c>
      <c r="P19" s="0" t="n">
        <v>240000</v>
      </c>
      <c r="Q19" s="0" t="n">
        <v>54</v>
      </c>
      <c r="R19" s="0" t="n">
        <v>13639487</v>
      </c>
      <c r="S19" s="0" t="n">
        <v>12682100</v>
      </c>
      <c r="T19" s="0" t="n">
        <v>51740</v>
      </c>
      <c r="U19" s="0" t="n">
        <v>542761092103.469</v>
      </c>
      <c r="V19" s="0" t="s">
        <v>349</v>
      </c>
      <c r="W19" s="0" t="n">
        <v>0.3</v>
      </c>
      <c r="X19" s="0" t="n">
        <v>27.4</v>
      </c>
      <c r="Y19" s="0" t="n">
        <v>53.6</v>
      </c>
      <c r="Z19" s="0" t="n">
        <v>1</v>
      </c>
      <c r="AA19" s="0" t="n">
        <v>82.8</v>
      </c>
      <c r="AB19" s="0" t="n">
        <v>2.6</v>
      </c>
      <c r="AC19" s="0" t="n">
        <v>15688.1</v>
      </c>
      <c r="AD19" s="0" t="n">
        <v>0.9</v>
      </c>
      <c r="AE19" s="0" t="n">
        <v>44.6</v>
      </c>
      <c r="AF19" s="0" t="n">
        <v>22.6</v>
      </c>
      <c r="AG19" s="0" t="n">
        <v>23.3</v>
      </c>
      <c r="AH19" s="0" t="n">
        <v>98</v>
      </c>
      <c r="AI19" s="0" t="s">
        <v>349</v>
      </c>
      <c r="AJ19" s="0" t="n">
        <v>1071</v>
      </c>
      <c r="AK19" s="0" t="n">
        <v>8.3</v>
      </c>
      <c r="AL19" s="0" t="n">
        <v>92</v>
      </c>
      <c r="AM19" s="0" t="n">
        <v>4.6</v>
      </c>
      <c r="AN19" s="0" t="n">
        <v>11.4</v>
      </c>
      <c r="AO19" s="0" t="n">
        <v>3.7</v>
      </c>
      <c r="AP19" s="0" t="n">
        <v>3.32</v>
      </c>
      <c r="AQ19" s="0" t="n">
        <v>6.3</v>
      </c>
      <c r="AR19" s="0" t="n">
        <v>6.5</v>
      </c>
      <c r="AS19" s="0" t="n">
        <v>103.9</v>
      </c>
      <c r="AT19" s="0" t="s">
        <v>349</v>
      </c>
      <c r="AU19" s="0" t="n">
        <v>1.1</v>
      </c>
      <c r="AV19" s="0" t="n">
        <v>99.5</v>
      </c>
      <c r="AW19" s="0" t="n">
        <v>100</v>
      </c>
      <c r="AX19" s="0" t="n">
        <v>2.3</v>
      </c>
      <c r="AY19" s="0" t="n">
        <v>147</v>
      </c>
      <c r="AZ19" s="0" t="n">
        <v>24.5</v>
      </c>
      <c r="BA19" s="0" t="n">
        <v>41.4</v>
      </c>
      <c r="BB19" s="0" t="n">
        <v>0.838</v>
      </c>
      <c r="BC19" s="0" t="s">
        <v>349</v>
      </c>
      <c r="BD19" s="0" t="s">
        <v>378</v>
      </c>
      <c r="BE19" s="0" t="s">
        <v>400</v>
      </c>
      <c r="BF19" s="0" t="s">
        <v>372</v>
      </c>
      <c r="BG19" s="0" t="s">
        <v>372</v>
      </c>
      <c r="BH19" s="0" t="s">
        <v>408</v>
      </c>
      <c r="BI19" s="0" t="s">
        <v>374</v>
      </c>
      <c r="BJ19" s="0" t="n">
        <v>4.84247766735196</v>
      </c>
      <c r="BK19" s="0" t="n">
        <v>50.4982107545001</v>
      </c>
      <c r="BL19" s="0" t="n">
        <v>4.30999145507815</v>
      </c>
      <c r="BM19" s="0" t="n">
        <v>3.98000488281252</v>
      </c>
      <c r="BN19" s="0" t="n">
        <v>5.55001220703127</v>
      </c>
      <c r="BO19" s="0" t="n">
        <v>6.04000244140627</v>
      </c>
      <c r="BP19" s="0" t="n">
        <v>4.97000274658205</v>
      </c>
      <c r="BQ19" s="0" t="n">
        <v>11589616</v>
      </c>
      <c r="BR19" s="0" t="n">
        <v>48519</v>
      </c>
      <c r="BS19" s="0" t="n">
        <v>7594</v>
      </c>
      <c r="BT19" s="0" t="n">
        <v>11576</v>
      </c>
      <c r="BU19" s="0" t="n">
        <v>4186.41998147307</v>
      </c>
      <c r="BV19" s="0" t="n">
        <v>655.24172673193</v>
      </c>
      <c r="BW19" s="0" t="n">
        <v>998.825155207904</v>
      </c>
      <c r="BX19" s="0" t="n">
        <v>0.06493495234973</v>
      </c>
      <c r="BY19" s="0" t="n">
        <v>61394.4439844761</v>
      </c>
      <c r="BZ19" s="0" t="n">
        <v>18359.2041470573</v>
      </c>
      <c r="CA19" s="0" t="n">
        <v>9.74058410060335E-097</v>
      </c>
      <c r="CB19" s="0" t="n">
        <v>6.82573136142842E-112</v>
      </c>
      <c r="CC19" s="0" t="n">
        <v>0</v>
      </c>
      <c r="CD19" s="0" t="n">
        <v>1</v>
      </c>
      <c r="CE19" s="0" t="n">
        <v>10</v>
      </c>
      <c r="CF19" s="0" t="n">
        <v>0.088736782376012</v>
      </c>
      <c r="CG19" s="0" t="n">
        <v>9295.16528207791</v>
      </c>
      <c r="CH19" s="0" t="n">
        <v>18363.452348459</v>
      </c>
      <c r="CI19" s="0" t="n">
        <v>1.53294686083851E-082</v>
      </c>
      <c r="CJ19" s="0" t="n">
        <v>4.29269240230483E-101</v>
      </c>
      <c r="CK19" s="0" t="n">
        <v>0</v>
      </c>
      <c r="CL19" s="0" t="n">
        <v>1</v>
      </c>
      <c r="CM19" s="0" t="n">
        <v>12</v>
      </c>
      <c r="CN19" s="0" t="n">
        <v>0.075344212272656</v>
      </c>
      <c r="CO19" s="0" t="n">
        <v>14081.7683137065</v>
      </c>
      <c r="CP19" s="0" t="n">
        <v>18361.315889269</v>
      </c>
      <c r="CQ19" s="0" t="n">
        <v>1.12310309842425E-085</v>
      </c>
      <c r="CR19" s="0" t="n">
        <v>2.02325551919311E-102</v>
      </c>
      <c r="CS19" s="0" t="n">
        <v>0</v>
      </c>
      <c r="CT19" s="0" t="n">
        <v>1</v>
      </c>
      <c r="CU19" s="0" t="n">
        <v>28</v>
      </c>
      <c r="CV19" s="26" t="s">
        <v>421</v>
      </c>
      <c r="CW19" s="0" t="n">
        <v>86</v>
      </c>
      <c r="CX19" s="0" t="n">
        <v>347936</v>
      </c>
      <c r="CY19" s="0" t="n">
        <v>30021.3570492758</v>
      </c>
      <c r="CZ19" s="0" t="s">
        <v>422</v>
      </c>
      <c r="DA19" s="26" t="s">
        <v>391</v>
      </c>
      <c r="DB19" s="0" t="n">
        <v>3975.41</v>
      </c>
      <c r="DC19" s="0" t="n">
        <v>18289</v>
      </c>
      <c r="DD19" s="0" t="n">
        <v>18335</v>
      </c>
      <c r="DE19" s="0" t="n">
        <v>18341</v>
      </c>
      <c r="DF19" s="0" t="n">
        <v>83.6</v>
      </c>
      <c r="DG19" s="26"/>
      <c r="DH19" s="28" t="n">
        <f aca="false">COUNT(C19:DA19, "NA")</f>
        <v>88</v>
      </c>
      <c r="DI19" s="29" t="n">
        <f aca="false">100-COUNT(C19:DA19, "NA")/COLUMNS(C19:DA19)*100</f>
        <v>14.5631067961165</v>
      </c>
    </row>
    <row r="20" customFormat="false" ht="13.8" hidden="false" customHeight="false" outlineLevel="0" collapsed="false">
      <c r="A20" s="0" t="s">
        <v>423</v>
      </c>
      <c r="B20" s="0" t="s">
        <v>424</v>
      </c>
      <c r="C20" s="0" t="n">
        <v>11485048</v>
      </c>
      <c r="D20" s="0" t="n">
        <v>59.9</v>
      </c>
      <c r="E20" s="0" t="n">
        <v>63</v>
      </c>
      <c r="F20" s="0" t="n">
        <v>42.4</v>
      </c>
      <c r="G20" s="0" t="n">
        <v>54.3</v>
      </c>
      <c r="H20" s="0" t="n">
        <v>101.9</v>
      </c>
      <c r="I20" s="0" t="n">
        <v>8.9</v>
      </c>
      <c r="J20" s="0" t="n">
        <v>4.8</v>
      </c>
      <c r="K20" s="0" t="n">
        <v>52.7</v>
      </c>
      <c r="L20" s="0" t="n">
        <v>40.3</v>
      </c>
      <c r="M20" s="0" t="n">
        <v>27.3</v>
      </c>
      <c r="N20" s="0" t="n">
        <v>4</v>
      </c>
      <c r="O20" s="0" t="n">
        <v>5.6</v>
      </c>
      <c r="P20" s="0" t="n">
        <v>-10000</v>
      </c>
      <c r="Q20" s="0" t="n">
        <v>665</v>
      </c>
      <c r="R20" s="0" t="s">
        <v>349</v>
      </c>
      <c r="S20" s="0" t="n">
        <v>333000</v>
      </c>
      <c r="T20" s="0" t="n">
        <v>2410</v>
      </c>
      <c r="U20" s="0" t="n">
        <v>10354274634.9108</v>
      </c>
      <c r="V20" s="0" t="s">
        <v>349</v>
      </c>
      <c r="W20" s="0" t="s">
        <v>349</v>
      </c>
      <c r="X20" s="0" t="s">
        <v>349</v>
      </c>
      <c r="Y20" s="0" t="n">
        <v>70.9</v>
      </c>
      <c r="Z20" s="0" t="n">
        <v>38.6</v>
      </c>
      <c r="AA20" s="0" t="n">
        <v>94.3</v>
      </c>
      <c r="AB20" s="0" t="s">
        <v>349</v>
      </c>
      <c r="AC20" s="0" t="n">
        <v>227.7</v>
      </c>
      <c r="AD20" s="0" t="n">
        <v>0.9</v>
      </c>
      <c r="AE20" s="0" t="n">
        <v>33.3</v>
      </c>
      <c r="AF20" s="0" t="n">
        <v>37.8</v>
      </c>
      <c r="AG20" s="0" t="n">
        <v>29.6</v>
      </c>
      <c r="AH20" s="0" t="n">
        <v>47.3</v>
      </c>
      <c r="AI20" s="0" t="n">
        <v>12.8</v>
      </c>
      <c r="AJ20" s="0" t="n">
        <v>1001</v>
      </c>
      <c r="AK20" s="0" t="n">
        <v>0.6</v>
      </c>
      <c r="AL20" s="0" t="n">
        <v>100</v>
      </c>
      <c r="AM20" s="0" t="n">
        <v>1</v>
      </c>
      <c r="AN20" s="0" t="n">
        <v>19.6</v>
      </c>
      <c r="AO20" s="0" t="n">
        <v>93</v>
      </c>
      <c r="AP20" s="0" t="n">
        <v>0.16</v>
      </c>
      <c r="AQ20" s="0" t="s">
        <v>349</v>
      </c>
      <c r="AR20" s="0" t="n">
        <v>4</v>
      </c>
      <c r="AS20" s="0" t="n">
        <v>126.6</v>
      </c>
      <c r="AT20" s="0" t="s">
        <v>349</v>
      </c>
      <c r="AU20" s="0" t="s">
        <v>349</v>
      </c>
      <c r="AV20" s="0" t="n">
        <v>7.6</v>
      </c>
      <c r="AW20" s="0" t="n">
        <v>43.1</v>
      </c>
      <c r="AX20" s="0" t="n">
        <v>6.3</v>
      </c>
      <c r="AY20" s="0" t="n">
        <v>127</v>
      </c>
      <c r="AZ20" s="0" t="n">
        <v>8.2</v>
      </c>
      <c r="BA20" s="0" t="n">
        <v>18.2</v>
      </c>
      <c r="BB20" s="0" t="n">
        <v>0.614</v>
      </c>
      <c r="BC20" s="0" t="s">
        <v>349</v>
      </c>
      <c r="BD20" s="0" t="s">
        <v>352</v>
      </c>
      <c r="BE20" s="0" t="s">
        <v>353</v>
      </c>
      <c r="BF20" s="0" t="s">
        <v>362</v>
      </c>
      <c r="BG20" s="0" t="s">
        <v>362</v>
      </c>
      <c r="BH20" s="0" t="s">
        <v>425</v>
      </c>
      <c r="BI20" s="0" t="s">
        <v>364</v>
      </c>
      <c r="BJ20" s="0" t="n">
        <v>2.28102866845676</v>
      </c>
      <c r="BK20" s="0" t="n">
        <v>9.30679197700009</v>
      </c>
      <c r="BL20" s="0" t="n">
        <v>27.3900085449219</v>
      </c>
      <c r="BM20" s="0" t="n">
        <v>27.4999938964844</v>
      </c>
      <c r="BN20" s="0" t="n">
        <v>29.5500122070313</v>
      </c>
      <c r="BO20" s="0" t="n">
        <v>30.8699890136719</v>
      </c>
      <c r="BP20" s="0" t="n">
        <v>28.8275009155274</v>
      </c>
      <c r="BQ20" s="0" t="n">
        <v>12123198</v>
      </c>
      <c r="BR20" s="0" t="n">
        <v>64</v>
      </c>
      <c r="BS20" s="0" t="n">
        <v>1</v>
      </c>
      <c r="BT20" s="0" t="n">
        <v>33</v>
      </c>
      <c r="BU20" s="0" t="n">
        <v>5.27913509290205</v>
      </c>
      <c r="BV20" s="0" t="n">
        <v>0.082486485826595</v>
      </c>
      <c r="BW20" s="0" t="n">
        <v>2.72205403227762</v>
      </c>
      <c r="BX20" s="0" t="n">
        <v>0.050413564131483</v>
      </c>
      <c r="BY20" s="0" t="n">
        <v>107.594560650135</v>
      </c>
      <c r="BZ20" s="0" t="n">
        <v>18367.9007836664</v>
      </c>
      <c r="CA20" s="0" t="n">
        <v>2.03796028740486E-017</v>
      </c>
      <c r="CB20" s="0" t="n">
        <v>2.93827450658826E-016</v>
      </c>
      <c r="CC20" s="0" t="n">
        <v>3.28800145322568E-285</v>
      </c>
      <c r="CD20" s="0" t="n">
        <v>1</v>
      </c>
      <c r="CE20" s="0" t="n">
        <v>22</v>
      </c>
      <c r="CF20" s="0" t="n">
        <v>-0.286542081560812</v>
      </c>
      <c r="CG20" s="0" t="n">
        <v>-8.93355001085894E-010</v>
      </c>
      <c r="CH20" s="0" t="n">
        <v>18300.0506372172</v>
      </c>
      <c r="CI20" s="0" t="n">
        <v>0.999999999241458</v>
      </c>
      <c r="CJ20" s="0" t="n">
        <v>0.999999996834701</v>
      </c>
      <c r="CK20" s="0" t="n">
        <v>0.999994113858849</v>
      </c>
      <c r="CL20" s="0" t="n">
        <v>1</v>
      </c>
      <c r="CM20" s="0" t="n">
        <v>3</v>
      </c>
      <c r="CN20" s="0" t="n">
        <v>0.111167431863176</v>
      </c>
      <c r="CO20" s="0" t="n">
        <v>42.0582947329058</v>
      </c>
      <c r="CP20" s="0" t="n">
        <v>18367.4973627628</v>
      </c>
      <c r="CQ20" s="0" t="n">
        <v>6.28687797344994E-017</v>
      </c>
      <c r="CR20" s="0" t="n">
        <v>2.17795670226549E-028</v>
      </c>
      <c r="CS20" s="0" t="n">
        <v>0</v>
      </c>
      <c r="CT20" s="0" t="n">
        <v>1</v>
      </c>
      <c r="CU20" s="0" t="n">
        <v>22</v>
      </c>
      <c r="CV20" s="26" t="s">
        <v>426</v>
      </c>
      <c r="CW20" s="0" t="n">
        <v>45</v>
      </c>
      <c r="CX20" s="0" t="s">
        <v>349</v>
      </c>
      <c r="CY20" s="0" t="s">
        <v>349</v>
      </c>
      <c r="CZ20" s="0" t="s">
        <v>349</v>
      </c>
      <c r="DA20" s="0" t="s">
        <v>349</v>
      </c>
      <c r="DB20" s="0" t="s">
        <v>349</v>
      </c>
      <c r="DC20" s="0" t="s">
        <v>349</v>
      </c>
      <c r="DD20" s="0" t="s">
        <v>349</v>
      </c>
      <c r="DE20" s="0" t="s">
        <v>349</v>
      </c>
      <c r="DF20" s="0" t="s">
        <v>349</v>
      </c>
      <c r="DH20" s="28" t="n">
        <f aca="false">COUNT(C20:DA20, "NA")</f>
        <v>83</v>
      </c>
      <c r="DI20" s="29" t="n">
        <f aca="false">100-COUNT(C20:DA20, "NA")/COLUMNS(C20:DA20)*100</f>
        <v>19.4174757281553</v>
      </c>
    </row>
    <row r="21" customFormat="false" ht="13.8" hidden="false" customHeight="false" outlineLevel="0" collapsed="false">
      <c r="A21" s="0" t="s">
        <v>427</v>
      </c>
      <c r="B21" s="0" t="s">
        <v>428</v>
      </c>
      <c r="C21" s="0" t="n">
        <v>19751535</v>
      </c>
      <c r="D21" s="0" t="n">
        <v>60.4</v>
      </c>
      <c r="E21" s="0" t="n">
        <v>61.9</v>
      </c>
      <c r="F21" s="0" t="n">
        <v>44.9</v>
      </c>
      <c r="G21" s="0" t="n">
        <v>52.6</v>
      </c>
      <c r="H21" s="0" t="n">
        <v>72.2</v>
      </c>
      <c r="I21" s="0" t="n">
        <v>8.1</v>
      </c>
      <c r="J21" s="0" t="n">
        <v>5.2</v>
      </c>
      <c r="K21" s="0" t="n">
        <v>70.6</v>
      </c>
      <c r="L21" s="0" t="n">
        <v>36.2</v>
      </c>
      <c r="M21" s="0" t="n">
        <v>30.3</v>
      </c>
      <c r="N21" s="0" t="n">
        <v>3.5</v>
      </c>
      <c r="O21" s="0" t="n">
        <v>7.9</v>
      </c>
      <c r="P21" s="0" t="n">
        <v>-125000</v>
      </c>
      <c r="Q21" s="0" t="n">
        <v>11460</v>
      </c>
      <c r="R21" s="0" t="n">
        <v>151531</v>
      </c>
      <c r="S21" s="0" t="s">
        <v>349</v>
      </c>
      <c r="T21" s="0" t="n">
        <v>1970</v>
      </c>
      <c r="U21" s="0" t="n">
        <v>14124775068.569</v>
      </c>
      <c r="V21" s="0" t="s">
        <v>349</v>
      </c>
      <c r="W21" s="0" t="s">
        <v>349</v>
      </c>
      <c r="X21" s="0" t="s">
        <v>349</v>
      </c>
      <c r="Y21" s="0" t="n">
        <v>66.4</v>
      </c>
      <c r="Z21" s="0" t="n">
        <v>25.2</v>
      </c>
      <c r="AA21" s="0" t="n">
        <v>77.9</v>
      </c>
      <c r="AB21" s="0" t="n">
        <v>0.7</v>
      </c>
      <c r="AC21" s="0" t="n">
        <v>252</v>
      </c>
      <c r="AD21" s="0" t="n">
        <v>2.1</v>
      </c>
      <c r="AE21" s="0" t="n">
        <v>44.2</v>
      </c>
      <c r="AF21" s="0" t="n">
        <v>19.3</v>
      </c>
      <c r="AG21" s="0" t="n">
        <v>14.9</v>
      </c>
      <c r="AH21" s="0" t="n">
        <v>29.4</v>
      </c>
      <c r="AI21" s="0" t="n">
        <v>15.1</v>
      </c>
      <c r="AJ21" s="0" t="n">
        <v>711</v>
      </c>
      <c r="AK21" s="0" t="n">
        <v>0.2</v>
      </c>
      <c r="AL21" s="0" t="n">
        <v>100</v>
      </c>
      <c r="AM21" s="0" t="n">
        <v>7.3</v>
      </c>
      <c r="AN21" s="0" t="n">
        <v>21.7</v>
      </c>
      <c r="AO21" s="0" t="n">
        <v>76.4</v>
      </c>
      <c r="AP21" s="0" t="n">
        <v>0.06</v>
      </c>
      <c r="AQ21" s="0" t="s">
        <v>349</v>
      </c>
      <c r="AR21" s="0" t="s">
        <v>349</v>
      </c>
      <c r="AS21" s="0" t="n">
        <v>93.7</v>
      </c>
      <c r="AT21" s="0" t="n">
        <v>63.5</v>
      </c>
      <c r="AU21" s="0" t="n">
        <v>1</v>
      </c>
      <c r="AV21" s="0" t="n">
        <v>11.3</v>
      </c>
      <c r="AW21" s="0" t="n">
        <v>25.5</v>
      </c>
      <c r="AX21" s="0" t="n">
        <v>4.6</v>
      </c>
      <c r="AY21" s="0" t="n">
        <v>124</v>
      </c>
      <c r="AZ21" s="0" t="n">
        <v>4.5</v>
      </c>
      <c r="BA21" s="0" t="n">
        <v>17.3</v>
      </c>
      <c r="BB21" s="0" t="n">
        <v>0.813</v>
      </c>
      <c r="BC21" s="0" t="s">
        <v>349</v>
      </c>
      <c r="BD21" s="0" t="s">
        <v>352</v>
      </c>
      <c r="BE21" s="0" t="s">
        <v>353</v>
      </c>
      <c r="BF21" s="0" t="s">
        <v>362</v>
      </c>
      <c r="BG21" s="0" t="s">
        <v>362</v>
      </c>
      <c r="BH21" s="0" t="s">
        <v>425</v>
      </c>
      <c r="BI21" s="0" t="s">
        <v>364</v>
      </c>
      <c r="BJ21" s="0" t="n">
        <v>-1.21097629827732</v>
      </c>
      <c r="BK21" s="0" t="n">
        <v>12.2226142375001</v>
      </c>
      <c r="BL21" s="0" t="n">
        <v>26.839990234375</v>
      </c>
      <c r="BM21" s="0" t="n">
        <v>25.9800048828125</v>
      </c>
      <c r="BN21" s="0" t="n">
        <v>28.6400085449219</v>
      </c>
      <c r="BO21" s="0" t="n">
        <v>33.2799926757813</v>
      </c>
      <c r="BP21" s="0" t="n">
        <v>28.6849990844727</v>
      </c>
      <c r="BQ21" s="0" t="n">
        <v>20903278</v>
      </c>
      <c r="BR21" s="0" t="n">
        <v>645</v>
      </c>
      <c r="BS21" s="0" t="n">
        <v>43</v>
      </c>
      <c r="BT21" s="0" t="n">
        <v>506</v>
      </c>
      <c r="BU21" s="0" t="n">
        <v>30.8564044357062</v>
      </c>
      <c r="BV21" s="0" t="n">
        <v>2.05709362904708</v>
      </c>
      <c r="BW21" s="0" t="n">
        <v>24.2067296813447</v>
      </c>
      <c r="BX21" s="0" t="n">
        <v>0.083997845182476</v>
      </c>
      <c r="BY21" s="0" t="n">
        <v>709.833308469836</v>
      </c>
      <c r="BZ21" s="0" t="n">
        <v>18352.3619975856</v>
      </c>
      <c r="CA21" s="0" t="n">
        <v>1.59488842250373E-078</v>
      </c>
      <c r="CB21" s="0" t="n">
        <v>1.39818911328582E-111</v>
      </c>
      <c r="CC21" s="0" t="n">
        <v>0</v>
      </c>
      <c r="CD21" s="0" t="n">
        <v>1</v>
      </c>
      <c r="CE21" s="0" t="n">
        <v>24</v>
      </c>
      <c r="CF21" s="0" t="n">
        <v>0.068362641717279</v>
      </c>
      <c r="CG21" s="0" t="n">
        <v>53.4548869094459</v>
      </c>
      <c r="CH21" s="0" t="n">
        <v>18357.6979486367</v>
      </c>
      <c r="CI21" s="0" t="n">
        <v>3.06267500113822E-048</v>
      </c>
      <c r="CJ21" s="0" t="n">
        <v>9.2363086498321E-066</v>
      </c>
      <c r="CK21" s="0" t="n">
        <v>0</v>
      </c>
      <c r="CL21" s="0" t="n">
        <v>1</v>
      </c>
      <c r="CM21" s="0" t="n">
        <v>7</v>
      </c>
      <c r="CN21" s="0" t="n">
        <v>0.063855440959828</v>
      </c>
      <c r="CO21" s="0" t="n">
        <v>839.098310731789</v>
      </c>
      <c r="CP21" s="0" t="n">
        <v>18370.4460458866</v>
      </c>
      <c r="CQ21" s="0" t="n">
        <v>1.69564574640684E-035</v>
      </c>
      <c r="CR21" s="0" t="n">
        <v>2.27095536836262E-034</v>
      </c>
      <c r="CS21" s="26" t="s">
        <v>429</v>
      </c>
      <c r="CT21" s="0" t="n">
        <v>1</v>
      </c>
      <c r="CU21" s="0" t="n">
        <v>21</v>
      </c>
      <c r="CV21" s="26" t="s">
        <v>430</v>
      </c>
      <c r="CW21" s="0" t="n">
        <v>51</v>
      </c>
      <c r="CX21" s="0" t="s">
        <v>349</v>
      </c>
      <c r="CY21" s="0" t="s">
        <v>349</v>
      </c>
      <c r="CZ21" s="0" t="s">
        <v>349</v>
      </c>
      <c r="DA21" s="0" t="s">
        <v>349</v>
      </c>
      <c r="DB21" s="0" t="n">
        <v>3382.185</v>
      </c>
      <c r="DC21" s="0" t="n">
        <v>18333</v>
      </c>
      <c r="DD21" s="0" t="n">
        <v>18342</v>
      </c>
      <c r="DE21" s="0" t="n">
        <v>18344</v>
      </c>
      <c r="DF21" s="0" t="n">
        <v>88.23</v>
      </c>
      <c r="DH21" s="28" t="n">
        <f aca="false">COUNT(C21:DA21, "NA")</f>
        <v>84</v>
      </c>
      <c r="DI21" s="29" t="n">
        <f aca="false">100-COUNT(C21:DA21, "NA")/COLUMNS(C21:DA21)*100</f>
        <v>18.4466019417476</v>
      </c>
    </row>
    <row r="22" customFormat="false" ht="13.8" hidden="false" customHeight="false" outlineLevel="0" collapsed="false">
      <c r="A22" s="0" t="s">
        <v>431</v>
      </c>
      <c r="B22" s="0" t="s">
        <v>432</v>
      </c>
      <c r="C22" s="0" t="n">
        <v>161356039</v>
      </c>
      <c r="D22" s="0" t="n">
        <v>70.6</v>
      </c>
      <c r="E22" s="0" t="n">
        <v>74.3</v>
      </c>
      <c r="F22" s="0" t="n">
        <v>27.7</v>
      </c>
      <c r="G22" s="0" t="n">
        <v>67.1</v>
      </c>
      <c r="H22" s="0" t="n">
        <v>1239.6</v>
      </c>
      <c r="I22" s="0" t="n">
        <v>5.5</v>
      </c>
      <c r="J22" s="0" t="n">
        <v>2</v>
      </c>
      <c r="K22" s="0" t="n">
        <v>63.4</v>
      </c>
      <c r="L22" s="0" t="n">
        <v>20.3</v>
      </c>
      <c r="M22" s="0" t="n">
        <v>15</v>
      </c>
      <c r="N22" s="0" t="n">
        <v>5.5</v>
      </c>
      <c r="O22" s="0" t="n">
        <v>1.1</v>
      </c>
      <c r="P22" s="0" t="n">
        <v>-1847503</v>
      </c>
      <c r="Q22" s="0" t="n">
        <v>21036</v>
      </c>
      <c r="R22" s="0" t="n">
        <v>5984155.2</v>
      </c>
      <c r="S22" s="0" t="n">
        <v>2827000</v>
      </c>
      <c r="T22" s="0" t="n">
        <v>4570</v>
      </c>
      <c r="U22" s="0" t="n">
        <v>274024958965.892</v>
      </c>
      <c r="V22" s="0" t="s">
        <v>349</v>
      </c>
      <c r="W22" s="0" t="s">
        <v>349</v>
      </c>
      <c r="X22" s="0" t="s">
        <v>349</v>
      </c>
      <c r="Y22" s="0" t="n">
        <v>59</v>
      </c>
      <c r="Z22" s="0" t="n">
        <v>38.6</v>
      </c>
      <c r="AA22" s="0" t="n">
        <v>44.6</v>
      </c>
      <c r="AB22" s="0" t="s">
        <v>349</v>
      </c>
      <c r="AC22" s="0" t="n">
        <v>3135.1</v>
      </c>
      <c r="AD22" s="0" t="n">
        <v>1.4</v>
      </c>
      <c r="AE22" s="0" t="n">
        <v>70.6</v>
      </c>
      <c r="AF22" s="0" t="n">
        <v>11</v>
      </c>
      <c r="AG22" s="0" t="n">
        <v>4.6</v>
      </c>
      <c r="AH22" s="0" t="n">
        <v>36.6</v>
      </c>
      <c r="AI22" s="0" t="n">
        <v>18.1</v>
      </c>
      <c r="AJ22" s="0" t="n">
        <v>680</v>
      </c>
      <c r="AK22" s="0" t="n">
        <v>0.5</v>
      </c>
      <c r="AL22" s="0" t="n">
        <v>100</v>
      </c>
      <c r="AM22" s="0" t="n">
        <v>9.2</v>
      </c>
      <c r="AN22" s="0" t="n">
        <v>21.6</v>
      </c>
      <c r="AO22" s="0" t="n">
        <v>30.2</v>
      </c>
      <c r="AP22" s="0" t="n">
        <v>0.48</v>
      </c>
      <c r="AQ22" s="0" t="s">
        <v>349</v>
      </c>
      <c r="AR22" s="0" t="n">
        <v>1.5</v>
      </c>
      <c r="AS22" s="0" t="n">
        <v>115</v>
      </c>
      <c r="AT22" s="0" t="s">
        <v>349</v>
      </c>
      <c r="AU22" s="0" t="n">
        <v>1.1</v>
      </c>
      <c r="AV22" s="0" t="n">
        <v>46.9</v>
      </c>
      <c r="AW22" s="0" t="n">
        <v>88</v>
      </c>
      <c r="AX22" s="0" t="n">
        <v>0.8</v>
      </c>
      <c r="AY22" s="0" t="n">
        <v>110</v>
      </c>
      <c r="AZ22" s="0" t="n">
        <v>3.4</v>
      </c>
      <c r="BA22" s="0" t="n">
        <v>26.7</v>
      </c>
      <c r="BB22" s="0" t="n">
        <v>0.817</v>
      </c>
      <c r="BC22" s="0" t="n">
        <v>83.7</v>
      </c>
      <c r="BD22" s="0" t="s">
        <v>352</v>
      </c>
      <c r="BE22" s="0" t="s">
        <v>353</v>
      </c>
      <c r="BF22" s="0" t="s">
        <v>354</v>
      </c>
      <c r="BG22" s="0" t="s">
        <v>354</v>
      </c>
      <c r="BH22" s="0" t="s">
        <v>355</v>
      </c>
      <c r="BI22" s="0" t="s">
        <v>356</v>
      </c>
      <c r="BJ22" s="0" t="n">
        <v>89.8593376179825</v>
      </c>
      <c r="BK22" s="0" t="n">
        <v>23.6777160645001</v>
      </c>
      <c r="BL22" s="0" t="n">
        <v>20.4999938964844</v>
      </c>
      <c r="BM22" s="0" t="n">
        <v>19.5400024414063</v>
      </c>
      <c r="BN22" s="0" t="n">
        <v>22.2499938964844</v>
      </c>
      <c r="BO22" s="0" t="n">
        <v>27.5400024414063</v>
      </c>
      <c r="BP22" s="0" t="n">
        <v>22.4574981689453</v>
      </c>
      <c r="BQ22" s="0" t="n">
        <v>164689383</v>
      </c>
      <c r="BR22" s="0" t="n">
        <v>7667</v>
      </c>
      <c r="BS22" s="0" t="n">
        <v>168</v>
      </c>
      <c r="BT22" s="0" t="n">
        <v>160</v>
      </c>
      <c r="BU22" s="0" t="n">
        <v>46.5543064181618</v>
      </c>
      <c r="BV22" s="0" t="n">
        <v>1.0201021883724</v>
      </c>
      <c r="BW22" s="0" t="n">
        <v>0.971525893687998</v>
      </c>
      <c r="BX22" s="0" t="n">
        <v>0.070959160131234</v>
      </c>
      <c r="BY22" s="0" t="n">
        <v>19206.3442105057</v>
      </c>
      <c r="BZ22" s="0" t="n">
        <v>18381.0380277715</v>
      </c>
      <c r="CA22" s="0" t="n">
        <v>8.79280862181941E-065</v>
      </c>
      <c r="CB22" s="0" t="n">
        <v>2.56265553420497E-047</v>
      </c>
      <c r="CC22" s="0" t="n">
        <v>0</v>
      </c>
      <c r="CD22" s="0" t="n">
        <v>1</v>
      </c>
      <c r="CE22" s="0" t="n">
        <v>35</v>
      </c>
      <c r="CF22" s="0" t="n">
        <v>0.089204553960168</v>
      </c>
      <c r="CG22" s="0" t="n">
        <v>250.456784999613</v>
      </c>
      <c r="CH22" s="0" t="n">
        <v>18371.2380158536</v>
      </c>
      <c r="CI22" s="0" t="n">
        <v>2.20851647346434E-043</v>
      </c>
      <c r="CJ22" s="0" t="n">
        <v>5.04819068084843E-047</v>
      </c>
      <c r="CK22" s="0" t="n">
        <v>0</v>
      </c>
      <c r="CL22" s="0" t="n">
        <v>1</v>
      </c>
      <c r="CM22" s="0" t="n">
        <v>13</v>
      </c>
      <c r="CN22" s="0" t="n">
        <v>0.008996593572943</v>
      </c>
      <c r="CO22" s="0" t="n">
        <v>282597.836648065</v>
      </c>
      <c r="CP22" s="0" t="n">
        <v>18605.5342693545</v>
      </c>
      <c r="CQ22" s="0" t="n">
        <v>0.000870573668911</v>
      </c>
      <c r="CR22" s="0" t="n">
        <v>0.681531320864704</v>
      </c>
      <c r="CS22" s="0" t="n">
        <v>3.15419583664599E-125</v>
      </c>
      <c r="CT22" s="0" t="n">
        <v>1</v>
      </c>
      <c r="CU22" s="0" t="n">
        <v>67</v>
      </c>
      <c r="CV22" s="26" t="s">
        <v>434</v>
      </c>
      <c r="CW22" s="0" t="n">
        <v>53</v>
      </c>
      <c r="CX22" s="0" t="n">
        <v>70239</v>
      </c>
      <c r="CY22" s="0" t="n">
        <v>426.493795292196</v>
      </c>
      <c r="CZ22" s="0" t="s">
        <v>435</v>
      </c>
      <c r="DA22" s="26" t="s">
        <v>391</v>
      </c>
      <c r="DB22" s="0" t="n">
        <v>4240.32</v>
      </c>
      <c r="DC22" s="0" t="n">
        <v>18283</v>
      </c>
      <c r="DD22" s="0" t="n">
        <v>18340</v>
      </c>
      <c r="DE22" s="0" t="n">
        <v>18363</v>
      </c>
      <c r="DF22" s="0" t="n">
        <v>94.58</v>
      </c>
      <c r="DG22" s="26"/>
      <c r="DH22" s="28" t="n">
        <f aca="false">COUNT(C22:DA22, "NA")</f>
        <v>88</v>
      </c>
      <c r="DI22" s="29" t="n">
        <f aca="false">100-COUNT(C22:DA22, "NA")/COLUMNS(C22:DA22)*100</f>
        <v>14.5631067961165</v>
      </c>
    </row>
    <row r="23" customFormat="false" ht="13.8" hidden="false" customHeight="false" outlineLevel="0" collapsed="false">
      <c r="A23" s="0" t="s">
        <v>436</v>
      </c>
      <c r="B23" s="0" t="s">
        <v>437</v>
      </c>
      <c r="C23" s="0" t="n">
        <v>7025037</v>
      </c>
      <c r="D23" s="0" t="n">
        <v>71.5</v>
      </c>
      <c r="E23" s="0" t="n">
        <v>78.4</v>
      </c>
      <c r="F23" s="0" t="n">
        <v>14.6</v>
      </c>
      <c r="G23" s="0" t="n">
        <v>64.4</v>
      </c>
      <c r="H23" s="0" t="n">
        <v>64.7</v>
      </c>
      <c r="I23" s="0" t="n">
        <v>15.4</v>
      </c>
      <c r="J23" s="0" t="n">
        <v>1.6</v>
      </c>
      <c r="K23" s="0" t="n">
        <v>25</v>
      </c>
      <c r="L23" s="0" t="n">
        <v>63.8</v>
      </c>
      <c r="M23" s="0" t="n">
        <v>68.1</v>
      </c>
      <c r="N23" s="0" t="n">
        <v>21.3</v>
      </c>
      <c r="O23" s="0" t="s">
        <v>349</v>
      </c>
      <c r="P23" s="0" t="n">
        <v>-24001</v>
      </c>
      <c r="Q23" s="0" t="n">
        <v>627</v>
      </c>
      <c r="R23" s="0" t="n">
        <v>1022645</v>
      </c>
      <c r="S23" s="0" t="n">
        <v>217200</v>
      </c>
      <c r="T23" s="0" t="n">
        <v>22300</v>
      </c>
      <c r="U23" s="0" t="n">
        <v>65132951116.4756</v>
      </c>
      <c r="V23" s="0" t="s">
        <v>349</v>
      </c>
      <c r="W23" s="0" t="n">
        <v>7.5</v>
      </c>
      <c r="X23" s="0" t="n">
        <v>40.4</v>
      </c>
      <c r="Y23" s="0" t="n">
        <v>55.4</v>
      </c>
      <c r="Z23" s="0" t="n">
        <v>6.4</v>
      </c>
      <c r="AA23" s="0" t="n">
        <v>79.4</v>
      </c>
      <c r="AB23" s="0" t="n">
        <v>0.8</v>
      </c>
      <c r="AC23" s="0" t="n">
        <v>3311.3</v>
      </c>
      <c r="AD23" s="0" t="n">
        <v>1.7</v>
      </c>
      <c r="AE23" s="0" t="n">
        <v>46.3</v>
      </c>
      <c r="AF23" s="0" t="n">
        <v>35.4</v>
      </c>
      <c r="AG23" s="0" t="n">
        <v>34.7</v>
      </c>
      <c r="AH23" s="0" t="n">
        <v>75</v>
      </c>
      <c r="AI23" s="0" t="s">
        <v>349</v>
      </c>
      <c r="AJ23" s="0" t="n">
        <v>2907</v>
      </c>
      <c r="AK23" s="0" t="n">
        <v>5.9</v>
      </c>
      <c r="AL23" s="0" t="n">
        <v>100</v>
      </c>
      <c r="AM23" s="0" t="n">
        <v>6</v>
      </c>
      <c r="AN23" s="0" t="n">
        <v>23.6</v>
      </c>
      <c r="AO23" s="0" t="n">
        <v>7.1</v>
      </c>
      <c r="AP23" s="0" t="s">
        <v>349</v>
      </c>
      <c r="AQ23" s="0" t="n">
        <v>6.8</v>
      </c>
      <c r="AR23" s="0" t="s">
        <v>349</v>
      </c>
      <c r="AS23" s="0" t="n">
        <v>89.3</v>
      </c>
      <c r="AT23" s="0" t="n">
        <v>89.8</v>
      </c>
      <c r="AU23" s="0" t="n">
        <v>1</v>
      </c>
      <c r="AV23" s="0" t="n">
        <v>83.7</v>
      </c>
      <c r="AW23" s="0" t="n">
        <v>100</v>
      </c>
      <c r="AX23" s="0" t="n">
        <v>11.7</v>
      </c>
      <c r="AY23" s="0" t="n">
        <v>115</v>
      </c>
      <c r="AZ23" s="0" t="n">
        <v>27.4</v>
      </c>
      <c r="BA23" s="0" t="n">
        <v>42.7</v>
      </c>
      <c r="BB23" s="0" t="n">
        <v>0.919</v>
      </c>
      <c r="BC23" s="0" t="n">
        <v>210</v>
      </c>
      <c r="BD23" s="0" t="s">
        <v>378</v>
      </c>
      <c r="BE23" s="0" t="s">
        <v>361</v>
      </c>
      <c r="BF23" s="0" t="s">
        <v>372</v>
      </c>
      <c r="BG23" s="0" t="s">
        <v>372</v>
      </c>
      <c r="BH23" s="0" t="s">
        <v>438</v>
      </c>
      <c r="BI23" s="0" t="s">
        <v>374</v>
      </c>
      <c r="BJ23" s="0" t="n">
        <v>25.1896826548285</v>
      </c>
      <c r="BK23" s="0" t="n">
        <v>42.7322248335</v>
      </c>
      <c r="BL23" s="0" t="n">
        <v>1.57000122070315</v>
      </c>
      <c r="BM23" s="0" t="n">
        <v>-0.590002441406227</v>
      </c>
      <c r="BN23" s="0" t="n">
        <v>1.35000000000002</v>
      </c>
      <c r="BO23" s="0" t="n">
        <v>2.61000976562502</v>
      </c>
      <c r="BP23" s="0" t="n">
        <v>1.23500213623049</v>
      </c>
      <c r="BQ23" s="0" t="n">
        <v>6948445</v>
      </c>
      <c r="BR23" s="0" t="n">
        <v>1506</v>
      </c>
      <c r="BS23" s="0" t="n">
        <v>66</v>
      </c>
      <c r="BT23" s="0" t="n">
        <v>266</v>
      </c>
      <c r="BU23" s="0" t="n">
        <v>216.739140915701</v>
      </c>
      <c r="BV23" s="0" t="n">
        <v>9.4985280879391</v>
      </c>
      <c r="BW23" s="0" t="n">
        <v>38.2819465362394</v>
      </c>
      <c r="BX23" s="0" t="n">
        <v>0.024429030541109</v>
      </c>
      <c r="BY23" s="0" t="n">
        <v>5551.43504219092</v>
      </c>
      <c r="BZ23" s="0" t="n">
        <v>18393.8895634138</v>
      </c>
      <c r="CA23" s="0" t="n">
        <v>5.55384374042953E-019</v>
      </c>
      <c r="CB23" s="0" t="n">
        <v>3.88464177816965E-007</v>
      </c>
      <c r="CC23" s="0" t="n">
        <v>1.17280916939686E-240</v>
      </c>
      <c r="CD23" s="0" t="n">
        <v>1</v>
      </c>
      <c r="CE23" s="0" t="n">
        <v>29</v>
      </c>
      <c r="CF23" s="0" t="n">
        <v>0.051091715671762</v>
      </c>
      <c r="CG23" s="0" t="n">
        <v>105.524592906049</v>
      </c>
      <c r="CH23" s="0" t="n">
        <v>18368.6238413595</v>
      </c>
      <c r="CI23" s="0" t="n">
        <v>6.85646608314379E-040</v>
      </c>
      <c r="CJ23" s="0" t="n">
        <v>1.75307249013109E-037</v>
      </c>
      <c r="CK23" s="26" t="s">
        <v>439</v>
      </c>
      <c r="CL23" s="0" t="n">
        <v>1</v>
      </c>
      <c r="CM23" s="0" t="n">
        <v>10</v>
      </c>
      <c r="CN23" s="0" t="n">
        <v>0.059509277389911</v>
      </c>
      <c r="CO23" s="0" t="n">
        <v>456.391562041309</v>
      </c>
      <c r="CP23" s="0" t="n">
        <v>18373.3258630437</v>
      </c>
      <c r="CQ23" s="0" t="n">
        <v>2.29287701514758E-024</v>
      </c>
      <c r="CR23" s="0" t="n">
        <v>5.53208531836999E-020</v>
      </c>
      <c r="CS23" s="0" t="n">
        <v>1.28062694055732E-300</v>
      </c>
      <c r="CT23" s="0" t="n">
        <v>1</v>
      </c>
      <c r="CU23" s="0" t="n">
        <v>23</v>
      </c>
      <c r="CV23" s="26" t="s">
        <v>434</v>
      </c>
      <c r="CW23" s="0" t="n">
        <v>53</v>
      </c>
      <c r="CX23" s="0" t="n">
        <v>48618</v>
      </c>
      <c r="CY23" s="0" t="n">
        <v>6996.96119059732</v>
      </c>
      <c r="CZ23" s="0" t="s">
        <v>390</v>
      </c>
      <c r="DA23" s="26" t="s">
        <v>410</v>
      </c>
      <c r="DB23" s="0" t="n">
        <v>3633.65</v>
      </c>
      <c r="DC23" s="0" t="n">
        <v>18295</v>
      </c>
      <c r="DD23" s="0" t="n">
        <v>18334</v>
      </c>
      <c r="DE23" s="0" t="n">
        <v>18353</v>
      </c>
      <c r="DF23" s="0" t="n">
        <v>75.52</v>
      </c>
      <c r="DG23" s="26"/>
      <c r="DH23" s="28" t="n">
        <f aca="false">COUNT(C23:DA23, "NA")</f>
        <v>88</v>
      </c>
      <c r="DI23" s="29" t="n">
        <f aca="false">100-COUNT(C23:DA23, "NA")/COLUMNS(C23:DA23)*100</f>
        <v>14.5631067961165</v>
      </c>
    </row>
    <row r="24" customFormat="false" ht="13.8" hidden="false" customHeight="false" outlineLevel="0" collapsed="false">
      <c r="A24" s="0" t="s">
        <v>440</v>
      </c>
      <c r="B24" s="0" t="s">
        <v>441</v>
      </c>
      <c r="C24" s="0" t="n">
        <v>1569439</v>
      </c>
      <c r="D24" s="0" t="n">
        <v>76.3</v>
      </c>
      <c r="E24" s="0" t="n">
        <v>78.3</v>
      </c>
      <c r="F24" s="0" t="n">
        <v>19.3</v>
      </c>
      <c r="G24" s="0" t="n">
        <v>78.3</v>
      </c>
      <c r="H24" s="0" t="n">
        <v>2017.3</v>
      </c>
      <c r="I24" s="0" t="n">
        <v>2.4</v>
      </c>
      <c r="J24" s="0" t="n">
        <v>2</v>
      </c>
      <c r="K24" s="0" t="n">
        <v>10.7</v>
      </c>
      <c r="L24" s="0" t="n">
        <v>67.4</v>
      </c>
      <c r="M24" s="0" t="n">
        <v>75.4</v>
      </c>
      <c r="N24" s="0" t="s">
        <v>349</v>
      </c>
      <c r="O24" s="0" t="s">
        <v>349</v>
      </c>
      <c r="P24" s="0" t="n">
        <v>239000</v>
      </c>
      <c r="Q24" s="0" t="n">
        <v>543</v>
      </c>
      <c r="R24" s="0" t="n">
        <v>5877003</v>
      </c>
      <c r="S24" s="0" t="n">
        <v>432200</v>
      </c>
      <c r="T24" s="0" t="n">
        <v>44700</v>
      </c>
      <c r="U24" s="0" t="n">
        <v>37746196808.5106</v>
      </c>
      <c r="V24" s="0" t="s">
        <v>349</v>
      </c>
      <c r="W24" s="0" t="s">
        <v>349</v>
      </c>
      <c r="X24" s="0" t="s">
        <v>349</v>
      </c>
      <c r="Y24" s="0" t="n">
        <v>73.4</v>
      </c>
      <c r="Z24" s="0" t="n">
        <v>1</v>
      </c>
      <c r="AA24" s="0" t="n">
        <v>51.6</v>
      </c>
      <c r="AB24" s="0" t="s">
        <v>349</v>
      </c>
      <c r="AC24" s="0" t="n">
        <v>321.5</v>
      </c>
      <c r="AD24" s="0" t="n">
        <v>3.6</v>
      </c>
      <c r="AE24" s="0" t="n">
        <v>11.1</v>
      </c>
      <c r="AF24" s="0" t="n">
        <v>0.8</v>
      </c>
      <c r="AG24" s="0" t="n">
        <v>6.6</v>
      </c>
      <c r="AH24" s="0" t="n">
        <v>89.3</v>
      </c>
      <c r="AI24" s="0" t="s">
        <v>349</v>
      </c>
      <c r="AJ24" s="0" t="n">
        <v>3</v>
      </c>
      <c r="AK24" s="0" t="n">
        <v>23.5</v>
      </c>
      <c r="AL24" s="0" t="n">
        <v>100</v>
      </c>
      <c r="AM24" s="0" t="n">
        <v>15.6</v>
      </c>
      <c r="AN24" s="0" t="n">
        <v>11.3</v>
      </c>
      <c r="AO24" s="0" t="n">
        <v>7.1</v>
      </c>
      <c r="AP24" s="0" t="s">
        <v>349</v>
      </c>
      <c r="AQ24" s="0" t="n">
        <v>2.1</v>
      </c>
      <c r="AR24" s="0" t="s">
        <v>349</v>
      </c>
      <c r="AS24" s="0" t="n">
        <v>101.2</v>
      </c>
      <c r="AT24" s="0" t="n">
        <v>99.5</v>
      </c>
      <c r="AU24" s="0" t="n">
        <v>1</v>
      </c>
      <c r="AV24" s="0" t="s">
        <v>349</v>
      </c>
      <c r="AW24" s="0" t="n">
        <v>100</v>
      </c>
      <c r="AX24" s="0" t="n">
        <v>12.7</v>
      </c>
      <c r="AY24" s="0" t="s">
        <v>349</v>
      </c>
      <c r="AZ24" s="0" t="n">
        <v>28.7</v>
      </c>
      <c r="BA24" s="0" t="n">
        <v>32.3</v>
      </c>
      <c r="BB24" s="0" t="n">
        <v>0.72</v>
      </c>
      <c r="BC24" s="0" t="s">
        <v>349</v>
      </c>
      <c r="BD24" s="0" t="s">
        <v>342</v>
      </c>
      <c r="BE24" s="0" t="s">
        <v>343</v>
      </c>
      <c r="BF24" s="0" t="s">
        <v>354</v>
      </c>
      <c r="BG24" s="0" t="s">
        <v>354</v>
      </c>
      <c r="BH24" s="0" t="s">
        <v>382</v>
      </c>
      <c r="BI24" s="0" t="s">
        <v>383</v>
      </c>
      <c r="BJ24" s="0" t="n">
        <v>50.5447870791991</v>
      </c>
      <c r="BK24" s="0" t="n">
        <v>26.0020816100001</v>
      </c>
      <c r="BL24" s="0" t="n">
        <v>19.85</v>
      </c>
      <c r="BM24" s="0" t="n">
        <v>17.0700012207031</v>
      </c>
      <c r="BN24" s="0" t="n">
        <v>19.35</v>
      </c>
      <c r="BO24" s="0" t="n">
        <v>22.8900085449219</v>
      </c>
      <c r="BP24" s="0" t="n">
        <v>19.7900024414063</v>
      </c>
      <c r="BQ24" s="0" t="n">
        <v>1701583</v>
      </c>
      <c r="BR24" s="0" t="n">
        <v>3040</v>
      </c>
      <c r="BS24" s="0" t="n">
        <v>8</v>
      </c>
      <c r="BT24" s="0" t="n">
        <v>1500</v>
      </c>
      <c r="BU24" s="0" t="n">
        <v>1786.57168060565</v>
      </c>
      <c r="BV24" s="0" t="n">
        <v>4.70150442264644</v>
      </c>
      <c r="BW24" s="0" t="n">
        <v>881.532079246208</v>
      </c>
      <c r="BX24" s="0" t="n">
        <v>0.013233165450767</v>
      </c>
      <c r="BY24" s="0" t="n">
        <v>101694.581727427</v>
      </c>
      <c r="BZ24" s="0" t="n">
        <v>18476.2027483017</v>
      </c>
      <c r="CA24" s="0" t="n">
        <v>6.87053535077449E-011</v>
      </c>
      <c r="CB24" s="0" t="n">
        <v>0.091054915544304</v>
      </c>
      <c r="CC24" s="0" t="n">
        <v>5.0190172124015E-183</v>
      </c>
      <c r="CD24" s="0" t="n">
        <v>1</v>
      </c>
      <c r="CE24" s="0" t="n">
        <v>43</v>
      </c>
      <c r="CF24" s="0" t="n">
        <v>0.06736719778162</v>
      </c>
      <c r="CG24" s="0" t="n">
        <v>9.02137567876508</v>
      </c>
      <c r="CH24" s="0" t="n">
        <v>18349.6593749401</v>
      </c>
      <c r="CI24" s="0" t="n">
        <v>1.76362057375311E-024</v>
      </c>
      <c r="CJ24" s="0" t="n">
        <v>8.59291502644611E-047</v>
      </c>
      <c r="CK24" s="0" t="n">
        <v>0</v>
      </c>
      <c r="CL24" s="0" t="n">
        <v>1</v>
      </c>
      <c r="CM24" s="0" t="n">
        <v>9</v>
      </c>
      <c r="CN24" s="0" t="n">
        <v>0.013397058528396</v>
      </c>
      <c r="CO24" s="0" t="n">
        <v>41594.6992629344</v>
      </c>
      <c r="CP24" s="0" t="n">
        <v>18472.5094054524</v>
      </c>
      <c r="CQ24" s="0" t="n">
        <v>1.40296100876908E-008</v>
      </c>
      <c r="CR24" s="0" t="n">
        <v>0.14109171091553</v>
      </c>
      <c r="CS24" s="0" t="n">
        <v>6.30781540382967E-177</v>
      </c>
      <c r="CT24" s="0" t="n">
        <v>1</v>
      </c>
      <c r="CU24" s="0" t="n">
        <v>41</v>
      </c>
      <c r="CV24" s="26" t="s">
        <v>358</v>
      </c>
      <c r="CW24" s="0" t="n">
        <v>66</v>
      </c>
      <c r="CX24" s="0" t="n">
        <v>143030</v>
      </c>
      <c r="CY24" s="0" t="n">
        <v>84057.0221963901</v>
      </c>
      <c r="CZ24" s="0" t="s">
        <v>422</v>
      </c>
      <c r="DA24" s="26" t="s">
        <v>410</v>
      </c>
      <c r="DB24" s="0" t="n">
        <v>3891.955</v>
      </c>
      <c r="DC24" s="0" t="n">
        <v>18284</v>
      </c>
      <c r="DD24" s="0" t="n">
        <v>18339</v>
      </c>
      <c r="DE24" s="0" t="n">
        <v>18356</v>
      </c>
      <c r="DF24" s="0" t="n">
        <v>86.77</v>
      </c>
      <c r="DG24" s="26"/>
      <c r="DH24" s="28" t="n">
        <f aca="false">COUNT(C24:DA24, "NA")</f>
        <v>82</v>
      </c>
      <c r="DI24" s="29" t="n">
        <f aca="false">100-COUNT(C24:DA24, "NA")/COLUMNS(C24:DA24)*100</f>
        <v>20.3883495145631</v>
      </c>
    </row>
    <row r="25" customFormat="false" ht="13.8" hidden="false" customHeight="false" outlineLevel="0" collapsed="false">
      <c r="A25" s="0" t="s">
        <v>442</v>
      </c>
      <c r="B25" s="0" t="s">
        <v>443</v>
      </c>
      <c r="C25" s="0" t="n">
        <v>385640</v>
      </c>
      <c r="D25" s="0" t="n">
        <v>71.5</v>
      </c>
      <c r="E25" s="0" t="n">
        <v>75.9</v>
      </c>
      <c r="F25" s="0" t="n">
        <v>22.5</v>
      </c>
      <c r="G25" s="0" t="n">
        <v>70.3</v>
      </c>
      <c r="H25" s="0" t="n">
        <v>38.5</v>
      </c>
      <c r="I25" s="0" t="n">
        <v>6.8</v>
      </c>
      <c r="J25" s="0" t="n">
        <v>1.8</v>
      </c>
      <c r="K25" s="0" t="n">
        <v>17</v>
      </c>
      <c r="L25" s="0" t="n">
        <v>41.2</v>
      </c>
      <c r="M25" s="0" t="n">
        <v>34.5</v>
      </c>
      <c r="N25" s="0" t="s">
        <v>349</v>
      </c>
      <c r="O25" s="0" t="s">
        <v>349</v>
      </c>
      <c r="P25" s="0" t="n">
        <v>4999</v>
      </c>
      <c r="Q25" s="0" t="n">
        <v>418</v>
      </c>
      <c r="R25" s="0" t="n">
        <v>1197116.2</v>
      </c>
      <c r="S25" s="0" t="n">
        <v>939065</v>
      </c>
      <c r="T25" s="0" t="n">
        <v>30330</v>
      </c>
      <c r="U25" s="0" t="n">
        <v>12424500000</v>
      </c>
      <c r="V25" s="0" t="s">
        <v>349</v>
      </c>
      <c r="W25" s="0" t="s">
        <v>349</v>
      </c>
      <c r="X25" s="0" t="s">
        <v>349</v>
      </c>
      <c r="Y25" s="0" t="n">
        <v>74.6</v>
      </c>
      <c r="Z25" s="0" t="n">
        <v>2.1</v>
      </c>
      <c r="AA25" s="0" t="n">
        <v>83.5</v>
      </c>
      <c r="AB25" s="0" t="s">
        <v>349</v>
      </c>
      <c r="AC25" s="0" t="n">
        <v>19.8</v>
      </c>
      <c r="AD25" s="0" t="s">
        <v>349</v>
      </c>
      <c r="AE25" s="0" t="n">
        <v>1.4</v>
      </c>
      <c r="AF25" s="0" t="n">
        <v>51.4</v>
      </c>
      <c r="AG25" s="0" t="n">
        <v>36.6</v>
      </c>
      <c r="AH25" s="0" t="n">
        <v>83</v>
      </c>
      <c r="AI25" s="0" t="s">
        <v>349</v>
      </c>
      <c r="AJ25" s="0" t="n">
        <v>1889</v>
      </c>
      <c r="AK25" s="0" t="n">
        <v>6.5</v>
      </c>
      <c r="AL25" s="0" t="n">
        <v>100</v>
      </c>
      <c r="AM25" s="0" t="n">
        <v>8.8</v>
      </c>
      <c r="AN25" s="0" t="n">
        <v>15.5</v>
      </c>
      <c r="AO25" s="0" t="n">
        <v>10.2</v>
      </c>
      <c r="AP25" s="0" t="n">
        <v>1.94</v>
      </c>
      <c r="AQ25" s="0" t="n">
        <v>2.9</v>
      </c>
      <c r="AR25" s="0" t="s">
        <v>349</v>
      </c>
      <c r="AS25" s="0" t="s">
        <v>349</v>
      </c>
      <c r="AT25" s="0" t="n">
        <v>76.5</v>
      </c>
      <c r="AU25" s="0" t="s">
        <v>349</v>
      </c>
      <c r="AV25" s="0" t="s">
        <v>349</v>
      </c>
      <c r="AW25" s="0" t="n">
        <v>100</v>
      </c>
      <c r="AX25" s="0" t="n">
        <v>77.2</v>
      </c>
      <c r="AY25" s="0" t="n">
        <v>114</v>
      </c>
      <c r="AZ25" s="0" t="n">
        <v>32.1</v>
      </c>
      <c r="BA25" s="0" t="n">
        <v>32</v>
      </c>
      <c r="BB25" s="0" t="n">
        <v>0.52</v>
      </c>
      <c r="BC25" s="0" t="s">
        <v>349</v>
      </c>
      <c r="BD25" s="0" t="s">
        <v>342</v>
      </c>
      <c r="BE25" s="0" t="s">
        <v>343</v>
      </c>
      <c r="BF25" s="0" t="s">
        <v>344</v>
      </c>
      <c r="BG25" s="0" t="s">
        <v>345</v>
      </c>
      <c r="BH25" s="0" t="s">
        <v>346</v>
      </c>
      <c r="BI25" s="0" t="s">
        <v>347</v>
      </c>
      <c r="BJ25" s="0" t="n">
        <v>-78.3354922309991</v>
      </c>
      <c r="BK25" s="0" t="n">
        <v>26.6528201965001</v>
      </c>
      <c r="BL25" s="0" t="n">
        <v>23.2099853515625</v>
      </c>
      <c r="BM25" s="0" t="n">
        <v>22.2400146484375</v>
      </c>
      <c r="BN25" s="0" t="n">
        <v>22.9599853515625</v>
      </c>
      <c r="BO25" s="0" t="n">
        <v>24.2700134277344</v>
      </c>
      <c r="BP25" s="0" t="n">
        <v>23.1699996948242</v>
      </c>
      <c r="BQ25" s="0" t="n">
        <v>393248</v>
      </c>
      <c r="BR25" s="0" t="n">
        <v>81</v>
      </c>
      <c r="BS25" s="0" t="n">
        <v>11</v>
      </c>
      <c r="BT25" s="0" t="n">
        <v>25</v>
      </c>
      <c r="BU25" s="0" t="n">
        <v>205.976889901538</v>
      </c>
      <c r="BV25" s="0" t="n">
        <v>27.9721702335422</v>
      </c>
      <c r="BW25" s="0" t="n">
        <v>63.5731141671413</v>
      </c>
      <c r="BX25" s="0" t="n">
        <v>0.059701156347212</v>
      </c>
      <c r="BY25" s="0" t="n">
        <v>112.993487326426</v>
      </c>
      <c r="BZ25" s="0" t="n">
        <v>18362.7001967438</v>
      </c>
      <c r="CA25" s="0" t="n">
        <v>2.56224484915501E-040</v>
      </c>
      <c r="CB25" s="0" t="n">
        <v>2.01813466484546E-047</v>
      </c>
      <c r="CC25" s="0" t="n">
        <v>0</v>
      </c>
      <c r="CD25" s="0" t="n">
        <v>1</v>
      </c>
      <c r="CE25" s="0" t="n">
        <v>25</v>
      </c>
      <c r="CF25" s="0" t="n">
        <v>0.203934934886519</v>
      </c>
      <c r="CG25" s="0" t="n">
        <v>10.3730759103074</v>
      </c>
      <c r="CH25" s="0" t="n">
        <v>18356.895887498</v>
      </c>
      <c r="CI25" s="0" t="n">
        <v>1.71243313895782E-026</v>
      </c>
      <c r="CJ25" s="0" t="n">
        <v>8.32820970431341E-081</v>
      </c>
      <c r="CK25" s="0" t="n">
        <v>0</v>
      </c>
      <c r="CL25" s="0" t="n">
        <v>1</v>
      </c>
      <c r="CM25" s="0" t="n">
        <v>13</v>
      </c>
      <c r="CN25" s="0" t="n">
        <v>0.014874629259002</v>
      </c>
      <c r="CO25" s="0" t="n">
        <v>5887.47830582937</v>
      </c>
      <c r="CP25" s="0" t="n">
        <v>18495.6559304236</v>
      </c>
      <c r="CQ25" s="0" t="n">
        <v>0.006831674514712</v>
      </c>
      <c r="CR25" s="0" t="n">
        <v>0.660168145999051</v>
      </c>
      <c r="CS25" s="0" t="n">
        <v>5.45778491451953E-141</v>
      </c>
      <c r="CT25" s="0" t="n">
        <v>1</v>
      </c>
      <c r="CU25" s="0" t="n">
        <v>51</v>
      </c>
      <c r="CV25" s="26" t="s">
        <v>426</v>
      </c>
      <c r="CW25" s="0" t="n">
        <v>45</v>
      </c>
      <c r="CX25" s="0" t="s">
        <v>349</v>
      </c>
      <c r="CY25" s="0" t="s">
        <v>349</v>
      </c>
      <c r="CZ25" s="0" t="s">
        <v>349</v>
      </c>
      <c r="DA25" s="0" t="s">
        <v>349</v>
      </c>
      <c r="DB25" s="0" t="s">
        <v>349</v>
      </c>
      <c r="DC25" s="0" t="s">
        <v>349</v>
      </c>
      <c r="DD25" s="0" t="s">
        <v>349</v>
      </c>
      <c r="DE25" s="0" t="s">
        <v>349</v>
      </c>
      <c r="DF25" s="0" t="s">
        <v>349</v>
      </c>
      <c r="DH25" s="28" t="n">
        <f aca="false">COUNT(C25:DA25, "NA")</f>
        <v>79</v>
      </c>
      <c r="DI25" s="29" t="n">
        <f aca="false">100-COUNT(C25:DA25, "NA")/COLUMNS(C25:DA25)*100</f>
        <v>23.3009708737864</v>
      </c>
    </row>
    <row r="26" customFormat="false" ht="13.8" hidden="false" customHeight="false" outlineLevel="0" collapsed="false">
      <c r="A26" s="0" t="s">
        <v>444</v>
      </c>
      <c r="B26" s="0" t="s">
        <v>445</v>
      </c>
      <c r="C26" s="0" t="n">
        <v>3323929</v>
      </c>
      <c r="D26" s="0" t="n">
        <v>74.8</v>
      </c>
      <c r="E26" s="0" t="n">
        <v>79.7</v>
      </c>
      <c r="F26" s="0" t="n">
        <v>14.8</v>
      </c>
      <c r="G26" s="0" t="n">
        <v>68.8</v>
      </c>
      <c r="H26" s="0" t="n">
        <v>64.9</v>
      </c>
      <c r="I26" s="0" t="n">
        <v>10.7</v>
      </c>
      <c r="J26" s="0" t="n">
        <v>1.3</v>
      </c>
      <c r="K26" s="0" t="n">
        <v>51.8</v>
      </c>
      <c r="L26" s="0" t="n">
        <v>56.4</v>
      </c>
      <c r="M26" s="0" t="n">
        <v>40.1</v>
      </c>
      <c r="N26" s="0" t="n">
        <v>11.6</v>
      </c>
      <c r="O26" s="0" t="n">
        <v>1.7</v>
      </c>
      <c r="P26" s="0" t="n">
        <v>-107926</v>
      </c>
      <c r="Q26" s="0" t="n">
        <v>16964</v>
      </c>
      <c r="R26" s="0" t="s">
        <v>349</v>
      </c>
      <c r="S26" s="0" t="s">
        <v>349</v>
      </c>
      <c r="T26" s="0" t="n">
        <v>14580</v>
      </c>
      <c r="U26" s="0" t="n">
        <v>20161865419.4327</v>
      </c>
      <c r="V26" s="0" t="s">
        <v>349</v>
      </c>
      <c r="W26" s="0" t="s">
        <v>349</v>
      </c>
      <c r="X26" s="0" t="s">
        <v>349</v>
      </c>
      <c r="Y26" s="0" t="n">
        <v>46.4</v>
      </c>
      <c r="Z26" s="0" t="n">
        <v>15.4</v>
      </c>
      <c r="AA26" s="0" t="n">
        <v>61</v>
      </c>
      <c r="AB26" s="0" t="n">
        <v>0.2</v>
      </c>
      <c r="AC26" s="0" t="n">
        <v>703.8</v>
      </c>
      <c r="AD26" s="0" t="n">
        <v>1.1</v>
      </c>
      <c r="AE26" s="0" t="n">
        <v>43.1</v>
      </c>
      <c r="AF26" s="0" t="n">
        <v>42.7</v>
      </c>
      <c r="AG26" s="0" t="n">
        <v>1.4</v>
      </c>
      <c r="AH26" s="0" t="n">
        <v>48.2</v>
      </c>
      <c r="AI26" s="0" t="n">
        <v>21.1</v>
      </c>
      <c r="AJ26" s="0" t="n">
        <v>10195</v>
      </c>
      <c r="AK26" s="0" t="n">
        <v>6.4</v>
      </c>
      <c r="AL26" s="0" t="n">
        <v>100</v>
      </c>
      <c r="AM26" s="0" t="n">
        <v>9</v>
      </c>
      <c r="AN26" s="0" t="n">
        <v>17.8</v>
      </c>
      <c r="AO26" s="0" t="n">
        <v>5.8</v>
      </c>
      <c r="AP26" s="0" t="s">
        <v>349</v>
      </c>
      <c r="AQ26" s="0" t="n">
        <v>3.5</v>
      </c>
      <c r="AR26" s="0" t="s">
        <v>349</v>
      </c>
      <c r="AS26" s="0" t="s">
        <v>349</v>
      </c>
      <c r="AT26" s="0" t="s">
        <v>349</v>
      </c>
      <c r="AU26" s="0" t="s">
        <v>349</v>
      </c>
      <c r="AV26" s="0" t="n">
        <v>92.1</v>
      </c>
      <c r="AW26" s="0" t="n">
        <v>100</v>
      </c>
      <c r="AX26" s="0" t="n">
        <v>12.7</v>
      </c>
      <c r="AY26" s="0" t="n">
        <v>130</v>
      </c>
      <c r="AZ26" s="0" t="n">
        <v>19.4</v>
      </c>
      <c r="BA26" s="0" t="n">
        <v>42.1</v>
      </c>
      <c r="BB26" s="0" t="s">
        <v>349</v>
      </c>
      <c r="BC26" s="0" t="s">
        <v>349</v>
      </c>
      <c r="BD26" s="0" t="s">
        <v>342</v>
      </c>
      <c r="BE26" s="0" t="s">
        <v>361</v>
      </c>
      <c r="BF26" s="0" t="s">
        <v>372</v>
      </c>
      <c r="BG26" s="0" t="s">
        <v>372</v>
      </c>
      <c r="BH26" s="0" t="s">
        <v>373</v>
      </c>
      <c r="BI26" s="0" t="s">
        <v>374</v>
      </c>
      <c r="BJ26" s="0" t="n">
        <v>17.9356816411729</v>
      </c>
      <c r="BK26" s="0" t="n">
        <v>43.918999939</v>
      </c>
      <c r="BL26" s="0" t="n">
        <v>2.7600036621094</v>
      </c>
      <c r="BM26" s="0" t="n">
        <v>0.839990234375023</v>
      </c>
      <c r="BN26" s="0" t="n">
        <v>2.9999938964844</v>
      </c>
      <c r="BO26" s="0" t="n">
        <v>4.0100036621094</v>
      </c>
      <c r="BP26" s="0" t="n">
        <v>2.65249786376955</v>
      </c>
      <c r="BQ26" s="0" t="n">
        <v>3280815</v>
      </c>
      <c r="BR26" s="0" t="n">
        <v>1757</v>
      </c>
      <c r="BS26" s="0" t="n">
        <v>69</v>
      </c>
      <c r="BT26" s="0" t="n">
        <v>727</v>
      </c>
      <c r="BU26" s="0" t="n">
        <v>535.537663659792</v>
      </c>
      <c r="BV26" s="0" t="n">
        <v>21.0313595859565</v>
      </c>
      <c r="BW26" s="0" t="n">
        <v>221.591281434644</v>
      </c>
      <c r="BX26" s="0" t="n">
        <v>0.063753912442217</v>
      </c>
      <c r="BY26" s="0" t="n">
        <v>2098.50949603858</v>
      </c>
      <c r="BZ26" s="0" t="n">
        <v>18359.6025391477</v>
      </c>
      <c r="CA26" s="0" t="n">
        <v>9.40025409709004E-068</v>
      </c>
      <c r="CB26" s="0" t="n">
        <v>1.74471570149247E-081</v>
      </c>
      <c r="CC26" s="0" t="n">
        <v>0</v>
      </c>
      <c r="CD26" s="0" t="n">
        <v>1</v>
      </c>
      <c r="CE26" s="0" t="n">
        <v>26</v>
      </c>
      <c r="CF26" s="0" t="n">
        <v>0.084961106951313</v>
      </c>
      <c r="CG26" s="0" t="n">
        <v>71.6550111136497</v>
      </c>
      <c r="CH26" s="0" t="n">
        <v>18358.6459869354</v>
      </c>
      <c r="CI26" s="0" t="n">
        <v>2.09448078325018E-039</v>
      </c>
      <c r="CJ26" s="0" t="n">
        <v>6.24800963982596E-062</v>
      </c>
      <c r="CK26" s="0" t="n">
        <v>0</v>
      </c>
      <c r="CL26" s="0" t="n">
        <v>1</v>
      </c>
      <c r="CM26" s="0" t="n">
        <v>8</v>
      </c>
      <c r="CN26" s="0" t="n">
        <v>0.066449004881223</v>
      </c>
      <c r="CO26" s="0" t="n">
        <v>1412.68640338733</v>
      </c>
      <c r="CP26" s="0" t="n">
        <v>18375.3909040772</v>
      </c>
      <c r="CQ26" s="0" t="n">
        <v>7.52011322431693E-051</v>
      </c>
      <c r="CR26" s="0" t="n">
        <v>5.84193715809065E-043</v>
      </c>
      <c r="CS26" s="0" t="n">
        <v>0</v>
      </c>
      <c r="CT26" s="0" t="n">
        <v>1</v>
      </c>
      <c r="CU26" s="0" t="n">
        <v>20</v>
      </c>
      <c r="CV26" s="26" t="s">
        <v>446</v>
      </c>
      <c r="CW26" s="0" t="n">
        <v>56</v>
      </c>
      <c r="CX26" s="0" t="s">
        <v>349</v>
      </c>
      <c r="CY26" s="0" t="s">
        <v>349</v>
      </c>
      <c r="CZ26" s="0" t="s">
        <v>349</v>
      </c>
      <c r="DA26" s="0" t="s">
        <v>349</v>
      </c>
      <c r="DB26" s="0" t="n">
        <v>4166.44</v>
      </c>
      <c r="DC26" s="0" t="n">
        <v>18292</v>
      </c>
      <c r="DD26" s="0" t="n">
        <v>18338</v>
      </c>
      <c r="DE26" s="0" t="n">
        <v>18376</v>
      </c>
      <c r="DF26" s="0" t="n">
        <v>91.4</v>
      </c>
      <c r="DH26" s="28" t="n">
        <f aca="false">COUNT(C26:DA26, "NA")</f>
        <v>80</v>
      </c>
      <c r="DI26" s="29" t="n">
        <f aca="false">100-COUNT(C26:DA26, "NA")/COLUMNS(C26:DA26)*100</f>
        <v>22.3300970873786</v>
      </c>
    </row>
    <row r="27" customFormat="false" ht="13.8" hidden="false" customHeight="false" outlineLevel="0" collapsed="false">
      <c r="A27" s="0" t="s">
        <v>447</v>
      </c>
      <c r="B27" s="0" t="s">
        <v>448</v>
      </c>
      <c r="C27" s="0" t="s">
        <v>349</v>
      </c>
      <c r="D27" s="0" t="s">
        <v>349</v>
      </c>
      <c r="E27" s="0" t="s">
        <v>349</v>
      </c>
      <c r="F27" s="0" t="s">
        <v>349</v>
      </c>
      <c r="G27" s="0" t="s">
        <v>349</v>
      </c>
      <c r="H27" s="0" t="s">
        <v>349</v>
      </c>
      <c r="I27" s="0" t="s">
        <v>349</v>
      </c>
      <c r="J27" s="0" t="s">
        <v>349</v>
      </c>
      <c r="K27" s="0" t="s">
        <v>349</v>
      </c>
      <c r="L27" s="0" t="s">
        <v>349</v>
      </c>
      <c r="M27" s="0" t="s">
        <v>349</v>
      </c>
      <c r="N27" s="0" t="s">
        <v>349</v>
      </c>
      <c r="O27" s="0" t="s">
        <v>349</v>
      </c>
      <c r="P27" s="0" t="s">
        <v>349</v>
      </c>
      <c r="Q27" s="0" t="s">
        <v>349</v>
      </c>
      <c r="R27" s="0" t="s">
        <v>349</v>
      </c>
      <c r="S27" s="0" t="s">
        <v>349</v>
      </c>
      <c r="T27" s="0" t="s">
        <v>349</v>
      </c>
      <c r="U27" s="0" t="s">
        <v>349</v>
      </c>
      <c r="V27" s="0" t="s">
        <v>349</v>
      </c>
      <c r="W27" s="0" t="s">
        <v>349</v>
      </c>
      <c r="X27" s="0" t="s">
        <v>349</v>
      </c>
      <c r="Y27" s="0" t="s">
        <v>349</v>
      </c>
      <c r="Z27" s="0" t="s">
        <v>349</v>
      </c>
      <c r="AA27" s="0" t="s">
        <v>349</v>
      </c>
      <c r="AB27" s="0" t="s">
        <v>349</v>
      </c>
      <c r="AC27" s="0" t="s">
        <v>349</v>
      </c>
      <c r="AD27" s="0" t="s">
        <v>349</v>
      </c>
      <c r="AE27" s="0" t="s">
        <v>349</v>
      </c>
      <c r="AF27" s="0" t="s">
        <v>349</v>
      </c>
      <c r="AG27" s="0" t="s">
        <v>349</v>
      </c>
      <c r="AH27" s="0" t="s">
        <v>349</v>
      </c>
      <c r="AI27" s="0" t="s">
        <v>349</v>
      </c>
      <c r="AJ27" s="0" t="s">
        <v>349</v>
      </c>
      <c r="AK27" s="0" t="s">
        <v>349</v>
      </c>
      <c r="AL27" s="0" t="s">
        <v>349</v>
      </c>
      <c r="AM27" s="0" t="s">
        <v>349</v>
      </c>
      <c r="AN27" s="0" t="s">
        <v>349</v>
      </c>
      <c r="AO27" s="0" t="s">
        <v>349</v>
      </c>
      <c r="AP27" s="0" t="s">
        <v>349</v>
      </c>
      <c r="AQ27" s="0" t="s">
        <v>349</v>
      </c>
      <c r="AR27" s="0" t="s">
        <v>349</v>
      </c>
      <c r="AS27" s="0" t="s">
        <v>349</v>
      </c>
      <c r="AT27" s="0" t="s">
        <v>349</v>
      </c>
      <c r="AU27" s="0" t="s">
        <v>349</v>
      </c>
      <c r="AV27" s="0" t="s">
        <v>349</v>
      </c>
      <c r="AW27" s="0" t="s">
        <v>349</v>
      </c>
      <c r="AX27" s="0" t="s">
        <v>349</v>
      </c>
      <c r="AY27" s="0" t="s">
        <v>349</v>
      </c>
      <c r="AZ27" s="0" t="s">
        <v>349</v>
      </c>
      <c r="BA27" s="0" t="n">
        <v>40</v>
      </c>
      <c r="BB27" s="0" t="n">
        <v>0.617</v>
      </c>
      <c r="BC27" s="0" t="s">
        <v>349</v>
      </c>
      <c r="BD27" s="0" t="s">
        <v>378</v>
      </c>
      <c r="BE27" s="0" t="s">
        <v>400</v>
      </c>
      <c r="BF27" s="0" t="s">
        <v>344</v>
      </c>
      <c r="BG27" s="0" t="s">
        <v>345</v>
      </c>
      <c r="BH27" s="0" t="s">
        <v>346</v>
      </c>
      <c r="BI27" s="0" t="s">
        <v>347</v>
      </c>
      <c r="BJ27" s="0" t="n">
        <v>-62.8291630605518</v>
      </c>
      <c r="BK27" s="0" t="n">
        <v>17.9104474955001</v>
      </c>
      <c r="BL27" s="0" t="n">
        <v>27.5200134277344</v>
      </c>
      <c r="BM27" s="0" t="n">
        <v>26.7900024414063</v>
      </c>
      <c r="BN27" s="0" t="n">
        <v>26.7000061035156</v>
      </c>
      <c r="BO27" s="0" t="n">
        <v>26.4399963378906</v>
      </c>
      <c r="BP27" s="0" t="n">
        <v>26.8625045776367</v>
      </c>
      <c r="BQ27" s="0" t="n">
        <v>9885</v>
      </c>
      <c r="BR27" s="0" t="n">
        <v>6</v>
      </c>
      <c r="BS27" s="0" t="n">
        <v>0</v>
      </c>
      <c r="BT27" s="0" t="n">
        <v>6</v>
      </c>
      <c r="BU27" s="0" t="n">
        <v>606.980273141123</v>
      </c>
      <c r="BV27" s="0" t="n">
        <v>0</v>
      </c>
      <c r="BW27" s="0" t="n">
        <v>606.980273141123</v>
      </c>
      <c r="BX27" s="0" t="n">
        <v>0.072996902265429</v>
      </c>
      <c r="BY27" s="0" t="n">
        <v>6.64040245742376</v>
      </c>
      <c r="BZ27" s="0" t="n">
        <v>18335.7079089345</v>
      </c>
      <c r="CA27" s="0" t="n">
        <v>5.97453232762876E-013</v>
      </c>
      <c r="CB27" s="0" t="n">
        <v>3.41489766971974E-043</v>
      </c>
      <c r="CC27" s="26" t="s">
        <v>449</v>
      </c>
      <c r="CD27" s="0" t="n">
        <v>1</v>
      </c>
      <c r="CE27" s="0" t="n">
        <v>14</v>
      </c>
      <c r="CF27" s="0" t="n">
        <v>0.099999998746877</v>
      </c>
      <c r="CG27" s="0" t="n">
        <v>3.27995050282241E-013</v>
      </c>
      <c r="CH27" s="0" t="n">
        <v>18350.0000000863</v>
      </c>
      <c r="CI27" s="0" t="n">
        <v>0.140571932114336</v>
      </c>
      <c r="CJ27" s="0" t="n">
        <v>6.76590441426051E-005</v>
      </c>
      <c r="CK27" s="0" t="n">
        <v>1.18844362977857E-257</v>
      </c>
      <c r="CL27" s="0" t="n">
        <v>1</v>
      </c>
      <c r="CM27" s="0" t="n">
        <v>2</v>
      </c>
      <c r="CN27" s="0" t="n">
        <v>0.139072146651282</v>
      </c>
      <c r="CO27" s="0" t="n">
        <v>6.88016050767123</v>
      </c>
      <c r="CP27" s="0" t="n">
        <v>18363.0640987652</v>
      </c>
      <c r="CQ27" s="0" t="n">
        <v>1.24014654889809E-015</v>
      </c>
      <c r="CR27" s="0" t="n">
        <v>2.95575479142194E-040</v>
      </c>
      <c r="CS27" s="0" t="n">
        <v>0</v>
      </c>
      <c r="CT27" s="0" t="n">
        <v>1</v>
      </c>
      <c r="CU27" s="0" t="n">
        <v>48</v>
      </c>
      <c r="CV27" s="26" t="s">
        <v>450</v>
      </c>
      <c r="CW27" s="0" t="n">
        <v>57</v>
      </c>
      <c r="CX27" s="0" t="s">
        <v>349</v>
      </c>
      <c r="CY27" s="0" t="s">
        <v>349</v>
      </c>
      <c r="CZ27" s="0" t="s">
        <v>349</v>
      </c>
      <c r="DA27" s="0" t="s">
        <v>349</v>
      </c>
      <c r="DB27" s="0" t="s">
        <v>349</v>
      </c>
      <c r="DC27" s="0" t="s">
        <v>349</v>
      </c>
      <c r="DD27" s="0" t="s">
        <v>349</v>
      </c>
      <c r="DE27" s="0" t="s">
        <v>349</v>
      </c>
      <c r="DF27" s="0" t="s">
        <v>349</v>
      </c>
      <c r="DH27" s="28" t="n">
        <f aca="false">COUNT(C27:DA27, "NA")</f>
        <v>40</v>
      </c>
      <c r="DI27" s="29" t="n">
        <f aca="false">100-COUNT(C27:DA27, "NA")/COLUMNS(C27:DA27)*100</f>
        <v>61.1650485436893</v>
      </c>
    </row>
    <row r="28" customFormat="false" ht="13.8" hidden="false" customHeight="false" outlineLevel="0" collapsed="false">
      <c r="A28" s="0" t="s">
        <v>447</v>
      </c>
      <c r="B28" s="0" t="s">
        <v>451</v>
      </c>
      <c r="C28" s="0" t="n">
        <v>9483499</v>
      </c>
      <c r="D28" s="0" t="n">
        <v>69.2</v>
      </c>
      <c r="E28" s="0" t="n">
        <v>79.4</v>
      </c>
      <c r="F28" s="0" t="n">
        <v>16.9</v>
      </c>
      <c r="G28" s="0" t="n">
        <v>68.3</v>
      </c>
      <c r="H28" s="0" t="n">
        <v>46.7</v>
      </c>
      <c r="I28" s="0" t="n">
        <v>12.7</v>
      </c>
      <c r="J28" s="0" t="n">
        <v>1.4</v>
      </c>
      <c r="K28" s="0" t="n">
        <v>21.4</v>
      </c>
      <c r="L28" s="0" t="n">
        <v>66.6</v>
      </c>
      <c r="M28" s="0" t="n">
        <v>66.8</v>
      </c>
      <c r="N28" s="0" t="n">
        <v>11.8</v>
      </c>
      <c r="O28" s="0" t="n">
        <v>0.2</v>
      </c>
      <c r="P28" s="0" t="n">
        <v>43648</v>
      </c>
      <c r="Q28" s="0" t="n">
        <v>3539</v>
      </c>
      <c r="R28" s="0" t="n">
        <v>2760168</v>
      </c>
      <c r="S28" s="0" t="s">
        <v>349</v>
      </c>
      <c r="T28" s="0" t="n">
        <v>19240</v>
      </c>
      <c r="U28" s="0" t="n">
        <v>59662495092.2654</v>
      </c>
      <c r="V28" s="0" t="n">
        <v>5.6</v>
      </c>
      <c r="W28" s="0" t="n">
        <v>0.8</v>
      </c>
      <c r="X28" s="0" t="n">
        <v>25.4</v>
      </c>
      <c r="Y28" s="0" t="n">
        <v>64.1</v>
      </c>
      <c r="Z28" s="0" t="n">
        <v>11</v>
      </c>
      <c r="AA28" s="0" t="n">
        <v>80.5</v>
      </c>
      <c r="AB28" s="0" t="n">
        <v>0.6</v>
      </c>
      <c r="AC28" s="0" t="n">
        <v>1179.8</v>
      </c>
      <c r="AD28" s="0" t="n">
        <v>1.3</v>
      </c>
      <c r="AE28" s="0" t="n">
        <v>42</v>
      </c>
      <c r="AF28" s="0" t="n">
        <v>42.6</v>
      </c>
      <c r="AG28" s="0" t="n">
        <v>9.4</v>
      </c>
      <c r="AH28" s="0" t="n">
        <v>78.6</v>
      </c>
      <c r="AI28" s="0" t="s">
        <v>349</v>
      </c>
      <c r="AJ28" s="0" t="n">
        <v>3589</v>
      </c>
      <c r="AK28" s="0" t="n">
        <v>6.7</v>
      </c>
      <c r="AL28" s="0" t="n">
        <v>100</v>
      </c>
      <c r="AM28" s="0" t="n">
        <v>5</v>
      </c>
      <c r="AN28" s="0" t="n">
        <v>23.7</v>
      </c>
      <c r="AO28" s="0" t="n">
        <v>3.4</v>
      </c>
      <c r="AP28" s="0" t="s">
        <v>349</v>
      </c>
      <c r="AQ28" s="0" t="n">
        <v>11</v>
      </c>
      <c r="AR28" s="0" t="n">
        <v>4.9</v>
      </c>
      <c r="AS28" s="0" t="n">
        <v>102</v>
      </c>
      <c r="AT28" s="0" t="n">
        <v>101.7</v>
      </c>
      <c r="AU28" s="0" t="n">
        <v>1</v>
      </c>
      <c r="AV28" s="0" t="n">
        <v>96.3</v>
      </c>
      <c r="AW28" s="0" t="n">
        <v>100</v>
      </c>
      <c r="AX28" s="0" t="n">
        <v>2.9</v>
      </c>
      <c r="AY28" s="0" t="n">
        <v>133</v>
      </c>
      <c r="AZ28" s="0" t="n">
        <v>26.6</v>
      </c>
      <c r="BA28" s="0" t="n">
        <v>44.1</v>
      </c>
      <c r="BB28" s="0" t="n">
        <v>0.703</v>
      </c>
      <c r="BC28" s="0" t="n">
        <v>102.5</v>
      </c>
      <c r="BD28" s="0" t="s">
        <v>342</v>
      </c>
      <c r="BE28" s="0" t="s">
        <v>361</v>
      </c>
      <c r="BF28" s="0" t="s">
        <v>372</v>
      </c>
      <c r="BG28" s="0" t="s">
        <v>372</v>
      </c>
      <c r="BH28" s="0" t="s">
        <v>438</v>
      </c>
      <c r="BI28" s="0" t="s">
        <v>374</v>
      </c>
      <c r="BJ28" s="0" t="n">
        <v>28.0187285010075</v>
      </c>
      <c r="BK28" s="0" t="n">
        <v>53.6994365440001</v>
      </c>
      <c r="BL28" s="0" t="n">
        <v>1.83999023437502</v>
      </c>
      <c r="BM28" s="0" t="n">
        <v>1.08999023437502</v>
      </c>
      <c r="BN28" s="0" t="n">
        <v>1.90999755859377</v>
      </c>
      <c r="BO28" s="0" t="n">
        <v>3.8699890136719</v>
      </c>
      <c r="BP28" s="0" t="n">
        <v>2.17749176025393</v>
      </c>
      <c r="BQ28" s="0" t="n">
        <v>9449321</v>
      </c>
      <c r="BR28" s="0" t="n">
        <v>14027</v>
      </c>
      <c r="BS28" s="0" t="n">
        <v>89</v>
      </c>
      <c r="BT28" s="0" t="n">
        <v>2386</v>
      </c>
      <c r="BU28" s="0" t="n">
        <v>1484.44528448129</v>
      </c>
      <c r="BV28" s="0" t="n">
        <v>9.41866616659546</v>
      </c>
      <c r="BW28" s="0" t="n">
        <v>252.504915432548</v>
      </c>
      <c r="BX28" s="0" t="n">
        <v>0.041264376172159</v>
      </c>
      <c r="BY28" s="0" t="n">
        <v>70744.8230571771</v>
      </c>
      <c r="BZ28" s="0" t="n">
        <v>18393.7049595251</v>
      </c>
      <c r="CA28" s="0" t="n">
        <v>3.05448646716705E-036</v>
      </c>
      <c r="CB28" s="0" t="n">
        <v>1.50231511175391E-013</v>
      </c>
      <c r="CC28" s="0" t="n">
        <v>1.23411541306903E-284</v>
      </c>
      <c r="CD28" s="0" t="n">
        <v>1</v>
      </c>
      <c r="CE28" s="0" t="n">
        <v>22</v>
      </c>
      <c r="CF28" s="0" t="n">
        <v>0.068514842722829</v>
      </c>
      <c r="CG28" s="0" t="n">
        <v>141.60217809708</v>
      </c>
      <c r="CH28" s="0" t="n">
        <v>18372.1035987216</v>
      </c>
      <c r="CI28" s="0" t="n">
        <v>9.95535573602167E-050</v>
      </c>
      <c r="CJ28" s="0" t="n">
        <v>3.35788167537617E-047</v>
      </c>
      <c r="CK28" s="0" t="n">
        <v>0</v>
      </c>
      <c r="CL28" s="0" t="n">
        <v>1</v>
      </c>
      <c r="CM28" s="0" t="n">
        <v>9</v>
      </c>
      <c r="CN28" s="0" t="n">
        <v>0.048732590356639</v>
      </c>
      <c r="CO28" s="0" t="n">
        <v>22236.9739325265</v>
      </c>
      <c r="CP28" s="0" t="n">
        <v>18398.2727426584</v>
      </c>
      <c r="CQ28" s="0" t="n">
        <v>1.65098402646448E-008</v>
      </c>
      <c r="CR28" s="0" t="n">
        <v>0.03905560097591</v>
      </c>
      <c r="CS28" s="0" t="n">
        <v>3.05125012804758E-237</v>
      </c>
      <c r="CT28" s="0" t="n">
        <v>1</v>
      </c>
      <c r="CU28" s="0" t="n">
        <v>37</v>
      </c>
      <c r="CV28" s="26" t="s">
        <v>453</v>
      </c>
      <c r="CW28" s="0" t="n">
        <v>62</v>
      </c>
      <c r="CX28" s="0" t="n">
        <v>186262</v>
      </c>
      <c r="CY28" s="0" t="n">
        <v>19711.6808710382</v>
      </c>
      <c r="CZ28" s="0" t="s">
        <v>390</v>
      </c>
      <c r="DA28" s="26" t="s">
        <v>391</v>
      </c>
      <c r="DB28" s="0" t="s">
        <v>349</v>
      </c>
      <c r="DC28" s="0" t="s">
        <v>349</v>
      </c>
      <c r="DD28" s="0" t="s">
        <v>349</v>
      </c>
      <c r="DE28" s="0" t="s">
        <v>349</v>
      </c>
      <c r="DF28" s="0" t="s">
        <v>349</v>
      </c>
      <c r="DG28" s="26"/>
      <c r="DH28" s="28" t="n">
        <f aca="false">COUNT(C28:DA28, "NA")</f>
        <v>91</v>
      </c>
      <c r="DI28" s="29" t="n">
        <f aca="false">100-COUNT(C28:DA28, "NA")/COLUMNS(C28:DA28)*100</f>
        <v>11.6504854368932</v>
      </c>
    </row>
    <row r="29" customFormat="false" ht="13.8" hidden="false" customHeight="false" outlineLevel="0" collapsed="false">
      <c r="A29" s="0" t="s">
        <v>454</v>
      </c>
      <c r="B29" s="0" t="s">
        <v>455</v>
      </c>
      <c r="C29" s="0" t="n">
        <v>383071</v>
      </c>
      <c r="D29" s="0" t="n">
        <v>71.6</v>
      </c>
      <c r="E29" s="0" t="n">
        <v>77.7</v>
      </c>
      <c r="F29" s="0" t="n">
        <v>30.3</v>
      </c>
      <c r="G29" s="0" t="n">
        <v>65</v>
      </c>
      <c r="H29" s="0" t="n">
        <v>16.8</v>
      </c>
      <c r="I29" s="0" t="n">
        <v>4.7</v>
      </c>
      <c r="J29" s="0" t="n">
        <v>2.3</v>
      </c>
      <c r="K29" s="0" t="n">
        <v>54.3</v>
      </c>
      <c r="L29" s="0" t="n">
        <v>58.4</v>
      </c>
      <c r="M29" s="0" t="n">
        <v>55</v>
      </c>
      <c r="N29" s="0" t="n">
        <v>9.7</v>
      </c>
      <c r="O29" s="0" t="n">
        <v>2</v>
      </c>
      <c r="P29" s="0" t="n">
        <v>6000</v>
      </c>
      <c r="Q29" s="0" t="n">
        <v>69</v>
      </c>
      <c r="R29" s="0" t="n">
        <v>1297533.2</v>
      </c>
      <c r="S29" s="0" t="n">
        <v>45268</v>
      </c>
      <c r="T29" s="0" t="n">
        <v>7810</v>
      </c>
      <c r="U29" s="0" t="n">
        <v>1871203164.08275</v>
      </c>
      <c r="V29" s="0" t="s">
        <v>349</v>
      </c>
      <c r="W29" s="0" t="s">
        <v>349</v>
      </c>
      <c r="X29" s="0" t="s">
        <v>349</v>
      </c>
      <c r="Y29" s="0" t="n">
        <v>65.1</v>
      </c>
      <c r="Z29" s="0" t="n">
        <v>16.8</v>
      </c>
      <c r="AA29" s="0" t="n">
        <v>61.9</v>
      </c>
      <c r="AB29" s="0" t="s">
        <v>349</v>
      </c>
      <c r="AC29" s="0" t="n">
        <v>9.1</v>
      </c>
      <c r="AD29" s="0" t="n">
        <v>1.3</v>
      </c>
      <c r="AE29" s="0" t="n">
        <v>7</v>
      </c>
      <c r="AF29" s="0" t="n">
        <v>59.7</v>
      </c>
      <c r="AG29" s="0" t="n">
        <v>37.7</v>
      </c>
      <c r="AH29" s="0" t="n">
        <v>45.7</v>
      </c>
      <c r="AI29" s="0" t="s">
        <v>349</v>
      </c>
      <c r="AJ29" s="0" t="n">
        <v>43185</v>
      </c>
      <c r="AK29" s="0" t="n">
        <v>1.4</v>
      </c>
      <c r="AL29" s="0" t="n">
        <v>100</v>
      </c>
      <c r="AM29" s="0" t="n">
        <v>17.1</v>
      </c>
      <c r="AN29" s="0" t="n">
        <v>22.1</v>
      </c>
      <c r="AO29" s="0" t="n">
        <v>13</v>
      </c>
      <c r="AP29" s="0" t="n">
        <v>1.13</v>
      </c>
      <c r="AQ29" s="0" t="n">
        <v>0.9</v>
      </c>
      <c r="AR29" s="0" t="n">
        <v>7.1</v>
      </c>
      <c r="AS29" s="0" t="n">
        <v>113.2</v>
      </c>
      <c r="AT29" s="0" t="n">
        <v>102.6</v>
      </c>
      <c r="AU29" s="0" t="n">
        <v>1</v>
      </c>
      <c r="AV29" s="0" t="n">
        <v>83.5</v>
      </c>
      <c r="AW29" s="0" t="n">
        <v>98.3</v>
      </c>
      <c r="AX29" s="0" t="n">
        <v>45.2</v>
      </c>
      <c r="AY29" s="0" t="n">
        <v>120</v>
      </c>
      <c r="AZ29" s="0" t="n">
        <v>22.4</v>
      </c>
      <c r="BA29" s="0" t="n">
        <v>22.7</v>
      </c>
      <c r="BB29" s="0" t="n">
        <v>0.769</v>
      </c>
      <c r="BC29" s="0" t="n">
        <v>68</v>
      </c>
      <c r="BD29" s="0" t="s">
        <v>342</v>
      </c>
      <c r="BE29" s="0" t="s">
        <v>371</v>
      </c>
      <c r="BF29" s="0" t="s">
        <v>344</v>
      </c>
      <c r="BG29" s="0" t="s">
        <v>345</v>
      </c>
      <c r="BH29" s="0" t="s">
        <v>456</v>
      </c>
      <c r="BI29" s="0" t="s">
        <v>347</v>
      </c>
      <c r="BJ29" s="0" t="n">
        <v>-88.7244119753538</v>
      </c>
      <c r="BK29" s="0" t="n">
        <v>17.1975568705001</v>
      </c>
      <c r="BL29" s="0" t="n">
        <v>22.6799865722656</v>
      </c>
      <c r="BM29" s="0" t="n">
        <v>23.110009765625</v>
      </c>
      <c r="BN29" s="0" t="n">
        <v>23.9500061035156</v>
      </c>
      <c r="BO29" s="0" t="n">
        <v>25.1599975585938</v>
      </c>
      <c r="BP29" s="0" t="n">
        <v>23.725</v>
      </c>
      <c r="BQ29" s="0" t="n">
        <v>397621</v>
      </c>
      <c r="BR29" s="0" t="n">
        <v>18</v>
      </c>
      <c r="BS29" s="0" t="n">
        <v>2</v>
      </c>
      <c r="BT29" s="0" t="n">
        <v>9</v>
      </c>
      <c r="BU29" s="0" t="n">
        <v>45.2692387977496</v>
      </c>
      <c r="BV29" s="0" t="n">
        <v>5.02991542197218</v>
      </c>
      <c r="BW29" s="0" t="n">
        <v>22.6346193988748</v>
      </c>
      <c r="BX29" s="0" t="n">
        <v>0.189387911587166</v>
      </c>
      <c r="BY29" s="0" t="n">
        <v>19.0979474550154</v>
      </c>
      <c r="BZ29" s="0" t="n">
        <v>18357.8605988104</v>
      </c>
      <c r="CA29" s="0" t="n">
        <v>3.98517884319386E-024</v>
      </c>
      <c r="CB29" s="0" t="n">
        <v>1.83189487737388E-073</v>
      </c>
      <c r="CC29" s="0" t="n">
        <v>0</v>
      </c>
      <c r="CD29" s="0" t="n">
        <v>1</v>
      </c>
      <c r="CE29" s="0" t="n">
        <v>27</v>
      </c>
      <c r="CF29" s="0" t="n">
        <v>0.48260660204623</v>
      </c>
      <c r="CG29" s="0" t="n">
        <v>2.02045190610789</v>
      </c>
      <c r="CH29" s="0" t="n">
        <v>18358.4918747657</v>
      </c>
      <c r="CI29" s="0" t="n">
        <v>2.45212260801845E-021</v>
      </c>
      <c r="CJ29" s="0" t="n">
        <v>1.41309851982049E-096</v>
      </c>
      <c r="CK29" s="0" t="n">
        <v>0</v>
      </c>
      <c r="CL29" s="0" t="n">
        <v>1</v>
      </c>
      <c r="CM29" s="0" t="n">
        <v>16</v>
      </c>
      <c r="CN29" s="0" t="n">
        <v>0.14784054376086</v>
      </c>
      <c r="CO29" s="0" t="n">
        <v>15.6553796615969</v>
      </c>
      <c r="CP29" s="0" t="n">
        <v>18377.5603801524</v>
      </c>
      <c r="CQ29" s="0" t="n">
        <v>2.56358602581816E-010</v>
      </c>
      <c r="CR29" s="0" t="n">
        <v>1.70428029743284E-009</v>
      </c>
      <c r="CS29" s="26" t="s">
        <v>457</v>
      </c>
      <c r="CT29" s="0" t="n">
        <v>1</v>
      </c>
      <c r="CU29" s="0" t="n">
        <v>14</v>
      </c>
      <c r="CV29" s="26" t="s">
        <v>458</v>
      </c>
      <c r="CW29" s="0" t="n">
        <v>38</v>
      </c>
      <c r="CX29" s="0" t="s">
        <v>349</v>
      </c>
      <c r="CY29" s="0" t="s">
        <v>349</v>
      </c>
      <c r="CZ29" s="0" t="s">
        <v>349</v>
      </c>
      <c r="DA29" s="0" t="s">
        <v>349</v>
      </c>
      <c r="DB29" s="0" t="n">
        <v>2703.3</v>
      </c>
      <c r="DC29" s="0" t="n">
        <v>18310</v>
      </c>
      <c r="DD29" s="0" t="n">
        <v>18341</v>
      </c>
      <c r="DE29" s="0" t="n">
        <v>18353</v>
      </c>
      <c r="DF29" s="0" t="n">
        <v>64.68</v>
      </c>
      <c r="DH29" s="28" t="n">
        <f aca="false">COUNT(C29:DA29, "NA")</f>
        <v>86</v>
      </c>
      <c r="DI29" s="29" t="n">
        <f aca="false">100-COUNT(C29:DA29, "NA")/COLUMNS(C29:DA29)*100</f>
        <v>16.504854368932</v>
      </c>
    </row>
    <row r="30" customFormat="false" ht="13.8" hidden="false" customHeight="false" outlineLevel="0" collapsed="false">
      <c r="A30" s="0" t="s">
        <v>459</v>
      </c>
      <c r="B30" s="0" t="s">
        <v>460</v>
      </c>
      <c r="C30" s="0" t="n">
        <v>63973</v>
      </c>
      <c r="D30" s="0" t="n">
        <v>77.9</v>
      </c>
      <c r="E30" s="0" t="n">
        <v>85.6</v>
      </c>
      <c r="F30" s="0" t="s">
        <v>349</v>
      </c>
      <c r="G30" s="0" t="s">
        <v>349</v>
      </c>
      <c r="H30" s="0" t="n">
        <v>1184.6</v>
      </c>
      <c r="I30" s="0" t="n">
        <v>7.5</v>
      </c>
      <c r="J30" s="0" t="n">
        <v>1.6</v>
      </c>
      <c r="K30" s="0" t="n">
        <v>0</v>
      </c>
      <c r="L30" s="0" t="s">
        <v>349</v>
      </c>
      <c r="M30" s="0" t="s">
        <v>349</v>
      </c>
      <c r="N30" s="0" t="s">
        <v>349</v>
      </c>
      <c r="O30" s="0" t="s">
        <v>349</v>
      </c>
      <c r="P30" s="0" t="s">
        <v>349</v>
      </c>
      <c r="Q30" s="0" t="s">
        <v>349</v>
      </c>
      <c r="R30" s="0" t="s">
        <v>349</v>
      </c>
      <c r="S30" s="0" t="s">
        <v>349</v>
      </c>
      <c r="T30" s="0" t="s">
        <v>349</v>
      </c>
      <c r="U30" s="0" t="s">
        <v>349</v>
      </c>
      <c r="V30" s="0" t="s">
        <v>349</v>
      </c>
      <c r="W30" s="0" t="s">
        <v>349</v>
      </c>
      <c r="X30" s="0" t="s">
        <v>349</v>
      </c>
      <c r="Y30" s="0" t="s">
        <v>349</v>
      </c>
      <c r="Z30" s="0" t="s">
        <v>349</v>
      </c>
      <c r="AA30" s="0" t="s">
        <v>349</v>
      </c>
      <c r="AB30" s="0" t="s">
        <v>349</v>
      </c>
      <c r="AC30" s="0" t="s">
        <v>349</v>
      </c>
      <c r="AD30" s="0" t="s">
        <v>349</v>
      </c>
      <c r="AE30" s="0" t="n">
        <v>5.6</v>
      </c>
      <c r="AF30" s="0" t="n">
        <v>18.5</v>
      </c>
      <c r="AG30" s="0" t="n">
        <v>2.1</v>
      </c>
      <c r="AH30" s="0" t="n">
        <v>100</v>
      </c>
      <c r="AI30" s="0" t="n">
        <v>41.3</v>
      </c>
      <c r="AJ30" s="0" t="s">
        <v>349</v>
      </c>
      <c r="AK30" s="0" t="n">
        <v>8.8</v>
      </c>
      <c r="AL30" s="0" t="n">
        <v>100</v>
      </c>
      <c r="AM30" s="0" t="n">
        <v>6.7</v>
      </c>
      <c r="AN30" s="0" t="s">
        <v>349</v>
      </c>
      <c r="AO30" s="0" t="s">
        <v>349</v>
      </c>
      <c r="AP30" s="0" t="s">
        <v>349</v>
      </c>
      <c r="AQ30" s="0" t="s">
        <v>349</v>
      </c>
      <c r="AR30" s="0" t="s">
        <v>349</v>
      </c>
      <c r="AS30" s="0" t="s">
        <v>349</v>
      </c>
      <c r="AT30" s="0" t="s">
        <v>349</v>
      </c>
      <c r="AU30" s="0" t="s">
        <v>349</v>
      </c>
      <c r="AV30" s="0" t="s">
        <v>349</v>
      </c>
      <c r="AW30" s="0" t="n">
        <v>100</v>
      </c>
      <c r="AX30" s="0" t="n">
        <v>36.9</v>
      </c>
      <c r="AY30" s="0" t="n">
        <v>108</v>
      </c>
      <c r="AZ30" s="0" t="s">
        <v>349</v>
      </c>
      <c r="BA30" s="0" t="n">
        <v>43.4</v>
      </c>
      <c r="BB30" s="0" t="n">
        <v>0.728</v>
      </c>
      <c r="BC30" s="0" t="s">
        <v>349</v>
      </c>
      <c r="BD30" s="0" t="s">
        <v>378</v>
      </c>
      <c r="BE30" s="0" t="s">
        <v>343</v>
      </c>
      <c r="BF30" s="0" t="s">
        <v>344</v>
      </c>
      <c r="BG30" s="0" t="s">
        <v>345</v>
      </c>
      <c r="BH30" s="0" t="s">
        <v>461</v>
      </c>
      <c r="BI30" s="0" t="s">
        <v>344</v>
      </c>
      <c r="BJ30" s="0" t="n">
        <v>-64.7280248205746</v>
      </c>
      <c r="BK30" s="0" t="n">
        <v>32.3191987840202</v>
      </c>
      <c r="BL30" s="0" t="n">
        <v>19.5756097560976</v>
      </c>
      <c r="BM30" s="0" t="n">
        <v>18.4713958810069</v>
      </c>
      <c r="BN30" s="0" t="n">
        <v>19.0596833130329</v>
      </c>
      <c r="BO30" s="0" t="n">
        <v>18.6733727810651</v>
      </c>
      <c r="BP30" s="0" t="n">
        <v>19.5756097560976</v>
      </c>
      <c r="BQ30" s="0" t="n">
        <v>62273</v>
      </c>
      <c r="BR30" s="0" t="n">
        <v>114</v>
      </c>
      <c r="BS30" s="0" t="n">
        <v>6</v>
      </c>
      <c r="BT30" s="0" t="n">
        <v>48</v>
      </c>
      <c r="BU30" s="0" t="n">
        <v>1830.64891686606</v>
      </c>
      <c r="BV30" s="0" t="n">
        <v>96.3499429929504</v>
      </c>
      <c r="BW30" s="0" t="n">
        <v>770.799543943603</v>
      </c>
      <c r="BX30" s="0" t="n">
        <v>0.052019396132564</v>
      </c>
      <c r="BY30" s="0" t="n">
        <v>180.388237572204</v>
      </c>
      <c r="BZ30" s="0" t="n">
        <v>18365.7907515261</v>
      </c>
      <c r="CA30" s="0" t="n">
        <v>4.2206348002136E-027</v>
      </c>
      <c r="CB30" s="0" t="n">
        <v>8.32701683063146E-028</v>
      </c>
      <c r="CC30" s="0" t="n">
        <v>2.16028026334205E-304</v>
      </c>
      <c r="CD30" s="0" t="n">
        <v>1</v>
      </c>
      <c r="CE30" s="0" t="n">
        <v>23</v>
      </c>
      <c r="CF30" s="0" t="n">
        <v>0.389017032757896</v>
      </c>
      <c r="CG30" s="0" t="n">
        <v>5.27840160050387</v>
      </c>
      <c r="CH30" s="0" t="n">
        <v>18358.7627801586</v>
      </c>
      <c r="CI30" s="0" t="n">
        <v>1.69037224404429E-024</v>
      </c>
      <c r="CJ30" s="0" t="n">
        <v>2.01678143242779E-095</v>
      </c>
      <c r="CK30" s="0" t="n">
        <v>0</v>
      </c>
      <c r="CL30" s="0" t="n">
        <v>1</v>
      </c>
      <c r="CM30" s="0" t="n">
        <v>13</v>
      </c>
      <c r="CN30" s="0" t="n">
        <v>0.103667979674433</v>
      </c>
      <c r="CO30" s="0" t="n">
        <v>48.0337384704746</v>
      </c>
      <c r="CP30" s="0" t="n">
        <v>18358.2708350627</v>
      </c>
      <c r="CQ30" s="0" t="n">
        <v>1.11693707226841E-039</v>
      </c>
      <c r="CR30" s="0" t="n">
        <v>6.18004306370035E-070</v>
      </c>
      <c r="CS30" s="0" t="n">
        <v>0</v>
      </c>
      <c r="CT30" s="0" t="n">
        <v>1</v>
      </c>
      <c r="CU30" s="0" t="n">
        <v>17</v>
      </c>
      <c r="CV30" s="26" t="s">
        <v>462</v>
      </c>
      <c r="CW30" s="0" t="n">
        <v>42</v>
      </c>
      <c r="CX30" s="0" t="s">
        <v>349</v>
      </c>
      <c r="CY30" s="0" t="s">
        <v>349</v>
      </c>
      <c r="CZ30" s="0" t="s">
        <v>349</v>
      </c>
      <c r="DA30" s="0" t="s">
        <v>349</v>
      </c>
      <c r="DB30" s="0" t="n">
        <v>5159.875</v>
      </c>
      <c r="DC30" s="0" t="n">
        <v>18283</v>
      </c>
      <c r="DD30" s="0" t="n">
        <v>18323</v>
      </c>
      <c r="DE30" s="0" t="n">
        <v>18356</v>
      </c>
      <c r="DF30" s="0" t="n">
        <v>94.71</v>
      </c>
      <c r="DH30" s="28" t="n">
        <f aca="false">COUNT(C30:DA30, "NA")</f>
        <v>59</v>
      </c>
      <c r="DI30" s="29" t="n">
        <f aca="false">100-COUNT(C30:DA30, "NA")/COLUMNS(C30:DA30)*100</f>
        <v>42.7184466019417</v>
      </c>
    </row>
    <row r="31" customFormat="false" ht="13.8" hidden="false" customHeight="false" outlineLevel="0" collapsed="false">
      <c r="A31" s="0" t="s">
        <v>463</v>
      </c>
      <c r="B31" s="0" t="s">
        <v>464</v>
      </c>
      <c r="C31" s="0" t="n">
        <v>11353142</v>
      </c>
      <c r="D31" s="0" t="n">
        <v>68.4</v>
      </c>
      <c r="E31" s="0" t="n">
        <v>74.2</v>
      </c>
      <c r="F31" s="0" t="n">
        <v>31.1</v>
      </c>
      <c r="G31" s="0" t="n">
        <v>61.7</v>
      </c>
      <c r="H31" s="0" t="n">
        <v>10.5</v>
      </c>
      <c r="I31" s="0" t="n">
        <v>6.8</v>
      </c>
      <c r="J31" s="0" t="n">
        <v>2.7</v>
      </c>
      <c r="K31" s="0" t="n">
        <v>30.6</v>
      </c>
      <c r="L31" s="0" t="n">
        <v>31.8</v>
      </c>
      <c r="M31" s="0" t="n">
        <v>24.9</v>
      </c>
      <c r="N31" s="0" t="n">
        <v>10</v>
      </c>
      <c r="O31" s="0" t="n">
        <v>1.9</v>
      </c>
      <c r="P31" s="0" t="n">
        <v>-47520</v>
      </c>
      <c r="Q31" s="0" t="n">
        <v>510</v>
      </c>
      <c r="R31" s="0" t="n">
        <v>4122113</v>
      </c>
      <c r="S31" s="0" t="s">
        <v>349</v>
      </c>
      <c r="T31" s="0" t="n">
        <v>7670</v>
      </c>
      <c r="U31" s="0" t="n">
        <v>40287647756.8741</v>
      </c>
      <c r="V31" s="0" t="n">
        <v>34.6</v>
      </c>
      <c r="W31" s="0" t="n">
        <v>24.7</v>
      </c>
      <c r="X31" s="0" t="n">
        <v>44</v>
      </c>
      <c r="Y31" s="0" t="n">
        <v>71.8</v>
      </c>
      <c r="Z31" s="0" t="n">
        <v>30.7</v>
      </c>
      <c r="AA31" s="0" t="n">
        <v>78.5</v>
      </c>
      <c r="AB31" s="0" t="s">
        <v>349</v>
      </c>
      <c r="AC31" s="0" t="n">
        <v>102.8</v>
      </c>
      <c r="AD31" s="0" t="n">
        <v>1.5</v>
      </c>
      <c r="AE31" s="0" t="n">
        <v>34.8</v>
      </c>
      <c r="AF31" s="0" t="n">
        <v>50.3</v>
      </c>
      <c r="AG31" s="0" t="n">
        <v>30.9</v>
      </c>
      <c r="AH31" s="0" t="n">
        <v>69.4</v>
      </c>
      <c r="AI31" s="0" t="n">
        <v>41.9</v>
      </c>
      <c r="AJ31" s="0" t="n">
        <v>28347</v>
      </c>
      <c r="AK31" s="0" t="n">
        <v>1.9</v>
      </c>
      <c r="AL31" s="0" t="n">
        <v>100</v>
      </c>
      <c r="AM31" s="0" t="n">
        <v>6.8</v>
      </c>
      <c r="AN31" s="0" t="n">
        <v>17.2</v>
      </c>
      <c r="AO31" s="0" t="n">
        <v>26.8</v>
      </c>
      <c r="AP31" s="0" t="n">
        <v>1.61</v>
      </c>
      <c r="AQ31" s="0" t="n">
        <v>1.1</v>
      </c>
      <c r="AR31" s="0" t="s">
        <v>349</v>
      </c>
      <c r="AS31" s="0" t="n">
        <v>97.5</v>
      </c>
      <c r="AT31" s="0" t="n">
        <v>91.6</v>
      </c>
      <c r="AU31" s="0" t="n">
        <v>1</v>
      </c>
      <c r="AV31" s="0" t="n">
        <v>36.1</v>
      </c>
      <c r="AW31" s="0" t="n">
        <v>91.8</v>
      </c>
      <c r="AX31" s="0" t="n">
        <v>9.4</v>
      </c>
      <c r="AY31" s="0" t="n">
        <v>105</v>
      </c>
      <c r="AZ31" s="0" t="n">
        <v>18.7</v>
      </c>
      <c r="BA31" s="0" t="n">
        <v>24.3</v>
      </c>
      <c r="BB31" s="0" t="n">
        <v>0.761</v>
      </c>
      <c r="BC31" s="0" t="n">
        <v>112.9</v>
      </c>
      <c r="BD31" s="0" t="s">
        <v>387</v>
      </c>
      <c r="BE31" s="0" t="s">
        <v>371</v>
      </c>
      <c r="BF31" s="0" t="s">
        <v>388</v>
      </c>
      <c r="BG31" s="0" t="s">
        <v>345</v>
      </c>
      <c r="BH31" s="0" t="s">
        <v>388</v>
      </c>
      <c r="BI31" s="0" t="s">
        <v>347</v>
      </c>
      <c r="BJ31" s="0" t="n">
        <v>-64.2857951496387</v>
      </c>
      <c r="BK31" s="0" t="n">
        <v>-16.2878418989999</v>
      </c>
      <c r="BL31" s="0" t="n">
        <v>31.5299926757813</v>
      </c>
      <c r="BM31" s="0" t="n">
        <v>32.4900146484375</v>
      </c>
      <c r="BN31" s="0" t="n">
        <v>31.1799865722656</v>
      </c>
      <c r="BO31" s="0" t="n">
        <v>30.9200073242188</v>
      </c>
      <c r="BP31" s="0" t="n">
        <v>31.5300003051758</v>
      </c>
      <c r="BQ31" s="0" t="n">
        <v>11673029</v>
      </c>
      <c r="BR31" s="0" t="n">
        <v>1110</v>
      </c>
      <c r="BS31" s="0" t="n">
        <v>59</v>
      </c>
      <c r="BT31" s="0" t="n">
        <v>117</v>
      </c>
      <c r="BU31" s="0" t="n">
        <v>95.0909999452584</v>
      </c>
      <c r="BV31" s="0" t="n">
        <v>5.0543864835768</v>
      </c>
      <c r="BW31" s="0" t="n">
        <v>10.0231053996353</v>
      </c>
      <c r="BX31" s="0" t="n">
        <v>0.018589380160713</v>
      </c>
      <c r="BY31" s="0" t="n">
        <v>34258.465111576</v>
      </c>
      <c r="BZ31" s="0" t="n">
        <v>18447.5437322634</v>
      </c>
      <c r="CA31" s="0" t="n">
        <v>4.21101223067836E-016</v>
      </c>
      <c r="CB31" s="0" t="n">
        <v>0.021712397724044</v>
      </c>
      <c r="CC31" s="0" t="n">
        <v>8.4478103768828E-210</v>
      </c>
      <c r="CD31" s="0" t="n">
        <v>1</v>
      </c>
      <c r="CE31" s="0" t="n">
        <v>30</v>
      </c>
      <c r="CF31" s="0" t="n">
        <v>0.049304682604909</v>
      </c>
      <c r="CG31" s="0" t="n">
        <v>115.928996029569</v>
      </c>
      <c r="CH31" s="0" t="n">
        <v>18374.8243475131</v>
      </c>
      <c r="CI31" s="0" t="n">
        <v>1.47279669791549E-023</v>
      </c>
      <c r="CJ31" s="0" t="n">
        <v>6.85463920877666E-017</v>
      </c>
      <c r="CK31" s="0" t="n">
        <v>1.24836622367078E-288</v>
      </c>
      <c r="CL31" s="0" t="n">
        <v>1</v>
      </c>
      <c r="CM31" s="0" t="n">
        <v>10</v>
      </c>
      <c r="CN31" s="0" t="n">
        <v>0.04972501143935</v>
      </c>
      <c r="CO31" s="0" t="n">
        <v>1053.46243392354</v>
      </c>
      <c r="CP31" s="0" t="n">
        <v>18397.3544631414</v>
      </c>
      <c r="CQ31" s="0" t="n">
        <v>1.44345616192734E-007</v>
      </c>
      <c r="CR31" s="0" t="n">
        <v>0.051430056489327</v>
      </c>
      <c r="CS31" s="0" t="n">
        <v>4.42139988037554E-235</v>
      </c>
      <c r="CT31" s="0" t="n">
        <v>1</v>
      </c>
      <c r="CU31" s="0" t="n">
        <v>15</v>
      </c>
      <c r="CV31" s="26" t="s">
        <v>466</v>
      </c>
      <c r="CW31" s="0" t="n">
        <v>50</v>
      </c>
      <c r="CX31" s="0" t="n">
        <v>7556</v>
      </c>
      <c r="CY31" s="0" t="n">
        <v>647.304140167903</v>
      </c>
      <c r="CZ31" s="0" t="s">
        <v>467</v>
      </c>
      <c r="DA31" s="26" t="s">
        <v>468</v>
      </c>
      <c r="DB31" s="0" t="n">
        <v>3794.975</v>
      </c>
      <c r="DC31" s="0" t="n">
        <v>18333</v>
      </c>
      <c r="DD31" s="0" t="n">
        <v>18337</v>
      </c>
      <c r="DE31" s="0" t="n">
        <v>18366</v>
      </c>
      <c r="DF31" s="0" t="n">
        <v>97.35</v>
      </c>
      <c r="DG31" s="26"/>
      <c r="DH31" s="28" t="n">
        <f aca="false">COUNT(C31:DA31, "NA")</f>
        <v>91</v>
      </c>
      <c r="DI31" s="29" t="n">
        <f aca="false">100-COUNT(C31:DA31, "NA")/COLUMNS(C31:DA31)*100</f>
        <v>11.6504854368932</v>
      </c>
    </row>
    <row r="32" customFormat="false" ht="13.8" hidden="false" customHeight="false" outlineLevel="0" collapsed="false">
      <c r="A32" s="0" t="s">
        <v>469</v>
      </c>
      <c r="B32" s="0" t="s">
        <v>470</v>
      </c>
      <c r="C32" s="0" t="n">
        <v>209469333</v>
      </c>
      <c r="D32" s="0" t="n">
        <v>72</v>
      </c>
      <c r="E32" s="0" t="n">
        <v>79.4</v>
      </c>
      <c r="F32" s="0" t="n">
        <v>21.3</v>
      </c>
      <c r="G32" s="0" t="n">
        <v>69.7</v>
      </c>
      <c r="H32" s="0" t="n">
        <v>25.1</v>
      </c>
      <c r="I32" s="0" t="n">
        <v>6.5</v>
      </c>
      <c r="J32" s="0" t="n">
        <v>1.7</v>
      </c>
      <c r="K32" s="0" t="n">
        <v>13.4</v>
      </c>
      <c r="L32" s="0" t="n">
        <v>11.6</v>
      </c>
      <c r="M32" s="0" t="n">
        <v>12.6</v>
      </c>
      <c r="N32" s="0" t="n">
        <v>34.7</v>
      </c>
      <c r="O32" s="0" t="n">
        <v>0</v>
      </c>
      <c r="P32" s="0" t="n">
        <v>106000</v>
      </c>
      <c r="Q32" s="0" t="n">
        <v>1038</v>
      </c>
      <c r="R32" s="0" t="n">
        <v>102109977</v>
      </c>
      <c r="S32" s="0" t="n">
        <v>10312431</v>
      </c>
      <c r="T32" s="0" t="n">
        <v>15850</v>
      </c>
      <c r="U32" s="0" t="n">
        <v>1868626087908.48</v>
      </c>
      <c r="V32" s="0" t="s">
        <v>349</v>
      </c>
      <c r="W32" s="0" t="n">
        <v>20.4</v>
      </c>
      <c r="X32" s="0" t="n">
        <v>53.3</v>
      </c>
      <c r="Y32" s="0" t="n">
        <v>63.9</v>
      </c>
      <c r="Z32" s="0" t="n">
        <v>9.2</v>
      </c>
      <c r="AA32" s="0" t="n">
        <v>73.2</v>
      </c>
      <c r="AB32" s="0" t="n">
        <v>1.3</v>
      </c>
      <c r="AC32" s="0" t="n">
        <v>60148</v>
      </c>
      <c r="AD32" s="0" t="n">
        <v>1.5</v>
      </c>
      <c r="AE32" s="0" t="n">
        <v>33.9</v>
      </c>
      <c r="AF32" s="0" t="n">
        <v>58.9</v>
      </c>
      <c r="AG32" s="0" t="n">
        <v>29.4</v>
      </c>
      <c r="AH32" s="0" t="n">
        <v>86.6</v>
      </c>
      <c r="AI32" s="0" t="s">
        <v>349</v>
      </c>
      <c r="AJ32" s="0" t="n">
        <v>27919</v>
      </c>
      <c r="AK32" s="0" t="n">
        <v>2.6</v>
      </c>
      <c r="AL32" s="0" t="n">
        <v>68</v>
      </c>
      <c r="AM32" s="0" t="n">
        <v>10.4</v>
      </c>
      <c r="AN32" s="0" t="n">
        <v>16.6</v>
      </c>
      <c r="AO32" s="0" t="n">
        <v>14.4</v>
      </c>
      <c r="AP32" s="0" t="n">
        <v>2.15</v>
      </c>
      <c r="AQ32" s="0" t="n">
        <v>2.3</v>
      </c>
      <c r="AR32" s="0" t="s">
        <v>349</v>
      </c>
      <c r="AS32" s="0" t="n">
        <v>115.4</v>
      </c>
      <c r="AT32" s="0" t="s">
        <v>349</v>
      </c>
      <c r="AU32" s="0" t="n">
        <v>1</v>
      </c>
      <c r="AV32" s="0" t="n">
        <v>60.1</v>
      </c>
      <c r="AW32" s="0" t="n">
        <v>100</v>
      </c>
      <c r="AX32" s="0" t="n">
        <v>2.3</v>
      </c>
      <c r="AY32" s="0" t="n">
        <v>131</v>
      </c>
      <c r="AZ32" s="0" t="n">
        <v>22.3</v>
      </c>
      <c r="BA32" s="0" t="n">
        <v>32.6</v>
      </c>
      <c r="BB32" s="0" t="s">
        <v>349</v>
      </c>
      <c r="BC32" s="0" t="s">
        <v>349</v>
      </c>
      <c r="BD32" s="0" t="s">
        <v>471</v>
      </c>
      <c r="BE32" s="0" t="s">
        <v>361</v>
      </c>
      <c r="BF32" s="0" t="s">
        <v>388</v>
      </c>
      <c r="BG32" s="0" t="s">
        <v>345</v>
      </c>
      <c r="BH32" s="0" t="s">
        <v>388</v>
      </c>
      <c r="BI32" s="0" t="s">
        <v>347</v>
      </c>
      <c r="BJ32" s="0" t="n">
        <v>-49.7280113163568</v>
      </c>
      <c r="BK32" s="0" t="n">
        <v>-14.2388624029999</v>
      </c>
      <c r="BL32" s="0" t="n">
        <v>27.9999938964844</v>
      </c>
      <c r="BM32" s="0" t="n">
        <v>27.9999938964844</v>
      </c>
      <c r="BN32" s="0" t="n">
        <v>27.7400146484375</v>
      </c>
      <c r="BO32" s="0" t="n">
        <v>27.860009765625</v>
      </c>
      <c r="BP32" s="0" t="n">
        <v>27.9000030517578</v>
      </c>
      <c r="BQ32" s="0" t="n">
        <v>212559409</v>
      </c>
      <c r="BR32" s="0" t="n">
        <v>87187</v>
      </c>
      <c r="BS32" s="0" t="n">
        <v>6006</v>
      </c>
      <c r="BT32" s="0" t="n">
        <v>35935</v>
      </c>
      <c r="BU32" s="0" t="n">
        <v>410.177090772773</v>
      </c>
      <c r="BV32" s="0" t="n">
        <v>28.2556299354408</v>
      </c>
      <c r="BW32" s="0" t="n">
        <v>169.058618336674</v>
      </c>
      <c r="BX32" s="0" t="n">
        <v>0.017591709317645</v>
      </c>
      <c r="BY32" s="0" t="n">
        <v>3375517.21425914</v>
      </c>
      <c r="BZ32" s="0" t="n">
        <v>18456.269529401</v>
      </c>
      <c r="CA32" s="0" t="n">
        <v>4.44711414862598E-022</v>
      </c>
      <c r="CB32" s="0" t="n">
        <v>0.006369130732262</v>
      </c>
      <c r="CC32" s="0" t="n">
        <v>6.98508796635618E-217</v>
      </c>
      <c r="CD32" s="0" t="n">
        <v>1</v>
      </c>
      <c r="CE32" s="0" t="n">
        <v>34</v>
      </c>
      <c r="CF32" s="0" t="n">
        <v>0.023914985673414</v>
      </c>
      <c r="CG32" s="0" t="n">
        <v>111900.412923413</v>
      </c>
      <c r="CH32" s="0" t="n">
        <v>18427.2198604046</v>
      </c>
      <c r="CI32" s="0" t="n">
        <v>2.75979349281438E-025</v>
      </c>
      <c r="CJ32" s="0" t="n">
        <v>0.000268012656353</v>
      </c>
      <c r="CK32" s="0" t="n">
        <v>6.79557035719235E-238</v>
      </c>
      <c r="CL32" s="0" t="n">
        <v>1</v>
      </c>
      <c r="CM32" s="0" t="n">
        <v>14</v>
      </c>
      <c r="CN32" s="0" t="n">
        <v>0.221250211022344</v>
      </c>
      <c r="CO32" s="0" t="n">
        <v>35214.276213482</v>
      </c>
      <c r="CP32" s="0" t="n">
        <v>18368.6489091503</v>
      </c>
      <c r="CQ32" s="0" t="n">
        <v>3.95584437352671E-028</v>
      </c>
      <c r="CR32" s="0" t="n">
        <v>2.53980264021875E-063</v>
      </c>
      <c r="CS32" s="0" t="n">
        <v>0</v>
      </c>
      <c r="CT32" s="0" t="n">
        <v>1</v>
      </c>
      <c r="CU32" s="0" t="n">
        <v>18</v>
      </c>
      <c r="CV32" s="26" t="s">
        <v>472</v>
      </c>
      <c r="CW32" s="0" t="n">
        <v>64</v>
      </c>
      <c r="CX32" s="0" t="s">
        <v>349</v>
      </c>
      <c r="CY32" s="0" t="s">
        <v>349</v>
      </c>
      <c r="CZ32" s="0" t="s">
        <v>349</v>
      </c>
      <c r="DA32" s="0" t="s">
        <v>349</v>
      </c>
      <c r="DB32" s="0" t="n">
        <v>3035.71</v>
      </c>
      <c r="DC32" s="0" t="n">
        <v>18323</v>
      </c>
      <c r="DD32" s="0" t="n">
        <v>18338</v>
      </c>
      <c r="DE32" s="0" t="n">
        <v>18348</v>
      </c>
      <c r="DF32" s="0" t="n">
        <v>70.52</v>
      </c>
      <c r="DH32" s="28" t="n">
        <f aca="false">COUNT(C32:DA32, "NA")</f>
        <v>86</v>
      </c>
      <c r="DI32" s="29" t="n">
        <f aca="false">100-COUNT(C32:DA32, "NA")/COLUMNS(C32:DA32)*100</f>
        <v>16.504854368932</v>
      </c>
    </row>
    <row r="33" customFormat="false" ht="13.8" hidden="false" customHeight="false" outlineLevel="0" collapsed="false">
      <c r="A33" s="0" t="s">
        <v>473</v>
      </c>
      <c r="B33" s="0" t="s">
        <v>474</v>
      </c>
      <c r="C33" s="0" t="n">
        <v>286641</v>
      </c>
      <c r="D33" s="0" t="n">
        <v>77.7</v>
      </c>
      <c r="E33" s="0" t="n">
        <v>80.4</v>
      </c>
      <c r="F33" s="0" t="n">
        <v>17.3</v>
      </c>
      <c r="G33" s="0" t="n">
        <v>66.9</v>
      </c>
      <c r="H33" s="0" t="n">
        <v>666.6</v>
      </c>
      <c r="I33" s="0" t="n">
        <v>9</v>
      </c>
      <c r="J33" s="0" t="n">
        <v>1.6</v>
      </c>
      <c r="K33" s="0" t="n">
        <v>68.9</v>
      </c>
      <c r="L33" s="0" t="n">
        <v>40.6</v>
      </c>
      <c r="M33" s="0" t="n">
        <v>42.1</v>
      </c>
      <c r="N33" s="0" t="s">
        <v>349</v>
      </c>
      <c r="O33" s="0" t="s">
        <v>349</v>
      </c>
      <c r="P33" s="0" t="n">
        <v>-397</v>
      </c>
      <c r="Q33" s="0" t="n">
        <v>214</v>
      </c>
      <c r="R33" s="0" t="s">
        <v>349</v>
      </c>
      <c r="S33" s="0" t="n">
        <v>101000</v>
      </c>
      <c r="T33" s="0" t="n">
        <v>16280</v>
      </c>
      <c r="U33" s="0" t="n">
        <v>5145000000</v>
      </c>
      <c r="V33" s="0" t="s">
        <v>349</v>
      </c>
      <c r="W33" s="0" t="s">
        <v>349</v>
      </c>
      <c r="X33" s="0" t="s">
        <v>349</v>
      </c>
      <c r="Y33" s="0" t="n">
        <v>65.2</v>
      </c>
      <c r="Z33" s="0" t="n">
        <v>2.6</v>
      </c>
      <c r="AA33" s="0" t="n">
        <v>89.3</v>
      </c>
      <c r="AB33" s="0" t="s">
        <v>349</v>
      </c>
      <c r="AC33" s="0" t="n">
        <v>38</v>
      </c>
      <c r="AD33" s="0" t="s">
        <v>349</v>
      </c>
      <c r="AE33" s="0" t="n">
        <v>23.3</v>
      </c>
      <c r="AF33" s="0" t="n">
        <v>14.7</v>
      </c>
      <c r="AG33" s="0" t="n">
        <v>1.3</v>
      </c>
      <c r="AH33" s="0" t="n">
        <v>31.1</v>
      </c>
      <c r="AI33" s="0" t="s">
        <v>349</v>
      </c>
      <c r="AJ33" s="0" t="n">
        <v>281</v>
      </c>
      <c r="AK33" s="0" t="n">
        <v>4.5</v>
      </c>
      <c r="AL33" s="0" t="n">
        <v>100</v>
      </c>
      <c r="AM33" s="0" t="n">
        <v>13.4</v>
      </c>
      <c r="AN33" s="0" t="n">
        <v>16.2</v>
      </c>
      <c r="AO33" s="0" t="n">
        <v>12.2</v>
      </c>
      <c r="AP33" s="0" t="n">
        <v>2.49</v>
      </c>
      <c r="AQ33" s="0" t="n">
        <v>6.2</v>
      </c>
      <c r="AR33" s="0" t="n">
        <v>5.1</v>
      </c>
      <c r="AS33" s="0" t="n">
        <v>97.8</v>
      </c>
      <c r="AT33" s="0" t="s">
        <v>349</v>
      </c>
      <c r="AU33" s="0" t="n">
        <v>1</v>
      </c>
      <c r="AV33" s="0" t="s">
        <v>349</v>
      </c>
      <c r="AW33" s="0" t="n">
        <v>100</v>
      </c>
      <c r="AX33" s="0" t="s">
        <v>349</v>
      </c>
      <c r="AY33" s="0" t="n">
        <v>120</v>
      </c>
      <c r="AZ33" s="0" t="n">
        <v>24.8</v>
      </c>
      <c r="BA33" s="0" t="n">
        <v>38.6</v>
      </c>
      <c r="BB33" s="0" t="n">
        <v>0.845</v>
      </c>
      <c r="BC33" s="0" t="s">
        <v>349</v>
      </c>
      <c r="BD33" s="0" t="s">
        <v>342</v>
      </c>
      <c r="BE33" s="0" t="s">
        <v>343</v>
      </c>
      <c r="BF33" s="0" t="s">
        <v>344</v>
      </c>
      <c r="BG33" s="0" t="s">
        <v>345</v>
      </c>
      <c r="BH33" s="0" t="s">
        <v>346</v>
      </c>
      <c r="BI33" s="0" t="s">
        <v>347</v>
      </c>
      <c r="BJ33" s="0" t="n">
        <v>-59.5661598592621</v>
      </c>
      <c r="BK33" s="0" t="n">
        <v>13.193670966</v>
      </c>
      <c r="BL33" s="0" t="n">
        <v>28.0599914550781</v>
      </c>
      <c r="BM33" s="0" t="n">
        <v>27.4099975585938</v>
      </c>
      <c r="BN33" s="0" t="n">
        <v>27.1899963378906</v>
      </c>
      <c r="BO33" s="0" t="n">
        <v>27.0500122070313</v>
      </c>
      <c r="BP33" s="0" t="n">
        <v>27.4274993896485</v>
      </c>
      <c r="BQ33" s="0" t="n">
        <v>287371</v>
      </c>
      <c r="BR33" s="0" t="n">
        <v>81</v>
      </c>
      <c r="BS33" s="0" t="n">
        <v>7</v>
      </c>
      <c r="BT33" s="0" t="n">
        <v>39</v>
      </c>
      <c r="BU33" s="0" t="n">
        <v>281.865602305034</v>
      </c>
      <c r="BV33" s="0" t="n">
        <v>24.358755754756</v>
      </c>
      <c r="BW33" s="0" t="n">
        <v>135.713067776498</v>
      </c>
      <c r="BX33" s="0" t="n">
        <v>0.120921053905602</v>
      </c>
      <c r="BY33" s="0" t="n">
        <v>81.7983646383908</v>
      </c>
      <c r="BZ33" s="0" t="n">
        <v>18349.4806831593</v>
      </c>
      <c r="CA33" s="0" t="n">
        <v>2.30107192792447E-058</v>
      </c>
      <c r="CB33" s="0" t="n">
        <v>1.40132690194202E-108</v>
      </c>
      <c r="CC33" s="0" t="n">
        <v>0</v>
      </c>
      <c r="CD33" s="0" t="n">
        <v>1</v>
      </c>
      <c r="CE33" s="0" t="n">
        <v>21</v>
      </c>
      <c r="CF33" s="0" t="n">
        <v>0.185494442858076</v>
      </c>
      <c r="CG33" s="0" t="n">
        <v>6.14637542519569</v>
      </c>
      <c r="CH33" s="0" t="n">
        <v>18359.4257099836</v>
      </c>
      <c r="CI33" s="0" t="n">
        <v>2.9217133636983E-024</v>
      </c>
      <c r="CJ33" s="0" t="n">
        <v>1.54340387282812E-070</v>
      </c>
      <c r="CK33" s="0" t="n">
        <v>0</v>
      </c>
      <c r="CL33" s="0" t="n">
        <v>1</v>
      </c>
      <c r="CM33" s="0" t="n">
        <v>14</v>
      </c>
      <c r="CN33" s="0" t="n">
        <v>0.051012508116365</v>
      </c>
      <c r="CO33" s="0" t="n">
        <v>106.641092785391</v>
      </c>
      <c r="CP33" s="0" t="n">
        <v>18380.5944355488</v>
      </c>
      <c r="CQ33" s="0" t="n">
        <v>1.98594447021196E-012</v>
      </c>
      <c r="CR33" s="0" t="n">
        <v>1.53015130885163E-006</v>
      </c>
      <c r="CS33" s="0" t="n">
        <v>2.68349379092698E-264</v>
      </c>
      <c r="CT33" s="0" t="n">
        <v>1</v>
      </c>
      <c r="CU33" s="0" t="n">
        <v>22</v>
      </c>
      <c r="CV33" s="26" t="s">
        <v>475</v>
      </c>
      <c r="CW33" s="0" t="n">
        <v>44</v>
      </c>
      <c r="CX33" s="0" t="s">
        <v>349</v>
      </c>
      <c r="CY33" s="0" t="s">
        <v>349</v>
      </c>
      <c r="CZ33" s="0" t="s">
        <v>349</v>
      </c>
      <c r="DA33" s="0" t="s">
        <v>349</v>
      </c>
      <c r="DB33" s="0" t="n">
        <v>3711.395</v>
      </c>
      <c r="DC33" s="0" t="n">
        <v>18283</v>
      </c>
      <c r="DD33" s="0" t="n">
        <v>18340</v>
      </c>
      <c r="DE33" s="0" t="n">
        <v>18360</v>
      </c>
      <c r="DF33" s="0" t="n">
        <v>90.47</v>
      </c>
      <c r="DH33" s="28" t="n">
        <f aca="false">COUNT(C33:DA33, "NA")</f>
        <v>79</v>
      </c>
      <c r="DI33" s="29" t="n">
        <f aca="false">100-COUNT(C33:DA33, "NA")/COLUMNS(C33:DA33)*100</f>
        <v>23.3009708737864</v>
      </c>
    </row>
    <row r="34" customFormat="false" ht="13.8" hidden="false" customHeight="false" outlineLevel="0" collapsed="false">
      <c r="A34" s="0" t="s">
        <v>476</v>
      </c>
      <c r="B34" s="0" t="s">
        <v>477</v>
      </c>
      <c r="C34" s="0" t="n">
        <v>428962</v>
      </c>
      <c r="D34" s="0" t="n">
        <v>74.6</v>
      </c>
      <c r="E34" s="0" t="n">
        <v>77</v>
      </c>
      <c r="F34" s="0" t="n">
        <v>23</v>
      </c>
      <c r="G34" s="0" t="n">
        <v>72.1</v>
      </c>
      <c r="H34" s="0" t="n">
        <v>81.4</v>
      </c>
      <c r="I34" s="0" t="n">
        <v>4.4</v>
      </c>
      <c r="J34" s="0" t="n">
        <v>1.8</v>
      </c>
      <c r="K34" s="0" t="n">
        <v>22.4</v>
      </c>
      <c r="L34" s="0" t="n">
        <v>35.6</v>
      </c>
      <c r="M34" s="0" t="n">
        <v>49.6</v>
      </c>
      <c r="N34" s="0" t="s">
        <v>349</v>
      </c>
      <c r="O34" s="0" t="s">
        <v>349</v>
      </c>
      <c r="P34" s="0" t="n">
        <v>0</v>
      </c>
      <c r="Q34" s="0" t="n">
        <v>3</v>
      </c>
      <c r="R34" s="0" t="n">
        <v>1234455</v>
      </c>
      <c r="S34" s="0" t="n">
        <v>138676</v>
      </c>
      <c r="T34" s="0" t="n">
        <v>82180</v>
      </c>
      <c r="U34" s="0" t="n">
        <v>13567351175.0315</v>
      </c>
      <c r="V34" s="0" t="s">
        <v>349</v>
      </c>
      <c r="W34" s="0" t="s">
        <v>349</v>
      </c>
      <c r="X34" s="0" t="s">
        <v>349</v>
      </c>
      <c r="Y34" s="0" t="n">
        <v>64.7</v>
      </c>
      <c r="Z34" s="0" t="n">
        <v>1.4</v>
      </c>
      <c r="AA34" s="0" t="n">
        <v>81.4</v>
      </c>
      <c r="AB34" s="0" t="s">
        <v>349</v>
      </c>
      <c r="AC34" s="0" t="n">
        <v>293.9</v>
      </c>
      <c r="AD34" s="0" t="n">
        <v>2.4</v>
      </c>
      <c r="AE34" s="0" t="n">
        <v>2.7</v>
      </c>
      <c r="AF34" s="0" t="n">
        <v>72.1</v>
      </c>
      <c r="AG34" s="0" t="n">
        <v>46.9</v>
      </c>
      <c r="AH34" s="0" t="n">
        <v>77.6</v>
      </c>
      <c r="AI34" s="0" t="s">
        <v>349</v>
      </c>
      <c r="AJ34" s="0" t="n">
        <v>20743</v>
      </c>
      <c r="AK34" s="0" t="n">
        <v>22.2</v>
      </c>
      <c r="AL34" s="0" t="n">
        <v>0</v>
      </c>
      <c r="AM34" s="0" t="n">
        <v>13.3</v>
      </c>
      <c r="AN34" s="0" t="n">
        <v>16.6</v>
      </c>
      <c r="AO34" s="0" t="n">
        <v>11.6</v>
      </c>
      <c r="AP34" s="0" t="s">
        <v>349</v>
      </c>
      <c r="AQ34" s="0" t="s">
        <v>349</v>
      </c>
      <c r="AR34" s="0" t="n">
        <v>4.4</v>
      </c>
      <c r="AS34" s="0" t="n">
        <v>104.9</v>
      </c>
      <c r="AT34" s="0" t="n">
        <v>107.4</v>
      </c>
      <c r="AU34" s="0" t="n">
        <v>1</v>
      </c>
      <c r="AV34" s="0" t="s">
        <v>349</v>
      </c>
      <c r="AW34" s="0" t="n">
        <v>100</v>
      </c>
      <c r="AX34" s="0" t="n">
        <v>2.7</v>
      </c>
      <c r="AY34" s="0" t="n">
        <v>122</v>
      </c>
      <c r="AZ34" s="0" t="n">
        <v>14.7</v>
      </c>
      <c r="BA34" s="0" t="n">
        <v>30.2</v>
      </c>
      <c r="BB34" s="0" t="n">
        <v>0.816</v>
      </c>
      <c r="BC34" s="0" t="n">
        <v>116.4</v>
      </c>
      <c r="BD34" s="0" t="s">
        <v>342</v>
      </c>
      <c r="BE34" s="0" t="s">
        <v>343</v>
      </c>
      <c r="BF34" s="0" t="s">
        <v>354</v>
      </c>
      <c r="BG34" s="0" t="s">
        <v>354</v>
      </c>
      <c r="BH34" s="0" t="s">
        <v>479</v>
      </c>
      <c r="BI34" s="0" t="s">
        <v>403</v>
      </c>
      <c r="BJ34" s="0" t="n">
        <v>114.46843639661</v>
      </c>
      <c r="BK34" s="0" t="n">
        <v>4.53794118250011</v>
      </c>
      <c r="BL34" s="0" t="n">
        <v>26.5400024414063</v>
      </c>
      <c r="BM34" s="0" t="n">
        <v>26.85</v>
      </c>
      <c r="BN34" s="0" t="n">
        <v>26.7199951171875</v>
      </c>
      <c r="BO34" s="0" t="n">
        <v>27.1799865722656</v>
      </c>
      <c r="BP34" s="0" t="n">
        <v>26.8224960327149</v>
      </c>
      <c r="BQ34" s="0" t="n">
        <v>437483</v>
      </c>
      <c r="BR34" s="0" t="n">
        <v>138</v>
      </c>
      <c r="BS34" s="0" t="n">
        <v>1</v>
      </c>
      <c r="BT34" s="0" t="n">
        <v>124</v>
      </c>
      <c r="BU34" s="0" t="n">
        <v>315.44082855791</v>
      </c>
      <c r="BV34" s="0" t="n">
        <v>2.2858031054921</v>
      </c>
      <c r="BW34" s="0" t="n">
        <v>283.43958508102</v>
      </c>
      <c r="BX34" s="0" t="n">
        <v>0.162100156242615</v>
      </c>
      <c r="BY34" s="0" t="n">
        <v>138.466536738819</v>
      </c>
      <c r="BZ34" s="0" t="n">
        <v>18337.1322680032</v>
      </c>
      <c r="CA34" s="0" t="n">
        <v>5.78372374906799E-066</v>
      </c>
      <c r="CB34" s="0" t="n">
        <v>1.09468854826308E-137</v>
      </c>
      <c r="CC34" s="0" t="n">
        <v>0</v>
      </c>
      <c r="CD34" s="0" t="n">
        <v>1</v>
      </c>
      <c r="CE34" s="0" t="n">
        <v>18</v>
      </c>
      <c r="CF34" s="0" t="n">
        <v>-1.46969719669795</v>
      </c>
      <c r="CG34" s="0" t="n">
        <v>9.24103515931307E-010</v>
      </c>
      <c r="CH34" s="0" t="n">
        <v>18300.0688666187</v>
      </c>
      <c r="CI34" s="0" t="n">
        <v>0.999999999649791</v>
      </c>
      <c r="CJ34" s="0" t="n">
        <v>0.999999995212696</v>
      </c>
      <c r="CK34" s="0" t="n">
        <v>0.999987554142219</v>
      </c>
      <c r="CL34" s="0" t="n">
        <v>1</v>
      </c>
      <c r="CM34" s="0" t="n">
        <v>3</v>
      </c>
      <c r="CN34" s="0" t="n">
        <v>0.156649495650498</v>
      </c>
      <c r="CO34" s="0" t="n">
        <v>122.780908024253</v>
      </c>
      <c r="CP34" s="0" t="n">
        <v>18352.4422720882</v>
      </c>
      <c r="CQ34" s="0" t="n">
        <v>1.82186051386055E-069</v>
      </c>
      <c r="CR34" s="0" t="n">
        <v>1.84709458986129E-126</v>
      </c>
      <c r="CS34" s="0" t="n">
        <v>0</v>
      </c>
      <c r="CT34" s="0" t="n">
        <v>1</v>
      </c>
      <c r="CU34" s="0" t="n">
        <v>30</v>
      </c>
      <c r="CV34" s="26" t="s">
        <v>375</v>
      </c>
      <c r="CW34" s="0" t="n">
        <v>52</v>
      </c>
      <c r="CX34" s="0" t="s">
        <v>349</v>
      </c>
      <c r="CY34" s="0" t="s">
        <v>349</v>
      </c>
      <c r="CZ34" s="0" t="s">
        <v>349</v>
      </c>
      <c r="DA34" s="0" t="s">
        <v>349</v>
      </c>
      <c r="DB34" s="0" t="n">
        <v>3705.805</v>
      </c>
      <c r="DC34" s="0" t="n">
        <v>18267</v>
      </c>
      <c r="DD34" s="0" t="n">
        <v>18334</v>
      </c>
      <c r="DE34" s="0" t="n">
        <v>18370</v>
      </c>
      <c r="DF34" s="0" t="n">
        <v>82.93</v>
      </c>
      <c r="DH34" s="28" t="n">
        <f aca="false">COUNT(C34:DA34, "NA")</f>
        <v>82</v>
      </c>
      <c r="DI34" s="29" t="n">
        <f aca="false">100-COUNT(C34:DA34, "NA")/COLUMNS(C34:DA34)*100</f>
        <v>20.3883495145631</v>
      </c>
    </row>
    <row r="35" customFormat="false" ht="13.8" hidden="false" customHeight="false" outlineLevel="0" collapsed="false">
      <c r="A35" s="0" t="s">
        <v>480</v>
      </c>
      <c r="B35" s="0" t="s">
        <v>481</v>
      </c>
      <c r="C35" s="0" t="n">
        <v>754394</v>
      </c>
      <c r="D35" s="0" t="n">
        <v>71.1</v>
      </c>
      <c r="E35" s="0" t="n">
        <v>71.8</v>
      </c>
      <c r="F35" s="0" t="n">
        <v>25.8</v>
      </c>
      <c r="G35" s="0" t="n">
        <v>68.2</v>
      </c>
      <c r="H35" s="0" t="n">
        <v>19.8</v>
      </c>
      <c r="I35" s="0" t="n">
        <v>6.2</v>
      </c>
      <c r="J35" s="0" t="n">
        <v>2</v>
      </c>
      <c r="K35" s="0" t="n">
        <v>59.1</v>
      </c>
      <c r="L35" s="0" t="n">
        <v>52.7</v>
      </c>
      <c r="M35" s="0" t="n">
        <v>30.1</v>
      </c>
      <c r="N35" s="0" t="n">
        <v>11</v>
      </c>
      <c r="O35" s="0" t="n">
        <v>4.5</v>
      </c>
      <c r="P35" s="0" t="n">
        <v>1600</v>
      </c>
      <c r="Q35" s="0" t="n">
        <v>7104</v>
      </c>
      <c r="R35" s="0" t="n">
        <v>275849</v>
      </c>
      <c r="S35" s="0" t="s">
        <v>349</v>
      </c>
      <c r="T35" s="0" t="n">
        <v>9250</v>
      </c>
      <c r="U35" s="0" t="n">
        <v>2446674101.3737</v>
      </c>
      <c r="V35" s="0" t="s">
        <v>349</v>
      </c>
      <c r="W35" s="0" t="n">
        <v>38.6</v>
      </c>
      <c r="X35" s="0" t="n">
        <v>37.4</v>
      </c>
      <c r="Y35" s="0" t="n">
        <v>66.7</v>
      </c>
      <c r="Z35" s="0" t="n">
        <v>55.3</v>
      </c>
      <c r="AA35" s="0" t="n">
        <v>80.1</v>
      </c>
      <c r="AB35" s="0" t="s">
        <v>349</v>
      </c>
      <c r="AC35" s="0" t="n">
        <v>52.6</v>
      </c>
      <c r="AD35" s="0" t="s">
        <v>349</v>
      </c>
      <c r="AE35" s="0" t="n">
        <v>13.6</v>
      </c>
      <c r="AF35" s="0" t="n">
        <v>72.5</v>
      </c>
      <c r="AG35" s="0" t="n">
        <v>48</v>
      </c>
      <c r="AH35" s="0" t="n">
        <v>40.9</v>
      </c>
      <c r="AI35" s="0" t="s">
        <v>349</v>
      </c>
      <c r="AJ35" s="0" t="n">
        <v>108476</v>
      </c>
      <c r="AK35" s="0" t="n">
        <v>1.4</v>
      </c>
      <c r="AL35" s="0" t="n">
        <v>100</v>
      </c>
      <c r="AM35" s="0" t="n">
        <v>10.3</v>
      </c>
      <c r="AN35" s="0" t="n">
        <v>23.3</v>
      </c>
      <c r="AO35" s="0" t="n">
        <v>29.7</v>
      </c>
      <c r="AP35" s="0" t="n">
        <v>0.37</v>
      </c>
      <c r="AQ35" s="0" t="s">
        <v>349</v>
      </c>
      <c r="AR35" s="0" t="n">
        <v>6.8</v>
      </c>
      <c r="AS35" s="0" t="n">
        <v>101.3</v>
      </c>
      <c r="AT35" s="0" t="n">
        <v>100</v>
      </c>
      <c r="AU35" s="0" t="n">
        <v>1</v>
      </c>
      <c r="AV35" s="0" t="n">
        <v>67</v>
      </c>
      <c r="AW35" s="0" t="n">
        <v>97.7</v>
      </c>
      <c r="AX35" s="0" t="n">
        <v>15.5</v>
      </c>
      <c r="AY35" s="0" t="s">
        <v>349</v>
      </c>
      <c r="AZ35" s="0" t="n">
        <v>5.8</v>
      </c>
      <c r="BA35" s="0" t="n">
        <v>27.6</v>
      </c>
      <c r="BB35" s="0" t="n">
        <v>0.434</v>
      </c>
      <c r="BC35" s="0" t="s">
        <v>349</v>
      </c>
      <c r="BD35" s="0" t="s">
        <v>352</v>
      </c>
      <c r="BE35" s="0" t="s">
        <v>371</v>
      </c>
      <c r="BF35" s="0" t="s">
        <v>354</v>
      </c>
      <c r="BG35" s="0" t="s">
        <v>354</v>
      </c>
      <c r="BH35" s="0" t="s">
        <v>355</v>
      </c>
      <c r="BI35" s="0" t="s">
        <v>356</v>
      </c>
      <c r="BJ35" s="0" t="n">
        <v>90.2957316366054</v>
      </c>
      <c r="BK35" s="0" t="n">
        <v>27.5239713942488</v>
      </c>
      <c r="BL35" s="0" t="n">
        <v>-5.47000732421873</v>
      </c>
      <c r="BM35" s="0" t="n">
        <v>-7.54001464843748</v>
      </c>
      <c r="BN35" s="0" t="n">
        <v>-6.22000732421873</v>
      </c>
      <c r="BO35" s="0" t="n">
        <v>-2.47000732421873</v>
      </c>
      <c r="BP35" s="0" t="n">
        <v>-5.42500915527342</v>
      </c>
      <c r="BQ35" s="0" t="n">
        <v>771612</v>
      </c>
      <c r="BR35" s="0" t="n">
        <v>7</v>
      </c>
      <c r="BS35" s="0" t="n">
        <v>0</v>
      </c>
      <c r="BT35" s="0" t="n">
        <v>5</v>
      </c>
      <c r="BU35" s="0" t="n">
        <v>9.07191697381585</v>
      </c>
      <c r="BV35" s="0" t="n">
        <v>0</v>
      </c>
      <c r="BW35" s="0" t="n">
        <v>6.47994069558275</v>
      </c>
      <c r="BX35" s="0" t="n">
        <v>0.055697364683259</v>
      </c>
      <c r="BY35" s="0" t="n">
        <v>7.85219161608273</v>
      </c>
      <c r="BZ35" s="0" t="n">
        <v>18347.4668345571</v>
      </c>
      <c r="CA35" s="0" t="n">
        <v>6.00267254654823E-019</v>
      </c>
      <c r="CB35" s="0" t="n">
        <v>2.52790740275715E-035</v>
      </c>
      <c r="CC35" s="26" t="s">
        <v>482</v>
      </c>
      <c r="CD35" s="0" t="n">
        <v>1</v>
      </c>
      <c r="CE35" s="0" t="n">
        <v>17</v>
      </c>
      <c r="CF35" s="0" t="n">
        <v>0.099999998746877</v>
      </c>
      <c r="CG35" s="0" t="n">
        <v>3.27995050282241E-013</v>
      </c>
      <c r="CH35" s="0" t="n">
        <v>18350.0000000863</v>
      </c>
      <c r="CI35" s="0" t="n">
        <v>0.140571932114336</v>
      </c>
      <c r="CJ35" s="0" t="n">
        <v>6.76590441426051E-005</v>
      </c>
      <c r="CK35" s="0" t="n">
        <v>1.18844362977857E-257</v>
      </c>
      <c r="CL35" s="0" t="n">
        <v>1</v>
      </c>
      <c r="CM35" s="0" t="n">
        <v>2</v>
      </c>
      <c r="CN35" s="0" t="n">
        <v>0.01968962593734</v>
      </c>
      <c r="CO35" s="0" t="n">
        <v>51.9744659801082</v>
      </c>
      <c r="CP35" s="0" t="n">
        <v>18426.917501071</v>
      </c>
      <c r="CQ35" s="0" t="n">
        <v>0.047006243364224</v>
      </c>
      <c r="CR35" s="0" t="n">
        <v>0.530430795538948</v>
      </c>
      <c r="CS35" s="0" t="n">
        <v>1.89755925579375E-150</v>
      </c>
      <c r="CT35" s="0" t="n">
        <v>1</v>
      </c>
      <c r="CU35" s="0" t="n">
        <v>27</v>
      </c>
      <c r="CV35" s="26" t="s">
        <v>483</v>
      </c>
      <c r="CW35" s="0" t="n">
        <v>55</v>
      </c>
      <c r="CX35" s="0" t="s">
        <v>349</v>
      </c>
      <c r="CY35" s="0" t="s">
        <v>349</v>
      </c>
      <c r="CZ35" s="0" t="s">
        <v>349</v>
      </c>
      <c r="DA35" s="0" t="s">
        <v>349</v>
      </c>
      <c r="DB35" s="0" t="s">
        <v>349</v>
      </c>
      <c r="DC35" s="0" t="s">
        <v>349</v>
      </c>
      <c r="DD35" s="0" t="s">
        <v>349</v>
      </c>
      <c r="DE35" s="0" t="s">
        <v>349</v>
      </c>
      <c r="DF35" s="0" t="s">
        <v>349</v>
      </c>
      <c r="DH35" s="28" t="n">
        <f aca="false">COUNT(C35:DA35, "NA")</f>
        <v>83</v>
      </c>
      <c r="DI35" s="29" t="n">
        <f aca="false">100-COUNT(C35:DA35, "NA")/COLUMNS(C35:DA35)*100</f>
        <v>19.4174757281553</v>
      </c>
    </row>
    <row r="36" customFormat="false" ht="13.8" hidden="false" customHeight="false" outlineLevel="0" collapsed="false">
      <c r="A36" s="0" t="s">
        <v>484</v>
      </c>
      <c r="B36" s="0" t="s">
        <v>485</v>
      </c>
      <c r="C36" s="0" t="n">
        <v>2254126</v>
      </c>
      <c r="D36" s="0" t="n">
        <v>66.2</v>
      </c>
      <c r="E36" s="0" t="n">
        <v>72</v>
      </c>
      <c r="F36" s="0" t="n">
        <v>34.1</v>
      </c>
      <c r="G36" s="0" t="n">
        <v>61.7</v>
      </c>
      <c r="H36" s="0" t="n">
        <v>4</v>
      </c>
      <c r="I36" s="0" t="n">
        <v>5.7</v>
      </c>
      <c r="J36" s="0" t="n">
        <v>2.9</v>
      </c>
      <c r="K36" s="0" t="n">
        <v>30.6</v>
      </c>
      <c r="L36" s="0" t="n">
        <v>33.9</v>
      </c>
      <c r="M36" s="0" t="n">
        <v>40</v>
      </c>
      <c r="N36" s="0" t="n">
        <v>2.4</v>
      </c>
      <c r="O36" s="0" t="n">
        <v>0.5</v>
      </c>
      <c r="P36" s="0" t="n">
        <v>14999</v>
      </c>
      <c r="Q36" s="0" t="n">
        <v>294</v>
      </c>
      <c r="R36" s="0" t="n">
        <v>253417</v>
      </c>
      <c r="S36" s="0" t="s">
        <v>349</v>
      </c>
      <c r="T36" s="0" t="n">
        <v>18000</v>
      </c>
      <c r="U36" s="0" t="n">
        <v>18616018903.4434</v>
      </c>
      <c r="V36" s="0" t="s">
        <v>349</v>
      </c>
      <c r="W36" s="0" t="s">
        <v>349</v>
      </c>
      <c r="X36" s="0" t="s">
        <v>349</v>
      </c>
      <c r="Y36" s="0" t="n">
        <v>70.8</v>
      </c>
      <c r="Z36" s="0" t="n">
        <v>20.7</v>
      </c>
      <c r="AA36" s="0" t="n">
        <v>85</v>
      </c>
      <c r="AB36" s="0" t="s">
        <v>349</v>
      </c>
      <c r="AC36" s="0" t="n">
        <v>280.6</v>
      </c>
      <c r="AD36" s="0" t="n">
        <v>2.8</v>
      </c>
      <c r="AE36" s="0" t="n">
        <v>45.6</v>
      </c>
      <c r="AF36" s="0" t="n">
        <v>18.9</v>
      </c>
      <c r="AG36" s="0" t="n">
        <v>29.1</v>
      </c>
      <c r="AH36" s="0" t="n">
        <v>69.4</v>
      </c>
      <c r="AI36" s="0" t="s">
        <v>349</v>
      </c>
      <c r="AJ36" s="0" t="n">
        <v>1149</v>
      </c>
      <c r="AK36" s="0" t="n">
        <v>3.4</v>
      </c>
      <c r="AL36" s="0" t="n">
        <v>100</v>
      </c>
      <c r="AM36" s="0" t="n">
        <v>5.8</v>
      </c>
      <c r="AN36" s="0" t="n">
        <v>20.3</v>
      </c>
      <c r="AO36" s="0" t="n">
        <v>36.5</v>
      </c>
      <c r="AP36" s="0" t="n">
        <v>0.37</v>
      </c>
      <c r="AQ36" s="0" t="s">
        <v>349</v>
      </c>
      <c r="AR36" s="0" t="s">
        <v>349</v>
      </c>
      <c r="AS36" s="0" t="s">
        <v>349</v>
      </c>
      <c r="AT36" s="0" t="s">
        <v>349</v>
      </c>
      <c r="AU36" s="0" t="s">
        <v>349</v>
      </c>
      <c r="AV36" s="0" t="n">
        <v>50.6</v>
      </c>
      <c r="AW36" s="0" t="n">
        <v>62.8</v>
      </c>
      <c r="AX36" s="0" t="n">
        <v>7.8</v>
      </c>
      <c r="AY36" s="0" t="n">
        <v>99</v>
      </c>
      <c r="AZ36" s="0" t="n">
        <v>16.1</v>
      </c>
      <c r="BA36" s="0" t="n">
        <v>24.5</v>
      </c>
      <c r="BB36" s="0" t="n">
        <v>0.423</v>
      </c>
      <c r="BC36" s="0" t="s">
        <v>349</v>
      </c>
      <c r="BD36" s="0" t="s">
        <v>342</v>
      </c>
      <c r="BE36" s="0" t="s">
        <v>361</v>
      </c>
      <c r="BF36" s="0" t="s">
        <v>362</v>
      </c>
      <c r="BG36" s="0" t="s">
        <v>362</v>
      </c>
      <c r="BH36" s="0" t="s">
        <v>486</v>
      </c>
      <c r="BI36" s="0" t="s">
        <v>364</v>
      </c>
      <c r="BJ36" s="0" t="n">
        <v>24.4714405778494</v>
      </c>
      <c r="BK36" s="0" t="n">
        <v>-22.3453016149999</v>
      </c>
      <c r="BL36" s="0" t="n">
        <v>28.5700012207031</v>
      </c>
      <c r="BM36" s="0" t="n">
        <v>28.6899963378906</v>
      </c>
      <c r="BN36" s="0" t="n">
        <v>28.5200134277344</v>
      </c>
      <c r="BO36" s="0" t="n">
        <v>26.7199951171875</v>
      </c>
      <c r="BP36" s="0" t="n">
        <v>28.1250015258789</v>
      </c>
      <c r="BQ36" s="0" t="n">
        <v>2351625</v>
      </c>
      <c r="BR36" s="0" t="n">
        <v>23</v>
      </c>
      <c r="BS36" s="0" t="n">
        <v>1</v>
      </c>
      <c r="BT36" s="0" t="n">
        <v>5</v>
      </c>
      <c r="BU36" s="0" t="n">
        <v>9.78047095093818</v>
      </c>
      <c r="BV36" s="0" t="n">
        <v>0.425237867432095</v>
      </c>
      <c r="BW36" s="0" t="n">
        <v>2.12618933716047</v>
      </c>
      <c r="BX36" s="0" t="n">
        <v>0.095640999761378</v>
      </c>
      <c r="BY36" s="0" t="n">
        <v>27.3324702109442</v>
      </c>
      <c r="BZ36" s="0" t="n">
        <v>18361.5274658848</v>
      </c>
      <c r="CA36" s="0" t="n">
        <v>7.0341557567579E-026</v>
      </c>
      <c r="CB36" s="0" t="n">
        <v>1.90769324253417E-045</v>
      </c>
      <c r="CC36" s="0" t="n">
        <v>0</v>
      </c>
      <c r="CD36" s="0" t="n">
        <v>1</v>
      </c>
      <c r="CE36" s="0" t="n">
        <v>22</v>
      </c>
      <c r="CF36" s="0" t="n">
        <v>36.4612419613185</v>
      </c>
      <c r="CG36" s="0" t="n">
        <v>1</v>
      </c>
      <c r="CH36" s="0" t="n">
        <v>18351.0970867891</v>
      </c>
      <c r="CI36" s="0" t="n">
        <v>1.71082677210439E-092</v>
      </c>
      <c r="CJ36" s="0" t="n">
        <v>0</v>
      </c>
      <c r="CK36" s="0" t="n">
        <v>0</v>
      </c>
      <c r="CL36" s="0" t="n">
        <v>1</v>
      </c>
      <c r="CM36" s="0" t="n">
        <v>45</v>
      </c>
      <c r="CN36" s="0" t="n">
        <v>36.4725034303133</v>
      </c>
      <c r="CO36" s="0" t="n">
        <v>5.00000000000001</v>
      </c>
      <c r="CP36" s="0" t="n">
        <v>18380.0983567561</v>
      </c>
      <c r="CQ36" s="0" t="n">
        <v>7.65965579485531E-081</v>
      </c>
      <c r="CR36" s="0" t="n">
        <v>0</v>
      </c>
      <c r="CS36" s="0" t="n">
        <v>0</v>
      </c>
      <c r="CT36" s="0" t="n">
        <v>1</v>
      </c>
      <c r="CU36" s="0" t="n">
        <v>65</v>
      </c>
      <c r="CV36" s="26" t="s">
        <v>487</v>
      </c>
      <c r="CW36" s="0" t="n">
        <v>31</v>
      </c>
      <c r="CX36" s="0" t="s">
        <v>349</v>
      </c>
      <c r="CY36" s="0" t="s">
        <v>349</v>
      </c>
      <c r="CZ36" s="0" t="s">
        <v>349</v>
      </c>
      <c r="DA36" s="0" t="s">
        <v>349</v>
      </c>
      <c r="DB36" s="0" t="n">
        <v>3736.52</v>
      </c>
      <c r="DC36" s="0" t="n">
        <v>18262</v>
      </c>
      <c r="DD36" s="0" t="n">
        <v>18354</v>
      </c>
      <c r="DE36" s="0" t="n">
        <v>18354</v>
      </c>
      <c r="DF36" s="0" t="n">
        <v>87.04</v>
      </c>
      <c r="DH36" s="28" t="n">
        <f aca="false">COUNT(C36:DA36, "NA")</f>
        <v>80</v>
      </c>
      <c r="DI36" s="29" t="n">
        <f aca="false">100-COUNT(C36:DA36, "NA")/COLUMNS(C36:DA36)*100</f>
        <v>22.3300970873786</v>
      </c>
    </row>
    <row r="37" customFormat="false" ht="13.8" hidden="false" customHeight="false" outlineLevel="0" collapsed="false">
      <c r="A37" s="0" t="s">
        <v>488</v>
      </c>
      <c r="B37" s="0" t="s">
        <v>489</v>
      </c>
      <c r="C37" s="0" t="n">
        <v>4666377</v>
      </c>
      <c r="D37" s="0" t="n">
        <v>50.6</v>
      </c>
      <c r="E37" s="0" t="n">
        <v>55</v>
      </c>
      <c r="F37" s="0" t="n">
        <v>44.3</v>
      </c>
      <c r="G37" s="0" t="n">
        <v>52.9</v>
      </c>
      <c r="H37" s="0" t="n">
        <v>7.5</v>
      </c>
      <c r="I37" s="0" t="n">
        <v>12.3</v>
      </c>
      <c r="J37" s="0" t="n">
        <v>4.7</v>
      </c>
      <c r="K37" s="0" t="n">
        <v>58.6</v>
      </c>
      <c r="L37" s="0" t="n">
        <v>39.9</v>
      </c>
      <c r="M37" s="0" t="n">
        <v>17.3</v>
      </c>
      <c r="N37" s="0" t="s">
        <v>349</v>
      </c>
      <c r="O37" s="0" t="n">
        <v>27.5</v>
      </c>
      <c r="P37" s="0" t="n">
        <v>-200000</v>
      </c>
      <c r="Q37" s="0" t="n">
        <v>590874</v>
      </c>
      <c r="R37" s="0" t="s">
        <v>349</v>
      </c>
      <c r="S37" s="0" t="s">
        <v>349</v>
      </c>
      <c r="T37" s="0" t="n">
        <v>920</v>
      </c>
      <c r="U37" s="0" t="n">
        <v>2219894701.95124</v>
      </c>
      <c r="V37" s="0" t="s">
        <v>349</v>
      </c>
      <c r="W37" s="0" t="s">
        <v>349</v>
      </c>
      <c r="X37" s="0" t="s">
        <v>349</v>
      </c>
      <c r="Y37" s="0" t="n">
        <v>72</v>
      </c>
      <c r="Z37" s="0" t="n">
        <v>77.3</v>
      </c>
      <c r="AA37" s="0" t="n">
        <v>80.8</v>
      </c>
      <c r="AB37" s="0" t="s">
        <v>349</v>
      </c>
      <c r="AC37" s="0" t="n">
        <v>20.5</v>
      </c>
      <c r="AD37" s="0" t="n">
        <v>1.4</v>
      </c>
      <c r="AE37" s="0" t="n">
        <v>8.2</v>
      </c>
      <c r="AF37" s="0" t="n">
        <v>35.6</v>
      </c>
      <c r="AG37" s="0" t="n">
        <v>18.1</v>
      </c>
      <c r="AH37" s="0" t="n">
        <v>41.4</v>
      </c>
      <c r="AI37" s="0" t="n">
        <v>45.9</v>
      </c>
      <c r="AJ37" s="0" t="n">
        <v>31585</v>
      </c>
      <c r="AK37" s="0" t="n">
        <v>0.1</v>
      </c>
      <c r="AL37" s="0" t="n">
        <v>100</v>
      </c>
      <c r="AM37" s="0" t="n">
        <v>6</v>
      </c>
      <c r="AN37" s="0" t="n">
        <v>23.1</v>
      </c>
      <c r="AO37" s="0" t="n">
        <v>116.5</v>
      </c>
      <c r="AP37" s="0" t="s">
        <v>349</v>
      </c>
      <c r="AQ37" s="0" t="s">
        <v>349</v>
      </c>
      <c r="AR37" s="0" t="s">
        <v>349</v>
      </c>
      <c r="AS37" s="0" t="s">
        <v>349</v>
      </c>
      <c r="AT37" s="0" t="s">
        <v>349</v>
      </c>
      <c r="AU37" s="0" t="s">
        <v>349</v>
      </c>
      <c r="AV37" s="0" t="n">
        <v>9.1</v>
      </c>
      <c r="AW37" s="0" t="n">
        <v>30</v>
      </c>
      <c r="AX37" s="0" t="s">
        <v>349</v>
      </c>
      <c r="AY37" s="0" t="n">
        <v>81</v>
      </c>
      <c r="AZ37" s="0" t="n">
        <v>6.3</v>
      </c>
      <c r="BA37" s="0" t="n">
        <v>19.7</v>
      </c>
      <c r="BB37" s="0" t="n">
        <v>0.651</v>
      </c>
      <c r="BC37" s="0" t="s">
        <v>349</v>
      </c>
      <c r="BD37" s="0" t="s">
        <v>352</v>
      </c>
      <c r="BE37" s="0" t="s">
        <v>353</v>
      </c>
      <c r="BF37" s="0" t="s">
        <v>362</v>
      </c>
      <c r="BG37" s="0" t="s">
        <v>362</v>
      </c>
      <c r="BH37" s="0" t="s">
        <v>363</v>
      </c>
      <c r="BI37" s="0" t="s">
        <v>364</v>
      </c>
      <c r="BJ37" s="0" t="n">
        <v>20.6331179305407</v>
      </c>
      <c r="BK37" s="0" t="n">
        <v>6.61479115800011</v>
      </c>
      <c r="BL37" s="0" t="n">
        <v>24.089990234375</v>
      </c>
      <c r="BM37" s="0" t="n">
        <v>23.8200012207031</v>
      </c>
      <c r="BN37" s="0" t="n">
        <v>26.3099914550781</v>
      </c>
      <c r="BO37" s="0" t="n">
        <v>28.4699951171875</v>
      </c>
      <c r="BP37" s="0" t="n">
        <v>25.672494506836</v>
      </c>
      <c r="BQ37" s="0" t="n">
        <v>4829764</v>
      </c>
      <c r="BR37" s="0" t="n">
        <v>50</v>
      </c>
      <c r="BS37" s="0" t="n">
        <v>0</v>
      </c>
      <c r="BT37" s="0" t="n">
        <v>10</v>
      </c>
      <c r="BU37" s="0" t="n">
        <v>10.3524727088114</v>
      </c>
      <c r="BV37" s="0" t="n">
        <v>0</v>
      </c>
      <c r="BW37" s="0" t="n">
        <v>2.07049454176229</v>
      </c>
      <c r="BX37" s="0" t="n">
        <v>0.006374071321364</v>
      </c>
      <c r="BY37" s="0" t="n">
        <v>258963307.648825</v>
      </c>
      <c r="BZ37" s="0" t="n">
        <v>18813.084340269</v>
      </c>
      <c r="CA37" s="0" t="n">
        <v>0.686936298366485</v>
      </c>
      <c r="CB37" s="0" t="n">
        <v>0.980520506944306</v>
      </c>
      <c r="CC37" s="0" t="n">
        <v>1.9712682194328E-022</v>
      </c>
      <c r="CD37" s="0" t="n">
        <v>0</v>
      </c>
      <c r="CE37" s="0" t="n">
        <v>97</v>
      </c>
      <c r="CF37" s="0" t="n">
        <v>0.099999998746877</v>
      </c>
      <c r="CG37" s="0" t="n">
        <v>3.27995050282241E-013</v>
      </c>
      <c r="CH37" s="0" t="n">
        <v>18350.0000000863</v>
      </c>
      <c r="CI37" s="0" t="n">
        <v>0.140571932114336</v>
      </c>
      <c r="CJ37" s="0" t="n">
        <v>6.76590441426051E-005</v>
      </c>
      <c r="CK37" s="0" t="n">
        <v>1.18844362977857E-257</v>
      </c>
      <c r="CL37" s="0" t="n">
        <v>1</v>
      </c>
      <c r="CM37" s="0" t="n">
        <v>2</v>
      </c>
      <c r="CN37" s="0" t="n">
        <v>0.193295509369012</v>
      </c>
      <c r="CO37" s="0" t="n">
        <v>11.5789154179041</v>
      </c>
      <c r="CP37" s="0" t="n">
        <v>18368.5082978572</v>
      </c>
      <c r="CQ37" s="0" t="n">
        <v>4.40509835714434E-012</v>
      </c>
      <c r="CR37" s="0" t="n">
        <v>9.36940133613184E-034</v>
      </c>
      <c r="CS37" s="0" t="n">
        <v>0</v>
      </c>
      <c r="CT37" s="0" t="n">
        <v>1</v>
      </c>
      <c r="CU37" s="0" t="n">
        <v>19</v>
      </c>
      <c r="CV37" s="26" t="s">
        <v>490</v>
      </c>
      <c r="CW37" s="0" t="n">
        <v>46</v>
      </c>
      <c r="CX37" s="0" t="s">
        <v>349</v>
      </c>
      <c r="CY37" s="0" t="s">
        <v>349</v>
      </c>
      <c r="CZ37" s="0" t="s">
        <v>349</v>
      </c>
      <c r="DA37" s="0" t="s">
        <v>349</v>
      </c>
      <c r="DB37" s="0" t="s">
        <v>349</v>
      </c>
      <c r="DC37" s="0" t="s">
        <v>349</v>
      </c>
      <c r="DD37" s="0" t="s">
        <v>349</v>
      </c>
      <c r="DE37" s="0" t="s">
        <v>349</v>
      </c>
      <c r="DF37" s="0" t="s">
        <v>349</v>
      </c>
      <c r="DH37" s="28" t="n">
        <f aca="false">COUNT(C37:DA37, "NA")</f>
        <v>77</v>
      </c>
      <c r="DI37" s="29" t="n">
        <f aca="false">100-COUNT(C37:DA37, "NA")/COLUMNS(C37:DA37)*100</f>
        <v>25.2427184466019</v>
      </c>
    </row>
    <row r="38" customFormat="false" ht="13.8" hidden="false" customHeight="false" outlineLevel="0" collapsed="false">
      <c r="A38" s="0" t="s">
        <v>491</v>
      </c>
      <c r="B38" s="0" t="s">
        <v>492</v>
      </c>
      <c r="C38" s="0" t="n">
        <v>37057765</v>
      </c>
      <c r="D38" s="0" t="n">
        <v>79.9</v>
      </c>
      <c r="E38" s="0" t="n">
        <v>84.1</v>
      </c>
      <c r="F38" s="0" t="n">
        <v>15.9</v>
      </c>
      <c r="G38" s="0" t="n">
        <v>66.9</v>
      </c>
      <c r="H38" s="0" t="n">
        <v>4.1</v>
      </c>
      <c r="I38" s="0" t="n">
        <v>7.7</v>
      </c>
      <c r="J38" s="0" t="n">
        <v>1.5</v>
      </c>
      <c r="K38" s="0" t="n">
        <v>18.6</v>
      </c>
      <c r="L38" s="0" t="n">
        <v>33.7</v>
      </c>
      <c r="M38" s="0" t="n">
        <v>31.5</v>
      </c>
      <c r="N38" s="0" t="s">
        <v>349</v>
      </c>
      <c r="O38" s="0" t="s">
        <v>349</v>
      </c>
      <c r="P38" s="0" t="n">
        <v>1210159</v>
      </c>
      <c r="Q38" s="0" t="n">
        <v>84</v>
      </c>
      <c r="R38" s="0" t="n">
        <v>89380000</v>
      </c>
      <c r="S38" s="0" t="n">
        <v>6663690</v>
      </c>
      <c r="T38" s="0" t="n">
        <v>47590</v>
      </c>
      <c r="U38" s="0" t="n">
        <v>1713341704877.01</v>
      </c>
      <c r="V38" s="0" t="s">
        <v>349</v>
      </c>
      <c r="W38" s="0" t="s">
        <v>349</v>
      </c>
      <c r="X38" s="0" t="s">
        <v>349</v>
      </c>
      <c r="Y38" s="0" t="n">
        <v>65.1</v>
      </c>
      <c r="Z38" s="0" t="n">
        <v>1.5</v>
      </c>
      <c r="AA38" s="0" t="n">
        <v>87.6</v>
      </c>
      <c r="AB38" s="0" t="n">
        <v>1.6</v>
      </c>
      <c r="AC38" s="0" t="n">
        <v>59967.8</v>
      </c>
      <c r="AD38" s="0" t="n">
        <v>1.3</v>
      </c>
      <c r="AE38" s="0" t="n">
        <v>6.9</v>
      </c>
      <c r="AF38" s="0" t="n">
        <v>38.2</v>
      </c>
      <c r="AG38" s="0" t="n">
        <v>9.7</v>
      </c>
      <c r="AH38" s="0" t="n">
        <v>81.4</v>
      </c>
      <c r="AI38" s="0" t="s">
        <v>349</v>
      </c>
      <c r="AJ38" s="0" t="n">
        <v>80423</v>
      </c>
      <c r="AK38" s="0" t="n">
        <v>15.2</v>
      </c>
      <c r="AL38" s="0" t="n">
        <v>0</v>
      </c>
      <c r="AM38" s="0" t="n">
        <v>7.6</v>
      </c>
      <c r="AN38" s="0" t="n">
        <v>9.8</v>
      </c>
      <c r="AO38" s="0" t="n">
        <v>5</v>
      </c>
      <c r="AP38" s="0" t="n">
        <v>2.57</v>
      </c>
      <c r="AQ38" s="0" t="s">
        <v>349</v>
      </c>
      <c r="AR38" s="0" t="s">
        <v>349</v>
      </c>
      <c r="AS38" s="0" t="n">
        <v>100.9</v>
      </c>
      <c r="AT38" s="0" t="s">
        <v>349</v>
      </c>
      <c r="AU38" s="0" t="n">
        <v>1</v>
      </c>
      <c r="AV38" s="0" t="n">
        <v>98.7</v>
      </c>
      <c r="AW38" s="0" t="n">
        <v>100</v>
      </c>
      <c r="AX38" s="0" t="n">
        <v>4</v>
      </c>
      <c r="AY38" s="0" t="n">
        <v>141</v>
      </c>
      <c r="AZ38" s="0" t="n">
        <v>31.3</v>
      </c>
      <c r="BA38" s="0" t="n">
        <v>42.2</v>
      </c>
      <c r="BB38" s="0" t="n">
        <v>0.581</v>
      </c>
      <c r="BC38" s="0" t="s">
        <v>349</v>
      </c>
      <c r="BD38" s="0" t="s">
        <v>493</v>
      </c>
      <c r="BE38" s="0" t="s">
        <v>400</v>
      </c>
      <c r="BF38" s="0" t="s">
        <v>344</v>
      </c>
      <c r="BG38" s="0" t="s">
        <v>345</v>
      </c>
      <c r="BH38" s="0" t="s">
        <v>461</v>
      </c>
      <c r="BI38" s="0" t="s">
        <v>344</v>
      </c>
      <c r="BJ38" s="0" t="n">
        <v>-110.430875577198</v>
      </c>
      <c r="BK38" s="0" t="n">
        <v>56.8369204775001</v>
      </c>
      <c r="BL38" s="0" t="n">
        <v>-13.15</v>
      </c>
      <c r="BM38" s="0" t="n">
        <v>-14.2500061035156</v>
      </c>
      <c r="BN38" s="0" t="n">
        <v>-10.9899963378906</v>
      </c>
      <c r="BO38" s="0" t="n">
        <v>-8.47000732421873</v>
      </c>
      <c r="BP38" s="0" t="n">
        <v>-11.7150024414062</v>
      </c>
      <c r="BQ38" s="0" t="n">
        <v>37855702</v>
      </c>
      <c r="BR38" s="0" t="n">
        <v>54457</v>
      </c>
      <c r="BS38" s="0" t="n">
        <v>3310</v>
      </c>
      <c r="BT38" s="0" t="n">
        <v>21424</v>
      </c>
      <c r="BU38" s="0" t="n">
        <v>1438.54154388684</v>
      </c>
      <c r="BV38" s="0" t="n">
        <v>87.4372901604097</v>
      </c>
      <c r="BW38" s="0" t="n">
        <v>565.938520965745</v>
      </c>
      <c r="BX38" s="0" t="n">
        <v>0.048694610601192</v>
      </c>
      <c r="BY38" s="0" t="n">
        <v>94692.5450457769</v>
      </c>
      <c r="BZ38" s="0" t="n">
        <v>18370.1012478467</v>
      </c>
      <c r="CA38" s="0" t="n">
        <v>3.11482665527576E-072</v>
      </c>
      <c r="CB38" s="0" t="n">
        <v>6.56479803668089E-067</v>
      </c>
      <c r="CC38" s="0" t="n">
        <v>0</v>
      </c>
      <c r="CD38" s="0" t="n">
        <v>1</v>
      </c>
      <c r="CE38" s="0" t="n">
        <v>17</v>
      </c>
      <c r="CF38" s="0" t="n">
        <v>0.054263907937342</v>
      </c>
      <c r="CG38" s="0" t="n">
        <v>8246.39311165388</v>
      </c>
      <c r="CH38" s="0" t="n">
        <v>18380.1429967023</v>
      </c>
      <c r="CI38" s="0" t="n">
        <v>9.38623133897836E-063</v>
      </c>
      <c r="CJ38" s="0" t="n">
        <v>4.80068990031479E-046</v>
      </c>
      <c r="CK38" s="0" t="n">
        <v>0</v>
      </c>
      <c r="CL38" s="0" t="n">
        <v>1</v>
      </c>
      <c r="CM38" s="0" t="n">
        <v>11</v>
      </c>
      <c r="CN38" s="0" t="n">
        <v>0.054078073424695</v>
      </c>
      <c r="CO38" s="0" t="n">
        <v>40675.5739518683</v>
      </c>
      <c r="CP38" s="0" t="n">
        <v>18374.8545739019</v>
      </c>
      <c r="CQ38" s="0" t="n">
        <v>1.29243298206633E-049</v>
      </c>
      <c r="CR38" s="0" t="n">
        <v>1.74948886581381E-040</v>
      </c>
      <c r="CS38" s="0" t="n">
        <v>0</v>
      </c>
      <c r="CT38" s="0" t="n">
        <v>1</v>
      </c>
      <c r="CU38" s="0" t="n">
        <v>22</v>
      </c>
      <c r="CV38" s="26" t="s">
        <v>404</v>
      </c>
      <c r="CW38" s="0" t="n">
        <v>95</v>
      </c>
      <c r="CX38" s="0" t="n">
        <v>862080</v>
      </c>
      <c r="CY38" s="0" t="n">
        <v>22772.7912693311</v>
      </c>
      <c r="CZ38" s="0" t="s">
        <v>494</v>
      </c>
      <c r="DA38" s="26" t="s">
        <v>410</v>
      </c>
      <c r="DB38" s="0" t="n">
        <v>3284.2</v>
      </c>
      <c r="DC38" s="0" t="n">
        <v>18283</v>
      </c>
      <c r="DD38" s="0" t="n">
        <v>18339</v>
      </c>
      <c r="DE38" s="0" t="n">
        <v>18359</v>
      </c>
      <c r="DF38" s="0" t="n">
        <v>79.9</v>
      </c>
      <c r="DG38" s="26"/>
      <c r="DH38" s="28" t="n">
        <f aca="false">COUNT(C38:DA38, "NA")</f>
        <v>84</v>
      </c>
      <c r="DI38" s="29" t="n">
        <f aca="false">100-COUNT(C38:DA38, "NA")/COLUMNS(C38:DA38)*100</f>
        <v>18.4466019417476</v>
      </c>
    </row>
    <row r="39" customFormat="false" ht="13.8" hidden="false" customHeight="false" outlineLevel="0" collapsed="false">
      <c r="A39" s="0" t="s">
        <v>495</v>
      </c>
      <c r="B39" s="0" t="s">
        <v>496</v>
      </c>
      <c r="C39" s="0" t="n">
        <v>8513227</v>
      </c>
      <c r="D39" s="0" t="n">
        <v>81.6</v>
      </c>
      <c r="E39" s="0" t="n">
        <v>85.6</v>
      </c>
      <c r="F39" s="0" t="n">
        <v>14.9</v>
      </c>
      <c r="G39" s="0" t="n">
        <v>66.5</v>
      </c>
      <c r="H39" s="0" t="n">
        <v>215.5</v>
      </c>
      <c r="I39" s="0" t="n">
        <v>7.8</v>
      </c>
      <c r="J39" s="0" t="n">
        <v>1.5</v>
      </c>
      <c r="K39" s="0" t="n">
        <v>26.2</v>
      </c>
      <c r="L39" s="0" t="n">
        <v>54.5</v>
      </c>
      <c r="M39" s="0" t="n">
        <v>65</v>
      </c>
      <c r="N39" s="0" t="s">
        <v>349</v>
      </c>
      <c r="O39" s="0" t="s">
        <v>349</v>
      </c>
      <c r="P39" s="0" t="n">
        <v>259999</v>
      </c>
      <c r="Q39" s="0" t="n">
        <v>7</v>
      </c>
      <c r="R39" s="0" t="n">
        <v>28857994</v>
      </c>
      <c r="S39" s="0" t="n">
        <v>102916</v>
      </c>
      <c r="T39" s="0" t="n">
        <v>68820</v>
      </c>
      <c r="U39" s="0" t="n">
        <v>705140354166.312</v>
      </c>
      <c r="V39" s="0" t="s">
        <v>349</v>
      </c>
      <c r="W39" s="0" t="n">
        <v>0.1</v>
      </c>
      <c r="X39" s="0" t="n">
        <v>32.7</v>
      </c>
      <c r="Y39" s="0" t="n">
        <v>68.3</v>
      </c>
      <c r="Z39" s="0" t="n">
        <v>2.9</v>
      </c>
      <c r="AA39" s="0" t="n">
        <v>85.3</v>
      </c>
      <c r="AB39" s="0" t="s">
        <v>349</v>
      </c>
      <c r="AC39" s="0" t="n">
        <v>21378.6</v>
      </c>
      <c r="AD39" s="0" t="n">
        <v>0.7</v>
      </c>
      <c r="AE39" s="0" t="n">
        <v>38.4</v>
      </c>
      <c r="AF39" s="0" t="n">
        <v>31.8</v>
      </c>
      <c r="AG39" s="0" t="n">
        <v>9.7</v>
      </c>
      <c r="AH39" s="0" t="n">
        <v>73.8</v>
      </c>
      <c r="AI39" s="0" t="s">
        <v>349</v>
      </c>
      <c r="AJ39" s="0" t="n">
        <v>4934</v>
      </c>
      <c r="AK39" s="0" t="n">
        <v>4.3</v>
      </c>
      <c r="AL39" s="0" t="n">
        <v>49</v>
      </c>
      <c r="AM39" s="0" t="n">
        <v>5.7</v>
      </c>
      <c r="AN39" s="0" t="n">
        <v>8.6</v>
      </c>
      <c r="AO39" s="0" t="n">
        <v>4.1</v>
      </c>
      <c r="AP39" s="0" t="n">
        <v>4.24</v>
      </c>
      <c r="AQ39" s="0" t="n">
        <v>4.7</v>
      </c>
      <c r="AR39" s="0" t="n">
        <v>5.1</v>
      </c>
      <c r="AS39" s="0" t="n">
        <v>105.2</v>
      </c>
      <c r="AT39" s="0" t="n">
        <v>97.2</v>
      </c>
      <c r="AU39" s="0" t="n">
        <v>1</v>
      </c>
      <c r="AV39" s="0" t="n">
        <v>99.9</v>
      </c>
      <c r="AW39" s="0" t="n">
        <v>100</v>
      </c>
      <c r="AX39" s="0" t="n">
        <v>4.4</v>
      </c>
      <c r="AY39" s="0" t="n">
        <v>131</v>
      </c>
      <c r="AZ39" s="0" t="n">
        <v>21.2</v>
      </c>
      <c r="BA39" s="0" t="n">
        <v>42.4</v>
      </c>
      <c r="BB39" s="0" t="n">
        <v>0.563</v>
      </c>
      <c r="BC39" s="0" t="n">
        <v>12.1</v>
      </c>
      <c r="BD39" s="0" t="s">
        <v>378</v>
      </c>
      <c r="BE39" s="0" t="s">
        <v>400</v>
      </c>
      <c r="BF39" s="0" t="s">
        <v>372</v>
      </c>
      <c r="BG39" s="0" t="s">
        <v>372</v>
      </c>
      <c r="BH39" s="0" t="s">
        <v>408</v>
      </c>
      <c r="BI39" s="0" t="s">
        <v>374</v>
      </c>
      <c r="BJ39" s="0" t="n">
        <v>8.42700051304515</v>
      </c>
      <c r="BK39" s="0" t="n">
        <v>46.8119499715001</v>
      </c>
      <c r="BL39" s="0" t="n">
        <v>-1.82999267578123</v>
      </c>
      <c r="BM39" s="0" t="n">
        <v>-2.70999755859373</v>
      </c>
      <c r="BN39" s="0" t="n">
        <v>-0.209997558593727</v>
      </c>
      <c r="BO39" s="0" t="n">
        <v>-0.199987792968727</v>
      </c>
      <c r="BP39" s="0" t="n">
        <v>-1.23749389648435</v>
      </c>
      <c r="BQ39" s="0" t="n">
        <v>8654618</v>
      </c>
      <c r="BR39" s="0" t="n">
        <v>29586</v>
      </c>
      <c r="BS39" s="0" t="n">
        <v>1737</v>
      </c>
      <c r="BT39" s="0" t="n">
        <v>23400</v>
      </c>
      <c r="BU39" s="0" t="n">
        <v>3418.5217649121</v>
      </c>
      <c r="BV39" s="0" t="n">
        <v>200.702099156774</v>
      </c>
      <c r="BW39" s="0" t="n">
        <v>2703.7588487441</v>
      </c>
      <c r="BX39" s="0" t="n">
        <v>0.097968010605938</v>
      </c>
      <c r="BY39" s="0" t="n">
        <v>30332.6758428539</v>
      </c>
      <c r="BZ39" s="0" t="n">
        <v>18346.5111236938</v>
      </c>
      <c r="CA39" s="0" t="n">
        <v>1.00843084724914E-113</v>
      </c>
      <c r="CB39" s="0" t="n">
        <v>2.68228006198866E-160</v>
      </c>
      <c r="CC39" s="0" t="n">
        <v>0</v>
      </c>
      <c r="CD39" s="0" t="n">
        <v>1</v>
      </c>
      <c r="CE39" s="0" t="n">
        <v>11</v>
      </c>
      <c r="CF39" s="0" t="n">
        <v>0.078990720996916</v>
      </c>
      <c r="CG39" s="0" t="n">
        <v>1990.32835420941</v>
      </c>
      <c r="CH39" s="0" t="n">
        <v>18357.4974952959</v>
      </c>
      <c r="CI39" s="0" t="n">
        <v>3.54220380896708E-105</v>
      </c>
      <c r="CJ39" s="0" t="n">
        <v>2.94997499711832E-129</v>
      </c>
      <c r="CK39" s="0" t="n">
        <v>0</v>
      </c>
      <c r="CL39" s="0" t="n">
        <v>1</v>
      </c>
      <c r="CM39" s="0" t="n">
        <v>7</v>
      </c>
      <c r="CN39" s="0" t="n">
        <v>0.095107110831526</v>
      </c>
      <c r="CO39" s="0" t="n">
        <v>26227.3136000777</v>
      </c>
      <c r="CP39" s="0" t="n">
        <v>18360.4775704112</v>
      </c>
      <c r="CQ39" s="0" t="n">
        <v>2.11962495498543E-072</v>
      </c>
      <c r="CR39" s="0" t="n">
        <v>3.49883658413803E-098</v>
      </c>
      <c r="CS39" s="0" t="n">
        <v>0</v>
      </c>
      <c r="CT39" s="0" t="n">
        <v>1</v>
      </c>
      <c r="CU39" s="0" t="n">
        <v>21</v>
      </c>
      <c r="CV39" s="26" t="s">
        <v>409</v>
      </c>
      <c r="CW39" s="0" t="n">
        <v>65</v>
      </c>
      <c r="CX39" s="0" t="n">
        <v>264781</v>
      </c>
      <c r="CY39" s="0" t="n">
        <v>30594.186826039</v>
      </c>
      <c r="CZ39" s="0" t="s">
        <v>390</v>
      </c>
      <c r="DA39" s="26" t="s">
        <v>498</v>
      </c>
      <c r="DB39" s="0" t="n">
        <v>3725.535</v>
      </c>
      <c r="DC39" s="0" t="n">
        <v>18317</v>
      </c>
      <c r="DD39" s="0" t="n">
        <v>18338</v>
      </c>
      <c r="DE39" s="0" t="n">
        <v>18338</v>
      </c>
      <c r="DF39" s="0" t="n">
        <v>79.49</v>
      </c>
      <c r="DG39" s="26"/>
      <c r="DH39" s="28" t="n">
        <f aca="false">COUNT(C39:DA39, "NA")</f>
        <v>89</v>
      </c>
      <c r="DI39" s="29" t="n">
        <f aca="false">100-COUNT(C39:DA39, "NA")/COLUMNS(C39:DA39)*100</f>
        <v>13.5922330097088</v>
      </c>
    </row>
    <row r="40" customFormat="false" ht="13.8" hidden="false" customHeight="false" outlineLevel="0" collapsed="false">
      <c r="A40" s="0" t="s">
        <v>499</v>
      </c>
      <c r="B40" s="0" t="s">
        <v>500</v>
      </c>
      <c r="C40" s="0" t="n">
        <v>170499</v>
      </c>
      <c r="D40" s="0" t="n">
        <v>81</v>
      </c>
      <c r="E40" s="0" t="n">
        <v>84.8</v>
      </c>
      <c r="F40" s="0" t="n">
        <v>15.2</v>
      </c>
      <c r="G40" s="0" t="n">
        <v>67.5</v>
      </c>
      <c r="H40" s="0" t="n">
        <v>861.1</v>
      </c>
      <c r="I40" s="0" t="n">
        <v>7.8</v>
      </c>
      <c r="J40" s="0" t="n">
        <v>1.5</v>
      </c>
      <c r="K40" s="0" t="n">
        <v>69.1</v>
      </c>
      <c r="L40" s="0" t="s">
        <v>349</v>
      </c>
      <c r="M40" s="0" t="s">
        <v>349</v>
      </c>
      <c r="N40" s="0" t="s">
        <v>349</v>
      </c>
      <c r="O40" s="0" t="s">
        <v>349</v>
      </c>
      <c r="P40" s="0" t="n">
        <v>6754</v>
      </c>
      <c r="Q40" s="0" t="s">
        <v>349</v>
      </c>
      <c r="R40" s="0" t="s">
        <v>349</v>
      </c>
      <c r="S40" s="0" t="s">
        <v>349</v>
      </c>
      <c r="T40" s="0" t="s">
        <v>349</v>
      </c>
      <c r="U40" s="0" t="s">
        <v>349</v>
      </c>
      <c r="V40" s="0" t="s">
        <v>349</v>
      </c>
      <c r="W40" s="0" t="s">
        <v>349</v>
      </c>
      <c r="X40" s="0" t="s">
        <v>349</v>
      </c>
      <c r="Y40" s="0" t="n">
        <v>58.2</v>
      </c>
      <c r="Z40" s="0" t="n">
        <v>3.6</v>
      </c>
      <c r="AA40" s="0" t="n">
        <v>77</v>
      </c>
      <c r="AB40" s="0" t="s">
        <v>349</v>
      </c>
      <c r="AC40" s="0" t="s">
        <v>349</v>
      </c>
      <c r="AD40" s="0" t="s">
        <v>349</v>
      </c>
      <c r="AE40" s="0" t="n">
        <v>46.5</v>
      </c>
      <c r="AF40" s="0" t="n">
        <v>4</v>
      </c>
      <c r="AG40" s="0" t="s">
        <v>349</v>
      </c>
      <c r="AH40" s="0" t="n">
        <v>30.9</v>
      </c>
      <c r="AI40" s="0" t="n">
        <v>35.7</v>
      </c>
      <c r="AJ40" s="0" t="s">
        <v>349</v>
      </c>
      <c r="AK40" s="0" t="s">
        <v>349</v>
      </c>
      <c r="AL40" s="0" t="s">
        <v>349</v>
      </c>
      <c r="AM40" s="0" t="n">
        <v>3.9</v>
      </c>
      <c r="AN40" s="0" t="s">
        <v>349</v>
      </c>
      <c r="AO40" s="0" t="s">
        <v>349</v>
      </c>
      <c r="AP40" s="0" t="s">
        <v>349</v>
      </c>
      <c r="AQ40" s="0" t="s">
        <v>349</v>
      </c>
      <c r="AR40" s="0" t="s">
        <v>349</v>
      </c>
      <c r="AS40" s="0" t="s">
        <v>349</v>
      </c>
      <c r="AT40" s="0" t="s">
        <v>349</v>
      </c>
      <c r="AU40" s="0" t="s">
        <v>349</v>
      </c>
      <c r="AV40" s="0" t="s">
        <v>349</v>
      </c>
      <c r="AW40" s="0" t="s">
        <v>349</v>
      </c>
      <c r="AX40" s="0" t="s">
        <v>349</v>
      </c>
      <c r="AY40" s="0" t="s">
        <v>349</v>
      </c>
      <c r="AZ40" s="0" t="s">
        <v>349</v>
      </c>
      <c r="BA40" s="0" t="n">
        <v>41.8</v>
      </c>
      <c r="BB40" s="0" t="n">
        <v>0.922</v>
      </c>
      <c r="BC40" s="0" t="n">
        <v>229.8</v>
      </c>
      <c r="BD40" s="0" t="s">
        <v>349</v>
      </c>
      <c r="BE40" s="0" t="s">
        <v>349</v>
      </c>
      <c r="BF40" s="0" t="s">
        <v>349</v>
      </c>
      <c r="BG40" s="0" t="s">
        <v>349</v>
      </c>
      <c r="BH40" s="0" t="s">
        <v>349</v>
      </c>
      <c r="BI40" s="0" t="s">
        <v>349</v>
      </c>
      <c r="BJ40" s="0" t="n">
        <v>-2.12238430068449</v>
      </c>
      <c r="BK40" s="0" t="n">
        <v>49.218329169</v>
      </c>
      <c r="BL40" s="0" t="n">
        <v>9.24001464843752</v>
      </c>
      <c r="BM40" s="0" t="n">
        <v>8.8900085449219</v>
      </c>
      <c r="BN40" s="0" t="n">
        <v>9.73000488281252</v>
      </c>
      <c r="BO40" s="0" t="n">
        <v>9.05001220703127</v>
      </c>
      <c r="BP40" s="0" t="n">
        <v>9.2275100708008</v>
      </c>
      <c r="BQ40" s="0" t="n">
        <v>170499</v>
      </c>
      <c r="BR40" s="0" t="n">
        <v>537</v>
      </c>
      <c r="BS40" s="0" t="n">
        <v>40</v>
      </c>
      <c r="BT40" s="0" t="n">
        <v>386</v>
      </c>
      <c r="BU40" s="0" t="n">
        <v>3149.57858990375</v>
      </c>
      <c r="BV40" s="0" t="n">
        <v>234.605481557077</v>
      </c>
      <c r="BW40" s="0" t="n">
        <v>2263.94289702579</v>
      </c>
      <c r="BX40" s="0" t="n">
        <v>0.120481200534461</v>
      </c>
      <c r="BY40" s="0" t="n">
        <v>553.88548762951</v>
      </c>
      <c r="BZ40" s="0" t="n">
        <v>18353.5930050183</v>
      </c>
      <c r="CA40" s="0" t="n">
        <v>1.54204929660662E-073</v>
      </c>
      <c r="CB40" s="0" t="n">
        <v>4.30814792178706E-119</v>
      </c>
      <c r="CC40" s="0" t="n">
        <v>0</v>
      </c>
      <c r="CD40" s="0" t="n">
        <v>1</v>
      </c>
      <c r="CE40" s="0" t="n">
        <v>28</v>
      </c>
      <c r="CF40" s="0" t="n">
        <v>0.052393487538737</v>
      </c>
      <c r="CG40" s="0" t="n">
        <v>90.9688347088645</v>
      </c>
      <c r="CH40" s="0" t="n">
        <v>18377.6844549117</v>
      </c>
      <c r="CI40" s="0" t="n">
        <v>4.08565359304314E-023</v>
      </c>
      <c r="CJ40" s="0" t="n">
        <v>7.25168992800955E-015</v>
      </c>
      <c r="CK40" s="0" t="n">
        <v>2.24551340077902E-288</v>
      </c>
      <c r="CL40" s="0" t="n">
        <v>1</v>
      </c>
      <c r="CM40" s="0" t="n">
        <v>10</v>
      </c>
      <c r="CN40" s="0" t="n">
        <v>0.161830561323181</v>
      </c>
      <c r="CO40" s="0" t="n">
        <v>500.196095424866</v>
      </c>
      <c r="CP40" s="0" t="n">
        <v>18372.4811510438</v>
      </c>
      <c r="CQ40" s="0" t="n">
        <v>3.22224205954641E-010</v>
      </c>
      <c r="CR40" s="0" t="n">
        <v>6.86769456795643E-018</v>
      </c>
      <c r="CS40" s="0" t="n">
        <v>0</v>
      </c>
      <c r="CT40" s="0" t="n">
        <v>1</v>
      </c>
      <c r="CU40" s="0" t="n">
        <v>45</v>
      </c>
      <c r="CV40" s="26" t="s">
        <v>430</v>
      </c>
      <c r="CW40" s="0" t="n">
        <v>51</v>
      </c>
      <c r="CX40" s="0" t="s">
        <v>349</v>
      </c>
      <c r="CY40" s="0" t="s">
        <v>349</v>
      </c>
      <c r="CZ40" s="0" t="s">
        <v>349</v>
      </c>
      <c r="DA40" s="0" t="s">
        <v>349</v>
      </c>
      <c r="DB40" s="0" t="s">
        <v>349</v>
      </c>
      <c r="DC40" s="0" t="s">
        <v>349</v>
      </c>
      <c r="DD40" s="0" t="s">
        <v>349</v>
      </c>
      <c r="DE40" s="0" t="s">
        <v>349</v>
      </c>
      <c r="DF40" s="0" t="s">
        <v>349</v>
      </c>
      <c r="DH40" s="28" t="n">
        <f aca="false">COUNT(C40:DA40, "NA")</f>
        <v>60</v>
      </c>
      <c r="DI40" s="29" t="n">
        <f aca="false">100-COUNT(C40:DA40, "NA")/COLUMNS(C40:DA40)*100</f>
        <v>41.747572815534</v>
      </c>
    </row>
    <row r="41" customFormat="false" ht="13.8" hidden="false" customHeight="false" outlineLevel="0" collapsed="false">
      <c r="A41" s="0" t="s">
        <v>502</v>
      </c>
      <c r="B41" s="0" t="s">
        <v>503</v>
      </c>
      <c r="C41" s="0" t="n">
        <v>18729160</v>
      </c>
      <c r="D41" s="0" t="n">
        <v>77.6</v>
      </c>
      <c r="E41" s="0" t="n">
        <v>82.4</v>
      </c>
      <c r="F41" s="0" t="n">
        <v>19.8</v>
      </c>
      <c r="G41" s="0" t="n">
        <v>68.7</v>
      </c>
      <c r="H41" s="0" t="n">
        <v>25.2</v>
      </c>
      <c r="I41" s="0" t="n">
        <v>6.2</v>
      </c>
      <c r="J41" s="0" t="n">
        <v>1.6</v>
      </c>
      <c r="K41" s="0" t="n">
        <v>12.4</v>
      </c>
      <c r="L41" s="0" t="n">
        <v>27.1</v>
      </c>
      <c r="M41" s="0" t="n">
        <v>28.5</v>
      </c>
      <c r="N41" s="0" t="s">
        <v>349</v>
      </c>
      <c r="O41" s="0" t="s">
        <v>349</v>
      </c>
      <c r="P41" s="0" t="n">
        <v>558539</v>
      </c>
      <c r="Q41" s="0" t="n">
        <v>482</v>
      </c>
      <c r="R41" s="0" t="n">
        <v>19517185</v>
      </c>
      <c r="S41" s="0" t="n">
        <v>4662910</v>
      </c>
      <c r="T41" s="0" t="n">
        <v>24190</v>
      </c>
      <c r="U41" s="0" t="n">
        <v>298231133532.749</v>
      </c>
      <c r="V41" s="0" t="s">
        <v>349</v>
      </c>
      <c r="W41" s="0" t="n">
        <v>3.7</v>
      </c>
      <c r="X41" s="0" t="n">
        <v>44.4</v>
      </c>
      <c r="Y41" s="0" t="n">
        <v>62.6</v>
      </c>
      <c r="Z41" s="0" t="n">
        <v>9</v>
      </c>
      <c r="AA41" s="0" t="n">
        <v>70</v>
      </c>
      <c r="AB41" s="0" t="s">
        <v>349</v>
      </c>
      <c r="AC41" s="0" t="n">
        <v>7121.7</v>
      </c>
      <c r="AD41" s="0" t="n">
        <v>1.9</v>
      </c>
      <c r="AE41" s="0" t="n">
        <v>21.2</v>
      </c>
      <c r="AF41" s="0" t="n">
        <v>24.3</v>
      </c>
      <c r="AG41" s="0" t="n">
        <v>18.5</v>
      </c>
      <c r="AH41" s="0" t="n">
        <v>87.6</v>
      </c>
      <c r="AI41" s="0" t="n">
        <v>27.9</v>
      </c>
      <c r="AJ41" s="0" t="n">
        <v>49834</v>
      </c>
      <c r="AK41" s="0" t="n">
        <v>4.6</v>
      </c>
      <c r="AL41" s="0" t="n">
        <v>98</v>
      </c>
      <c r="AM41" s="0" t="n">
        <v>8.6</v>
      </c>
      <c r="AN41" s="0" t="n">
        <v>12.4</v>
      </c>
      <c r="AO41" s="0" t="n">
        <v>7.2</v>
      </c>
      <c r="AP41" s="0" t="n">
        <v>1.08</v>
      </c>
      <c r="AQ41" s="0" t="n">
        <v>2.2</v>
      </c>
      <c r="AR41" s="0" t="n">
        <v>5.3</v>
      </c>
      <c r="AS41" s="0" t="n">
        <v>101.4</v>
      </c>
      <c r="AT41" s="0" t="n">
        <v>94.8</v>
      </c>
      <c r="AU41" s="0" t="n">
        <v>1</v>
      </c>
      <c r="AV41" s="0" t="n">
        <v>100</v>
      </c>
      <c r="AW41" s="0" t="n">
        <v>100</v>
      </c>
      <c r="AX41" s="0" t="n">
        <v>4.6</v>
      </c>
      <c r="AY41" s="0" t="n">
        <v>126</v>
      </c>
      <c r="AZ41" s="0" t="n">
        <v>28.8</v>
      </c>
      <c r="BA41" s="0" t="n">
        <v>34.4</v>
      </c>
      <c r="BB41" s="0" t="s">
        <v>349</v>
      </c>
      <c r="BC41" s="0" t="s">
        <v>349</v>
      </c>
      <c r="BD41" s="0" t="s">
        <v>387</v>
      </c>
      <c r="BE41" s="0" t="s">
        <v>361</v>
      </c>
      <c r="BF41" s="0" t="s">
        <v>388</v>
      </c>
      <c r="BG41" s="0" t="s">
        <v>345</v>
      </c>
      <c r="BH41" s="0" t="s">
        <v>388</v>
      </c>
      <c r="BI41" s="0" t="s">
        <v>347</v>
      </c>
      <c r="BJ41" s="0" t="n">
        <v>-71.496395606561</v>
      </c>
      <c r="BK41" s="0" t="n">
        <v>-35.7103410784999</v>
      </c>
      <c r="BL41" s="0" t="n">
        <v>16.6499877929688</v>
      </c>
      <c r="BM41" s="0" t="n">
        <v>18.6299987792969</v>
      </c>
      <c r="BN41" s="0" t="n">
        <v>17.1400085449219</v>
      </c>
      <c r="BO41" s="0" t="n">
        <v>16.9900146484375</v>
      </c>
      <c r="BP41" s="0" t="n">
        <v>17.3525024414063</v>
      </c>
      <c r="BQ41" s="0" t="n">
        <v>19116209</v>
      </c>
      <c r="BR41" s="0" t="n">
        <v>16023</v>
      </c>
      <c r="BS41" s="0" t="n">
        <v>227</v>
      </c>
      <c r="BT41" s="0" t="n">
        <v>8580</v>
      </c>
      <c r="BU41" s="0" t="n">
        <v>838.18920372758</v>
      </c>
      <c r="BV41" s="0" t="n">
        <v>11.8747393900119</v>
      </c>
      <c r="BW41" s="0" t="n">
        <v>448.833761966089</v>
      </c>
      <c r="BX41" s="0" t="n">
        <v>0.044554454027645</v>
      </c>
      <c r="BY41" s="0" t="n">
        <v>28198.808858437</v>
      </c>
      <c r="BZ41" s="0" t="n">
        <v>18371.2731946564</v>
      </c>
      <c r="CA41" s="0" t="n">
        <v>5.91568692035891E-058</v>
      </c>
      <c r="CB41" s="0" t="n">
        <v>1.95546314843865E-050</v>
      </c>
      <c r="CC41" s="0" t="n">
        <v>0</v>
      </c>
      <c r="CD41" s="0" t="n">
        <v>1</v>
      </c>
      <c r="CE41" s="0" t="n">
        <v>16</v>
      </c>
      <c r="CF41" s="0" t="n">
        <v>0.059971890300905</v>
      </c>
      <c r="CG41" s="0" t="n">
        <v>387.730558710584</v>
      </c>
      <c r="CH41" s="0" t="n">
        <v>18372.1841214733</v>
      </c>
      <c r="CI41" s="0" t="n">
        <v>8.2473210519642E-075</v>
      </c>
      <c r="CJ41" s="0" t="n">
        <v>8.11228378127093E-070</v>
      </c>
      <c r="CK41" s="0" t="n">
        <v>0</v>
      </c>
      <c r="CL41" s="0" t="n">
        <v>1</v>
      </c>
      <c r="CM41" s="0" t="n">
        <v>12</v>
      </c>
      <c r="CN41" s="0" t="n">
        <v>0.063664294665021</v>
      </c>
      <c r="CO41" s="0" t="n">
        <v>16458.6035109074</v>
      </c>
      <c r="CP41" s="0" t="n">
        <v>18375.5266430244</v>
      </c>
      <c r="CQ41" s="0" t="n">
        <v>2.25929200857724E-090</v>
      </c>
      <c r="CR41" s="0" t="n">
        <v>7.11740440403592E-081</v>
      </c>
      <c r="CS41" s="0" t="n">
        <v>0</v>
      </c>
      <c r="CT41" s="0" t="n">
        <v>1</v>
      </c>
      <c r="CU41" s="0" t="n">
        <v>35</v>
      </c>
      <c r="CV41" s="26" t="s">
        <v>389</v>
      </c>
      <c r="CW41" s="0" t="n">
        <v>58</v>
      </c>
      <c r="CX41" s="0" t="n">
        <v>199400</v>
      </c>
      <c r="CY41" s="0" t="n">
        <v>10430.9384773937</v>
      </c>
      <c r="CZ41" s="0" t="s">
        <v>390</v>
      </c>
      <c r="DA41" s="26" t="s">
        <v>468</v>
      </c>
      <c r="DB41" s="0" t="n">
        <v>2317.285</v>
      </c>
      <c r="DC41" s="0" t="n">
        <v>18335</v>
      </c>
      <c r="DD41" s="0" t="n">
        <v>18343</v>
      </c>
      <c r="DE41" s="0" t="n">
        <v>18370</v>
      </c>
      <c r="DF41" s="0" t="n">
        <v>75.79</v>
      </c>
      <c r="DG41" s="26"/>
      <c r="DH41" s="28" t="n">
        <f aca="false">COUNT(C41:DA41, "NA")</f>
        <v>88</v>
      </c>
      <c r="DI41" s="29" t="n">
        <f aca="false">100-COUNT(C41:DA41, "NA")/COLUMNS(C41:DA41)*100</f>
        <v>14.5631067961165</v>
      </c>
    </row>
    <row r="42" customFormat="false" ht="13.8" hidden="false" customHeight="false" outlineLevel="0" collapsed="false">
      <c r="A42" s="0" t="s">
        <v>504</v>
      </c>
      <c r="B42" s="0" t="s">
        <v>505</v>
      </c>
      <c r="C42" s="0" t="n">
        <v>1392730000</v>
      </c>
      <c r="D42" s="0" t="n">
        <v>74.5</v>
      </c>
      <c r="E42" s="0" t="n">
        <v>79.1</v>
      </c>
      <c r="F42" s="0" t="n">
        <v>17.9</v>
      </c>
      <c r="G42" s="0" t="n">
        <v>71.2</v>
      </c>
      <c r="H42" s="0" t="n">
        <v>148.3</v>
      </c>
      <c r="I42" s="0" t="n">
        <v>7.1</v>
      </c>
      <c r="J42" s="0" t="n">
        <v>1.7</v>
      </c>
      <c r="K42" s="0" t="n">
        <v>40.8</v>
      </c>
      <c r="L42" s="0" t="n">
        <v>18.2</v>
      </c>
      <c r="M42" s="0" t="n">
        <v>20</v>
      </c>
      <c r="N42" s="0" t="n">
        <v>7.5</v>
      </c>
      <c r="O42" s="0" t="n">
        <v>0</v>
      </c>
      <c r="P42" s="0" t="n">
        <v>-1741996</v>
      </c>
      <c r="Q42" s="0" t="n">
        <v>212050</v>
      </c>
      <c r="R42" s="0" t="n">
        <v>611439830</v>
      </c>
      <c r="S42" s="0" t="n">
        <v>225828900</v>
      </c>
      <c r="T42" s="0" t="n">
        <v>18170</v>
      </c>
      <c r="U42" s="0" t="n">
        <v>13608151864637.9</v>
      </c>
      <c r="V42" s="0" t="n">
        <v>1.7</v>
      </c>
      <c r="W42" s="0" t="s">
        <v>349</v>
      </c>
      <c r="X42" s="0" t="s">
        <v>349</v>
      </c>
      <c r="Y42" s="0" t="n">
        <v>68</v>
      </c>
      <c r="Z42" s="0" t="n">
        <v>25.4</v>
      </c>
      <c r="AA42" s="0" t="n">
        <v>80.3</v>
      </c>
      <c r="AB42" s="0" t="n">
        <v>2.1</v>
      </c>
      <c r="AC42" s="0" t="n">
        <v>528263.3</v>
      </c>
      <c r="AD42" s="0" t="n">
        <v>1.9</v>
      </c>
      <c r="AE42" s="0" t="n">
        <v>56.2</v>
      </c>
      <c r="AF42" s="0" t="n">
        <v>22.4</v>
      </c>
      <c r="AG42" s="0" t="n">
        <v>15.4</v>
      </c>
      <c r="AH42" s="0" t="n">
        <v>59.2</v>
      </c>
      <c r="AI42" s="0" t="n">
        <v>19.6</v>
      </c>
      <c r="AJ42" s="0" t="n">
        <v>2062</v>
      </c>
      <c r="AK42" s="0" t="n">
        <v>7.5</v>
      </c>
      <c r="AL42" s="0" t="n">
        <v>100</v>
      </c>
      <c r="AM42" s="0" t="n">
        <v>9.2</v>
      </c>
      <c r="AN42" s="0" t="n">
        <v>17</v>
      </c>
      <c r="AO42" s="0" t="n">
        <v>8.6</v>
      </c>
      <c r="AP42" s="0" t="s">
        <v>349</v>
      </c>
      <c r="AQ42" s="0" t="s">
        <v>349</v>
      </c>
      <c r="AR42" s="0" t="s">
        <v>349</v>
      </c>
      <c r="AS42" s="0" t="n">
        <v>99.4</v>
      </c>
      <c r="AT42" s="0" t="s">
        <v>349</v>
      </c>
      <c r="AU42" s="0" t="n">
        <v>1</v>
      </c>
      <c r="AV42" s="0" t="n">
        <v>76.4</v>
      </c>
      <c r="AW42" s="0" t="n">
        <v>100</v>
      </c>
      <c r="AX42" s="0" t="n">
        <v>1.5</v>
      </c>
      <c r="AY42" s="0" t="n">
        <v>132</v>
      </c>
      <c r="AZ42" s="0" t="n">
        <v>6.6</v>
      </c>
      <c r="BA42" s="0" t="n">
        <v>37.4</v>
      </c>
      <c r="BB42" s="0" t="n">
        <v>0.381</v>
      </c>
      <c r="BC42" s="0" t="s">
        <v>349</v>
      </c>
      <c r="BD42" s="0" t="s">
        <v>471</v>
      </c>
      <c r="BE42" s="0" t="s">
        <v>361</v>
      </c>
      <c r="BF42" s="0" t="s">
        <v>354</v>
      </c>
      <c r="BG42" s="0" t="s">
        <v>354</v>
      </c>
      <c r="BH42" s="0" t="s">
        <v>506</v>
      </c>
      <c r="BI42" s="0" t="s">
        <v>403</v>
      </c>
      <c r="BJ42" s="0" t="n">
        <v>98.6039156750066</v>
      </c>
      <c r="BK42" s="0" t="n">
        <v>36.9036725935001</v>
      </c>
      <c r="BL42" s="0" t="n">
        <v>-14.1900085449219</v>
      </c>
      <c r="BM42" s="0" t="n">
        <v>-13.9599975585937</v>
      </c>
      <c r="BN42" s="0" t="n">
        <v>-11.5499938964844</v>
      </c>
      <c r="BO42" s="0" t="n">
        <v>-6.45999755859373</v>
      </c>
      <c r="BP42" s="0" t="n">
        <v>-11.5399993896484</v>
      </c>
      <c r="BQ42" s="0" t="n">
        <v>1404676330</v>
      </c>
      <c r="BR42" s="0" t="n">
        <v>83956</v>
      </c>
      <c r="BS42" s="0" t="n">
        <v>4637</v>
      </c>
      <c r="BT42" s="0" t="n">
        <v>78523</v>
      </c>
      <c r="BU42" s="0" t="n">
        <v>59.7689291169305</v>
      </c>
      <c r="BV42" s="0" t="n">
        <v>3.3011163504122</v>
      </c>
      <c r="BW42" s="0" t="n">
        <v>55.9011341780067</v>
      </c>
      <c r="BX42" s="0" t="n">
        <v>0.143614840486929</v>
      </c>
      <c r="BY42" s="0" t="n">
        <v>82749.9035187547</v>
      </c>
      <c r="BZ42" s="0" t="n">
        <v>18297.8311678344</v>
      </c>
      <c r="CA42" s="0" t="n">
        <v>3.75821989545525E-059</v>
      </c>
      <c r="CB42" s="0" t="n">
        <v>1.83596517955103E-144</v>
      </c>
      <c r="CC42" s="0" t="n">
        <v>0</v>
      </c>
      <c r="CD42" s="0" t="n">
        <v>1</v>
      </c>
      <c r="CE42" s="0" t="n">
        <v>7</v>
      </c>
      <c r="CF42" s="0" t="n">
        <v>0.056387863728604</v>
      </c>
      <c r="CG42" s="0" t="n">
        <v>4017.60233946194</v>
      </c>
      <c r="CH42" s="0" t="n">
        <v>18306.3087600254</v>
      </c>
      <c r="CI42" s="0" t="n">
        <v>4.76251648329887E-020</v>
      </c>
      <c r="CJ42" s="0" t="n">
        <v>1.38769640200771E-064</v>
      </c>
      <c r="CK42" s="26" t="s">
        <v>507</v>
      </c>
      <c r="CL42" s="0" t="n">
        <v>1</v>
      </c>
      <c r="CM42" s="0" t="n">
        <v>19</v>
      </c>
      <c r="CN42" s="0" t="n">
        <v>0.088477960414088</v>
      </c>
      <c r="CO42" s="0" t="n">
        <v>79164.7582723767</v>
      </c>
      <c r="CP42" s="0" t="n">
        <v>18316.5967857339</v>
      </c>
      <c r="CQ42" s="0" t="n">
        <v>2.3529555741232E-095</v>
      </c>
      <c r="CR42" s="0" t="n">
        <v>1.97754535898976E-160</v>
      </c>
      <c r="CS42" s="0" t="n">
        <v>0</v>
      </c>
      <c r="CT42" s="0" t="n">
        <v>1</v>
      </c>
      <c r="CU42" s="0" t="n">
        <v>9</v>
      </c>
      <c r="CV42" s="26" t="s">
        <v>508</v>
      </c>
      <c r="CW42" s="0" t="n">
        <v>99</v>
      </c>
      <c r="CX42" s="0" t="s">
        <v>349</v>
      </c>
      <c r="CY42" s="0" t="s">
        <v>349</v>
      </c>
      <c r="CZ42" s="0" t="s">
        <v>349</v>
      </c>
      <c r="DA42" s="0" t="s">
        <v>349</v>
      </c>
      <c r="DB42" s="0" t="n">
        <v>5322.125</v>
      </c>
      <c r="DC42" s="0" t="n">
        <v>18281</v>
      </c>
      <c r="DD42" s="0" t="n">
        <v>18287</v>
      </c>
      <c r="DE42" s="0" t="n">
        <v>18287</v>
      </c>
      <c r="DF42" s="0" t="n">
        <v>66.42</v>
      </c>
      <c r="DH42" s="28" t="n">
        <f aca="false">COUNT(C42:DA42, "NA")</f>
        <v>84</v>
      </c>
      <c r="DI42" s="29" t="n">
        <f aca="false">100-COUNT(C42:DA42, "NA")/COLUMNS(C42:DA42)*100</f>
        <v>18.4466019417476</v>
      </c>
    </row>
    <row r="43" customFormat="false" ht="13.8" hidden="false" customHeight="false" outlineLevel="0" collapsed="false">
      <c r="A43" s="0" t="s">
        <v>509</v>
      </c>
      <c r="B43" s="0" t="s">
        <v>510</v>
      </c>
      <c r="C43" s="0" t="n">
        <v>25069229</v>
      </c>
      <c r="D43" s="0" t="n">
        <v>56.3</v>
      </c>
      <c r="E43" s="0" t="n">
        <v>58.7</v>
      </c>
      <c r="F43" s="0" t="n">
        <v>41.9</v>
      </c>
      <c r="G43" s="0" t="n">
        <v>55.2</v>
      </c>
      <c r="H43" s="0" t="n">
        <v>78.8</v>
      </c>
      <c r="I43" s="0" t="n">
        <v>10.1</v>
      </c>
      <c r="J43" s="0" t="n">
        <v>4.6</v>
      </c>
      <c r="K43" s="0" t="n">
        <v>49.2</v>
      </c>
      <c r="L43" s="0" t="n">
        <v>31.1</v>
      </c>
      <c r="M43" s="0" t="n">
        <v>33.7</v>
      </c>
      <c r="N43" s="0" t="n">
        <v>17.1</v>
      </c>
      <c r="O43" s="0" t="n">
        <v>2.3</v>
      </c>
      <c r="P43" s="0" t="n">
        <v>-40000</v>
      </c>
      <c r="Q43" s="0" t="n">
        <v>38323</v>
      </c>
      <c r="R43" s="0" t="n">
        <v>779482</v>
      </c>
      <c r="S43" s="0" t="n">
        <v>907000</v>
      </c>
      <c r="T43" s="0" t="n">
        <v>4020</v>
      </c>
      <c r="U43" s="0" t="n">
        <v>43007047821.7541</v>
      </c>
      <c r="V43" s="0" t="s">
        <v>349</v>
      </c>
      <c r="W43" s="0" t="s">
        <v>349</v>
      </c>
      <c r="X43" s="0" t="s">
        <v>349</v>
      </c>
      <c r="Y43" s="0" t="n">
        <v>57</v>
      </c>
      <c r="Z43" s="0" t="n">
        <v>40</v>
      </c>
      <c r="AA43" s="0" t="n">
        <v>73.5</v>
      </c>
      <c r="AB43" s="0" t="s">
        <v>349</v>
      </c>
      <c r="AC43" s="0" t="n">
        <v>248.1</v>
      </c>
      <c r="AD43" s="0" t="n">
        <v>1.4</v>
      </c>
      <c r="AE43" s="0" t="n">
        <v>64.8</v>
      </c>
      <c r="AF43" s="0" t="n">
        <v>32.7</v>
      </c>
      <c r="AG43" s="0" t="n">
        <v>22.9</v>
      </c>
      <c r="AH43" s="0" t="n">
        <v>50.8</v>
      </c>
      <c r="AI43" s="0" t="n">
        <v>28</v>
      </c>
      <c r="AJ43" s="0" t="n">
        <v>3393</v>
      </c>
      <c r="AK43" s="0" t="n">
        <v>0.5</v>
      </c>
      <c r="AL43" s="0" t="n">
        <v>100</v>
      </c>
      <c r="AM43" s="0" t="n">
        <v>2.4</v>
      </c>
      <c r="AN43" s="0" t="n">
        <v>29.1</v>
      </c>
      <c r="AO43" s="0" t="n">
        <v>80.9</v>
      </c>
      <c r="AP43" s="0" t="s">
        <v>349</v>
      </c>
      <c r="AQ43" s="0" t="s">
        <v>349</v>
      </c>
      <c r="AR43" s="0" t="n">
        <v>5.4</v>
      </c>
      <c r="AS43" s="0" t="n">
        <v>98.4</v>
      </c>
      <c r="AT43" s="0" t="n">
        <v>71.6</v>
      </c>
      <c r="AU43" s="0" t="n">
        <v>0.9</v>
      </c>
      <c r="AV43" s="0" t="n">
        <v>18</v>
      </c>
      <c r="AW43" s="0" t="n">
        <v>65.6</v>
      </c>
      <c r="AX43" s="0" t="n">
        <v>4</v>
      </c>
      <c r="AY43" s="0" t="n">
        <v>123</v>
      </c>
      <c r="AZ43" s="0" t="n">
        <v>9</v>
      </c>
      <c r="BA43" s="0" t="n">
        <v>20.9</v>
      </c>
      <c r="BB43" s="0" t="n">
        <v>0.401</v>
      </c>
      <c r="BC43" s="0" t="s">
        <v>349</v>
      </c>
      <c r="BD43" s="0" t="s">
        <v>342</v>
      </c>
      <c r="BE43" s="0" t="s">
        <v>371</v>
      </c>
      <c r="BF43" s="0" t="s">
        <v>362</v>
      </c>
      <c r="BG43" s="0" t="s">
        <v>362</v>
      </c>
      <c r="BH43" s="0" t="s">
        <v>425</v>
      </c>
      <c r="BI43" s="0" t="s">
        <v>364</v>
      </c>
      <c r="BJ43" s="0" t="n">
        <v>-5.69267393890679</v>
      </c>
      <c r="BK43" s="0" t="n">
        <v>7.51951629650009</v>
      </c>
      <c r="BL43" s="0" t="n">
        <v>27.2900024414063</v>
      </c>
      <c r="BM43" s="0" t="n">
        <v>27.6499877929688</v>
      </c>
      <c r="BN43" s="0" t="n">
        <v>29.8000122070313</v>
      </c>
      <c r="BO43" s="0" t="n">
        <v>29.6299987792969</v>
      </c>
      <c r="BP43" s="0" t="n">
        <v>28.5925003051758</v>
      </c>
      <c r="BQ43" s="0" t="n">
        <v>26378275</v>
      </c>
      <c r="BR43" s="0" t="n">
        <v>1275</v>
      </c>
      <c r="BS43" s="0" t="n">
        <v>14</v>
      </c>
      <c r="BT43" s="0" t="n">
        <v>574</v>
      </c>
      <c r="BU43" s="0" t="n">
        <v>48.3352304121479</v>
      </c>
      <c r="BV43" s="0" t="n">
        <v>0.530739784917702</v>
      </c>
      <c r="BW43" s="0" t="n">
        <v>21.7603311816258</v>
      </c>
      <c r="BX43" s="0" t="n">
        <v>0.049608768734712</v>
      </c>
      <c r="BY43" s="0" t="n">
        <v>2330.17637459499</v>
      </c>
      <c r="BZ43" s="0" t="n">
        <v>18371.663552134</v>
      </c>
      <c r="CA43" s="0" t="n">
        <v>3.02976875278436E-049</v>
      </c>
      <c r="CB43" s="0" t="n">
        <v>6.87533267598986E-043</v>
      </c>
      <c r="CC43" s="0" t="n">
        <v>0</v>
      </c>
      <c r="CD43" s="0" t="n">
        <v>1</v>
      </c>
      <c r="CE43" s="0" t="n">
        <v>20</v>
      </c>
      <c r="CF43" s="0" t="n">
        <v>0.08073487287637</v>
      </c>
      <c r="CG43" s="0" t="n">
        <v>22.010888648329</v>
      </c>
      <c r="CH43" s="0" t="n">
        <v>18368.8477777776</v>
      </c>
      <c r="CI43" s="0" t="n">
        <v>9.546665370405E-015</v>
      </c>
      <c r="CJ43" s="0" t="n">
        <v>5.46379112141009E-018</v>
      </c>
      <c r="CK43" s="0" t="n">
        <v>9.45946246967612E-306</v>
      </c>
      <c r="CL43" s="0" t="n">
        <v>1</v>
      </c>
      <c r="CM43" s="0" t="n">
        <v>14</v>
      </c>
      <c r="CN43" s="0" t="n">
        <v>0.066361976941676</v>
      </c>
      <c r="CO43" s="0" t="n">
        <v>1357.09783536982</v>
      </c>
      <c r="CP43" s="0" t="n">
        <v>18379.2424342092</v>
      </c>
      <c r="CQ43" s="0" t="n">
        <v>2.22061200518423E-033</v>
      </c>
      <c r="CR43" s="0" t="n">
        <v>3.25374725948485E-022</v>
      </c>
      <c r="CS43" s="26" t="s">
        <v>511</v>
      </c>
      <c r="CT43" s="0" t="n">
        <v>1</v>
      </c>
      <c r="CU43" s="0" t="n">
        <v>21</v>
      </c>
      <c r="CV43" s="26" t="s">
        <v>466</v>
      </c>
      <c r="CW43" s="0" t="n">
        <v>50</v>
      </c>
      <c r="CX43" s="0" t="s">
        <v>349</v>
      </c>
      <c r="CY43" s="0" t="s">
        <v>349</v>
      </c>
      <c r="CZ43" s="0" t="s">
        <v>349</v>
      </c>
      <c r="DA43" s="0" t="s">
        <v>349</v>
      </c>
      <c r="DB43" s="0" t="s">
        <v>349</v>
      </c>
      <c r="DC43" s="0" t="s">
        <v>349</v>
      </c>
      <c r="DD43" s="0" t="s">
        <v>349</v>
      </c>
      <c r="DE43" s="0" t="s">
        <v>349</v>
      </c>
      <c r="DF43" s="0" t="s">
        <v>349</v>
      </c>
      <c r="DH43" s="28" t="n">
        <f aca="false">COUNT(C43:DA43, "NA")</f>
        <v>84</v>
      </c>
      <c r="DI43" s="29" t="n">
        <f aca="false">100-COUNT(C43:DA43, "NA")/COLUMNS(C43:DA43)*100</f>
        <v>18.4466019417476</v>
      </c>
    </row>
    <row r="44" customFormat="false" ht="13.8" hidden="false" customHeight="false" outlineLevel="0" collapsed="false">
      <c r="A44" s="0" t="s">
        <v>512</v>
      </c>
      <c r="B44" s="0" t="s">
        <v>513</v>
      </c>
      <c r="C44" s="0" t="n">
        <v>25216237</v>
      </c>
      <c r="D44" s="0" t="n">
        <v>57.7</v>
      </c>
      <c r="E44" s="0" t="n">
        <v>60.2</v>
      </c>
      <c r="F44" s="0" t="n">
        <v>42.6</v>
      </c>
      <c r="G44" s="0" t="n">
        <v>54.6</v>
      </c>
      <c r="H44" s="0" t="n">
        <v>53.3</v>
      </c>
      <c r="I44" s="0" t="n">
        <v>9.3</v>
      </c>
      <c r="J44" s="0" t="n">
        <v>4.6</v>
      </c>
      <c r="K44" s="0" t="n">
        <v>43.6</v>
      </c>
      <c r="L44" s="0" t="n">
        <v>22.6</v>
      </c>
      <c r="M44" s="0" t="n">
        <v>18.6</v>
      </c>
      <c r="N44" s="0" t="n">
        <v>10.7</v>
      </c>
      <c r="O44" s="0" t="n">
        <v>3.1</v>
      </c>
      <c r="P44" s="0" t="n">
        <v>-24000</v>
      </c>
      <c r="Q44" s="0" t="n">
        <v>45139</v>
      </c>
      <c r="R44" s="0" t="n">
        <v>265136</v>
      </c>
      <c r="S44" s="0" t="n">
        <v>405990</v>
      </c>
      <c r="T44" s="0" t="n">
        <v>3700</v>
      </c>
      <c r="U44" s="0" t="n">
        <v>38675205293.0462</v>
      </c>
      <c r="V44" s="0" t="s">
        <v>349</v>
      </c>
      <c r="W44" s="0" t="s">
        <v>349</v>
      </c>
      <c r="X44" s="0" t="s">
        <v>349</v>
      </c>
      <c r="Y44" s="0" t="n">
        <v>76.1</v>
      </c>
      <c r="Z44" s="0" t="n">
        <v>43.4</v>
      </c>
      <c r="AA44" s="0" t="n">
        <v>87.7</v>
      </c>
      <c r="AB44" s="0" t="s">
        <v>349</v>
      </c>
      <c r="AC44" s="0" t="n">
        <v>875.6</v>
      </c>
      <c r="AD44" s="0" t="n">
        <v>1.3</v>
      </c>
      <c r="AE44" s="0" t="n">
        <v>20.6</v>
      </c>
      <c r="AF44" s="0" t="n">
        <v>39.3</v>
      </c>
      <c r="AG44" s="0" t="n">
        <v>10.6</v>
      </c>
      <c r="AH44" s="0" t="n">
        <v>56.4</v>
      </c>
      <c r="AI44" s="0" t="n">
        <v>24.1</v>
      </c>
      <c r="AJ44" s="0" t="n">
        <v>12036</v>
      </c>
      <c r="AK44" s="0" t="n">
        <v>0.3</v>
      </c>
      <c r="AL44" s="0" t="n">
        <v>100</v>
      </c>
      <c r="AM44" s="0" t="n">
        <v>6</v>
      </c>
      <c r="AN44" s="0" t="n">
        <v>21.6</v>
      </c>
      <c r="AO44" s="0" t="n">
        <v>76.1</v>
      </c>
      <c r="AP44" s="0" t="s">
        <v>349</v>
      </c>
      <c r="AQ44" s="0" t="s">
        <v>349</v>
      </c>
      <c r="AR44" s="0" t="n">
        <v>2.7</v>
      </c>
      <c r="AS44" s="0" t="n">
        <v>110.3</v>
      </c>
      <c r="AT44" s="0" t="n">
        <v>68.2</v>
      </c>
      <c r="AU44" s="0" t="s">
        <v>349</v>
      </c>
      <c r="AV44" s="0" t="n">
        <v>17.8</v>
      </c>
      <c r="AW44" s="0" t="n">
        <v>61.4</v>
      </c>
      <c r="AX44" s="0" t="n">
        <v>8.7</v>
      </c>
      <c r="AY44" s="0" t="n">
        <v>123</v>
      </c>
      <c r="AZ44" s="0" t="n">
        <v>9.5</v>
      </c>
      <c r="BA44" s="0" t="n">
        <v>18.5</v>
      </c>
      <c r="BB44" s="0" t="s">
        <v>349</v>
      </c>
      <c r="BC44" s="0" t="s">
        <v>349</v>
      </c>
      <c r="BD44" s="0" t="s">
        <v>342</v>
      </c>
      <c r="BE44" s="0" t="s">
        <v>371</v>
      </c>
      <c r="BF44" s="0" t="s">
        <v>362</v>
      </c>
      <c r="BG44" s="0" t="s">
        <v>362</v>
      </c>
      <c r="BH44" s="0" t="s">
        <v>363</v>
      </c>
      <c r="BI44" s="0" t="s">
        <v>364</v>
      </c>
      <c r="BJ44" s="0" t="n">
        <v>13.6109355928691</v>
      </c>
      <c r="BK44" s="0" t="n">
        <v>7.37244517000007</v>
      </c>
      <c r="BL44" s="0" t="n">
        <v>21.0599914550781</v>
      </c>
      <c r="BM44" s="0" t="n">
        <v>21.1799865722656</v>
      </c>
      <c r="BN44" s="0" t="n">
        <v>22.5100036621094</v>
      </c>
      <c r="BO44" s="0" t="n">
        <v>24.0299926757813</v>
      </c>
      <c r="BP44" s="0" t="n">
        <v>22.1949935913086</v>
      </c>
      <c r="BQ44" s="0" t="n">
        <v>26545864</v>
      </c>
      <c r="BR44" s="0" t="n">
        <v>1832</v>
      </c>
      <c r="BS44" s="0" t="n">
        <v>61</v>
      </c>
      <c r="BT44" s="0" t="n">
        <v>934</v>
      </c>
      <c r="BU44" s="0" t="n">
        <v>69.0126341338899</v>
      </c>
      <c r="BV44" s="0" t="n">
        <v>2.29790976100834</v>
      </c>
      <c r="BW44" s="0" t="n">
        <v>35.1843887997015</v>
      </c>
      <c r="BX44" s="0" t="n">
        <v>0.044428096762881</v>
      </c>
      <c r="BY44" s="0" t="n">
        <v>3463.45641280946</v>
      </c>
      <c r="BZ44" s="0" t="n">
        <v>18372.871286454</v>
      </c>
      <c r="CA44" s="0" t="n">
        <v>3.48229101659338E-016</v>
      </c>
      <c r="CB44" s="0" t="n">
        <v>1.05622216264085E-011</v>
      </c>
      <c r="CC44" s="0" t="n">
        <v>2.69305246121789E-272</v>
      </c>
      <c r="CD44" s="0" t="n">
        <v>1</v>
      </c>
      <c r="CE44" s="0" t="n">
        <v>25</v>
      </c>
      <c r="CF44" s="0" t="n">
        <v>0.04027049719714</v>
      </c>
      <c r="CG44" s="0" t="n">
        <v>248.729304660271</v>
      </c>
      <c r="CH44" s="0" t="n">
        <v>18388.9645144666</v>
      </c>
      <c r="CI44" s="0" t="n">
        <v>8.66647799325465E-008</v>
      </c>
      <c r="CJ44" s="0" t="n">
        <v>0.004972228553847</v>
      </c>
      <c r="CK44" s="0" t="n">
        <v>1.54165857221417E-234</v>
      </c>
      <c r="CL44" s="0" t="n">
        <v>1</v>
      </c>
      <c r="CM44" s="0" t="n">
        <v>13</v>
      </c>
      <c r="CN44" s="0" t="n">
        <v>0.07887339884333</v>
      </c>
      <c r="CO44" s="0" t="n">
        <v>2402.38339628118</v>
      </c>
      <c r="CP44" s="0" t="n">
        <v>18380.1352626577</v>
      </c>
      <c r="CQ44" s="0" t="n">
        <v>2.29805492761622E-012</v>
      </c>
      <c r="CR44" s="0" t="n">
        <v>4.52484007018311E-007</v>
      </c>
      <c r="CS44" s="0" t="n">
        <v>5.66104618649331E-284</v>
      </c>
      <c r="CT44" s="0" t="n">
        <v>1</v>
      </c>
      <c r="CU44" s="0" t="n">
        <v>22</v>
      </c>
      <c r="CV44" s="26" t="s">
        <v>483</v>
      </c>
      <c r="CW44" s="0" t="n">
        <v>55</v>
      </c>
      <c r="CX44" s="0" t="s">
        <v>349</v>
      </c>
      <c r="CY44" s="0" t="s">
        <v>349</v>
      </c>
      <c r="CZ44" s="0" t="s">
        <v>349</v>
      </c>
      <c r="DA44" s="0" t="s">
        <v>349</v>
      </c>
      <c r="DB44" s="0" t="n">
        <v>2321.44</v>
      </c>
      <c r="DC44" s="0" t="n">
        <v>18334</v>
      </c>
      <c r="DD44" s="0" t="n">
        <v>18339</v>
      </c>
      <c r="DE44" s="0" t="n">
        <v>18356</v>
      </c>
      <c r="DF44" s="0" t="n">
        <v>65.08</v>
      </c>
      <c r="DH44" s="28" t="n">
        <f aca="false">COUNT(C44:DA44, "NA")</f>
        <v>83</v>
      </c>
      <c r="DI44" s="29" t="n">
        <f aca="false">100-COUNT(C44:DA44, "NA")/COLUMNS(C44:DA44)*100</f>
        <v>19.4174757281553</v>
      </c>
    </row>
    <row r="45" customFormat="false" ht="13.8" hidden="false" customHeight="false" outlineLevel="0" collapsed="false">
      <c r="A45" s="0" t="s">
        <v>514</v>
      </c>
      <c r="B45" s="0" t="s">
        <v>515</v>
      </c>
      <c r="C45" s="0" t="n">
        <v>84068091</v>
      </c>
      <c r="D45" s="0" t="n">
        <v>58.9</v>
      </c>
      <c r="E45" s="0" t="n">
        <v>61.9</v>
      </c>
      <c r="F45" s="0" t="n">
        <v>46.2</v>
      </c>
      <c r="G45" s="0" t="n">
        <v>50.8</v>
      </c>
      <c r="H45" s="0" t="n">
        <v>37.1</v>
      </c>
      <c r="I45" s="0" t="n">
        <v>9.5</v>
      </c>
      <c r="J45" s="0" t="n">
        <v>5.9</v>
      </c>
      <c r="K45" s="0" t="n">
        <v>55.5</v>
      </c>
      <c r="L45" s="0" t="n">
        <v>39</v>
      </c>
      <c r="M45" s="0" t="n">
        <v>35.3</v>
      </c>
      <c r="N45" s="0" t="n">
        <v>3.4</v>
      </c>
      <c r="O45" s="0" t="n">
        <v>5.5</v>
      </c>
      <c r="P45" s="0" t="n">
        <v>119303</v>
      </c>
      <c r="Q45" s="0" t="n">
        <v>720307</v>
      </c>
      <c r="R45" s="0" t="n">
        <v>932043.4</v>
      </c>
      <c r="S45" s="0" t="n">
        <v>49000</v>
      </c>
      <c r="T45" s="0" t="n">
        <v>900</v>
      </c>
      <c r="U45" s="0" t="n">
        <v>47227535290.9218</v>
      </c>
      <c r="V45" s="0" t="s">
        <v>349</v>
      </c>
      <c r="W45" s="0" t="s">
        <v>349</v>
      </c>
      <c r="X45" s="0" t="s">
        <v>349</v>
      </c>
      <c r="Y45" s="0" t="n">
        <v>63.5</v>
      </c>
      <c r="Z45" s="0" t="n">
        <v>65.4</v>
      </c>
      <c r="AA45" s="0" t="n">
        <v>91.6</v>
      </c>
      <c r="AB45" s="0" t="s">
        <v>349</v>
      </c>
      <c r="AC45" s="0" t="n">
        <v>148.7</v>
      </c>
      <c r="AD45" s="0" t="n">
        <v>0.7</v>
      </c>
      <c r="AE45" s="0" t="n">
        <v>11.6</v>
      </c>
      <c r="AF45" s="0" t="n">
        <v>67.2</v>
      </c>
      <c r="AG45" s="0" t="n">
        <v>13.8</v>
      </c>
      <c r="AH45" s="0" t="n">
        <v>44.5</v>
      </c>
      <c r="AI45" s="0" t="n">
        <v>64.2</v>
      </c>
      <c r="AJ45" s="0" t="n">
        <v>12201</v>
      </c>
      <c r="AK45" s="0" t="n">
        <v>0.1</v>
      </c>
      <c r="AL45" s="0" t="n">
        <v>100</v>
      </c>
      <c r="AM45" s="0" t="n">
        <v>6</v>
      </c>
      <c r="AN45" s="0" t="n">
        <v>19.4</v>
      </c>
      <c r="AO45" s="0" t="n">
        <v>88.1</v>
      </c>
      <c r="AP45" s="0" t="s">
        <v>349</v>
      </c>
      <c r="AQ45" s="0" t="s">
        <v>349</v>
      </c>
      <c r="AR45" s="0" t="n">
        <v>2.1</v>
      </c>
      <c r="AS45" s="0" t="s">
        <v>349</v>
      </c>
      <c r="AT45" s="0" t="s">
        <v>349</v>
      </c>
      <c r="AU45" s="0" t="s">
        <v>349</v>
      </c>
      <c r="AV45" s="0" t="n">
        <v>18.2</v>
      </c>
      <c r="AW45" s="0" t="n">
        <v>19.1</v>
      </c>
      <c r="AX45" s="0" t="n">
        <v>0.4</v>
      </c>
      <c r="AY45" s="0" t="n">
        <v>87</v>
      </c>
      <c r="AZ45" s="0" t="n">
        <v>5.6</v>
      </c>
      <c r="BA45" s="0" t="n">
        <v>18.6</v>
      </c>
      <c r="BB45" s="0" t="n">
        <v>0.847</v>
      </c>
      <c r="BC45" s="0" t="n">
        <v>201.9</v>
      </c>
      <c r="BD45" s="0" t="s">
        <v>352</v>
      </c>
      <c r="BE45" s="0" t="s">
        <v>353</v>
      </c>
      <c r="BF45" s="0" t="s">
        <v>362</v>
      </c>
      <c r="BG45" s="0" t="s">
        <v>362</v>
      </c>
      <c r="BH45" s="0" t="s">
        <v>363</v>
      </c>
      <c r="BI45" s="0" t="s">
        <v>364</v>
      </c>
      <c r="BJ45" s="0" t="n">
        <v>22.4335796736779</v>
      </c>
      <c r="BK45" s="0" t="n">
        <v>-4.0421294149999</v>
      </c>
      <c r="BL45" s="0" t="n">
        <v>26.5800109863281</v>
      </c>
      <c r="BM45" s="0" t="n">
        <v>26.4800048828125</v>
      </c>
      <c r="BN45" s="0" t="n">
        <v>26.8200012207031</v>
      </c>
      <c r="BO45" s="0" t="n">
        <v>27.1</v>
      </c>
      <c r="BP45" s="0" t="n">
        <v>26.745004272461</v>
      </c>
      <c r="BQ45" s="0" t="n">
        <v>89561404</v>
      </c>
      <c r="BR45" s="0" t="n">
        <v>572</v>
      </c>
      <c r="BS45" s="0" t="n">
        <v>31</v>
      </c>
      <c r="BT45" s="0" t="n">
        <v>73</v>
      </c>
      <c r="BU45" s="0" t="n">
        <v>6.38667969072928</v>
      </c>
      <c r="BV45" s="0" t="n">
        <v>0.346131241980083</v>
      </c>
      <c r="BW45" s="0" t="n">
        <v>0.815083247243422</v>
      </c>
      <c r="BX45" s="0" t="n">
        <v>0.032472076933813</v>
      </c>
      <c r="BY45" s="0" t="n">
        <v>1458.69052561407</v>
      </c>
      <c r="BZ45" s="0" t="n">
        <v>18383.380719698</v>
      </c>
      <c r="CA45" s="0" t="n">
        <v>4.09034222168237E-025</v>
      </c>
      <c r="CB45" s="0" t="n">
        <v>9.96762219507786E-013</v>
      </c>
      <c r="CC45" s="0" t="n">
        <v>1.37086087724985E-266</v>
      </c>
      <c r="CD45" s="0" t="n">
        <v>1</v>
      </c>
      <c r="CE45" s="0" t="n">
        <v>34</v>
      </c>
      <c r="CF45" s="0" t="n">
        <v>0.106366769851967</v>
      </c>
      <c r="CG45" s="0" t="n">
        <v>29.4195593765832</v>
      </c>
      <c r="CH45" s="0" t="n">
        <v>18353.5718766041</v>
      </c>
      <c r="CI45" s="0" t="n">
        <v>3.0042390150486E-033</v>
      </c>
      <c r="CJ45" s="0" t="n">
        <v>5.14419203916148E-070</v>
      </c>
      <c r="CK45" s="0" t="n">
        <v>0</v>
      </c>
      <c r="CL45" s="0" t="n">
        <v>1</v>
      </c>
      <c r="CM45" s="0" t="n">
        <v>8</v>
      </c>
      <c r="CN45" s="0" t="n">
        <v>0.041245129301576</v>
      </c>
      <c r="CO45" s="0" t="n">
        <v>260.64544974622</v>
      </c>
      <c r="CP45" s="0" t="n">
        <v>18389.6344552142</v>
      </c>
      <c r="CQ45" s="0" t="n">
        <v>1.38747785743861E-012</v>
      </c>
      <c r="CR45" s="0" t="n">
        <v>0.000152878401775</v>
      </c>
      <c r="CS45" s="0" t="n">
        <v>2.54215185769885E-249</v>
      </c>
      <c r="CT45" s="0" t="n">
        <v>1</v>
      </c>
      <c r="CU45" s="0" t="n">
        <v>18</v>
      </c>
      <c r="CV45" s="26" t="s">
        <v>466</v>
      </c>
      <c r="CW45" s="0" t="n">
        <v>50</v>
      </c>
      <c r="CX45" s="0" t="s">
        <v>349</v>
      </c>
      <c r="CY45" s="0" t="s">
        <v>349</v>
      </c>
      <c r="CZ45" s="0" t="s">
        <v>349</v>
      </c>
      <c r="DA45" s="0" t="s">
        <v>349</v>
      </c>
      <c r="DB45" s="0" t="n">
        <v>2946.92</v>
      </c>
      <c r="DC45" s="0" t="n">
        <v>18312</v>
      </c>
      <c r="DD45" s="0" t="n">
        <v>18341</v>
      </c>
      <c r="DE45" s="0" t="n">
        <v>18370</v>
      </c>
      <c r="DF45" s="0" t="n">
        <v>82.02</v>
      </c>
      <c r="DH45" s="28" t="n">
        <f aca="false">COUNT(C45:DA45, "NA")</f>
        <v>83</v>
      </c>
      <c r="DI45" s="29" t="n">
        <f aca="false">100-COUNT(C45:DA45, "NA")/COLUMNS(C45:DA45)*100</f>
        <v>19.4174757281553</v>
      </c>
    </row>
    <row r="46" customFormat="false" ht="13.8" hidden="false" customHeight="false" outlineLevel="0" collapsed="false">
      <c r="A46" s="0" t="s">
        <v>517</v>
      </c>
      <c r="B46" s="0" t="s">
        <v>518</v>
      </c>
      <c r="C46" s="0" t="n">
        <v>5244363</v>
      </c>
      <c r="D46" s="0" t="n">
        <v>62.8</v>
      </c>
      <c r="E46" s="0" t="n">
        <v>65.7</v>
      </c>
      <c r="F46" s="0" t="n">
        <v>41.8</v>
      </c>
      <c r="G46" s="0" t="n">
        <v>55.6</v>
      </c>
      <c r="H46" s="0" t="n">
        <v>15.4</v>
      </c>
      <c r="I46" s="0" t="n">
        <v>6.7</v>
      </c>
      <c r="J46" s="0" t="n">
        <v>4.4</v>
      </c>
      <c r="K46" s="0" t="n">
        <v>33.1</v>
      </c>
      <c r="L46" s="0" t="n">
        <v>65.2</v>
      </c>
      <c r="M46" s="0" t="n">
        <v>94</v>
      </c>
      <c r="N46" s="0" t="s">
        <v>349</v>
      </c>
      <c r="O46" s="0" t="n">
        <v>1.4</v>
      </c>
      <c r="P46" s="0" t="n">
        <v>-20000</v>
      </c>
      <c r="Q46" s="0" t="n">
        <v>13352</v>
      </c>
      <c r="R46" s="0" t="n">
        <v>333899</v>
      </c>
      <c r="S46" s="0" t="n">
        <v>580000</v>
      </c>
      <c r="T46" s="0" t="n">
        <v>5060</v>
      </c>
      <c r="U46" s="0" t="n">
        <v>11263682694.0393</v>
      </c>
      <c r="V46" s="0" t="s">
        <v>349</v>
      </c>
      <c r="W46" s="0" t="s">
        <v>349</v>
      </c>
      <c r="X46" s="0" t="s">
        <v>349</v>
      </c>
      <c r="Y46" s="0" t="n">
        <v>69.4</v>
      </c>
      <c r="Z46" s="0" t="n">
        <v>34.1</v>
      </c>
      <c r="AA46" s="0" t="n">
        <v>94.6</v>
      </c>
      <c r="AB46" s="0" t="s">
        <v>349</v>
      </c>
      <c r="AC46" s="0" t="n">
        <v>66.7</v>
      </c>
      <c r="AD46" s="0" t="n">
        <v>2.5</v>
      </c>
      <c r="AE46" s="0" t="n">
        <v>31.1</v>
      </c>
      <c r="AF46" s="0" t="n">
        <v>65.4</v>
      </c>
      <c r="AG46" s="0" t="n">
        <v>40.7</v>
      </c>
      <c r="AH46" s="0" t="n">
        <v>66.9</v>
      </c>
      <c r="AI46" s="0" t="n">
        <v>43.9</v>
      </c>
      <c r="AJ46" s="0" t="n">
        <v>46865</v>
      </c>
      <c r="AK46" s="0" t="n">
        <v>0.7</v>
      </c>
      <c r="AL46" s="0" t="n">
        <v>100</v>
      </c>
      <c r="AM46" s="0" t="n">
        <v>6</v>
      </c>
      <c r="AN46" s="0" t="n">
        <v>16.7</v>
      </c>
      <c r="AO46" s="0" t="n">
        <v>50.1</v>
      </c>
      <c r="AP46" s="0" t="s">
        <v>349</v>
      </c>
      <c r="AQ46" s="0" t="s">
        <v>349</v>
      </c>
      <c r="AR46" s="0" t="s">
        <v>349</v>
      </c>
      <c r="AS46" s="0" t="s">
        <v>349</v>
      </c>
      <c r="AT46" s="0" t="s">
        <v>349</v>
      </c>
      <c r="AU46" s="0" t="s">
        <v>349</v>
      </c>
      <c r="AV46" s="0" t="n">
        <v>6.3</v>
      </c>
      <c r="AW46" s="0" t="n">
        <v>66.2</v>
      </c>
      <c r="AX46" s="0" t="s">
        <v>349</v>
      </c>
      <c r="AY46" s="0" t="n">
        <v>91</v>
      </c>
      <c r="AZ46" s="0" t="n">
        <v>8.4</v>
      </c>
      <c r="BA46" s="0" t="n">
        <v>19.7</v>
      </c>
      <c r="BB46" s="0" t="n">
        <v>0.758</v>
      </c>
      <c r="BC46" s="0" t="n">
        <v>50.5</v>
      </c>
      <c r="BD46" s="0" t="s">
        <v>342</v>
      </c>
      <c r="BE46" s="0" t="s">
        <v>371</v>
      </c>
      <c r="BF46" s="0" t="s">
        <v>362</v>
      </c>
      <c r="BG46" s="0" t="s">
        <v>362</v>
      </c>
      <c r="BH46" s="0" t="s">
        <v>363</v>
      </c>
      <c r="BI46" s="0" t="s">
        <v>364</v>
      </c>
      <c r="BJ46" s="0" t="n">
        <v>16.0679181078596</v>
      </c>
      <c r="BK46" s="0" t="n">
        <v>-0.654222513499882</v>
      </c>
      <c r="BL46" s="0" t="n">
        <v>28.110009765625</v>
      </c>
      <c r="BM46" s="0" t="n">
        <v>28.4699951171875</v>
      </c>
      <c r="BN46" s="0" t="n">
        <v>28.6199890136719</v>
      </c>
      <c r="BO46" s="0" t="n">
        <v>29.1799865722656</v>
      </c>
      <c r="BP46" s="0" t="n">
        <v>28.5949951171875</v>
      </c>
      <c r="BQ46" s="0" t="n">
        <v>5518092</v>
      </c>
      <c r="BR46" s="0" t="n">
        <v>220</v>
      </c>
      <c r="BS46" s="0" t="n">
        <v>9</v>
      </c>
      <c r="BT46" s="0" t="n">
        <v>19</v>
      </c>
      <c r="BU46" s="0" t="n">
        <v>39.8688532195549</v>
      </c>
      <c r="BV46" s="0" t="n">
        <v>1.63099854079997</v>
      </c>
      <c r="BW46" s="0" t="n">
        <v>3.44321914168883</v>
      </c>
      <c r="BX46" s="0" t="n">
        <v>0.075441360171129</v>
      </c>
      <c r="BY46" s="0" t="n">
        <v>325.927313043266</v>
      </c>
      <c r="BZ46" s="0" t="n">
        <v>18368.4698322026</v>
      </c>
      <c r="CA46" s="0" t="n">
        <v>4.37823988559524E-020</v>
      </c>
      <c r="CB46" s="0" t="n">
        <v>1.9987301735148E-023</v>
      </c>
      <c r="CC46" s="26" t="s">
        <v>520</v>
      </c>
      <c r="CD46" s="0" t="n">
        <v>1</v>
      </c>
      <c r="CE46" s="0" t="n">
        <v>20</v>
      </c>
      <c r="CF46" s="0" t="n">
        <v>0.265805588259786</v>
      </c>
      <c r="CG46" s="0" t="n">
        <v>6.29479605820492</v>
      </c>
      <c r="CH46" s="0" t="n">
        <v>18355.222005333</v>
      </c>
      <c r="CI46" s="0" t="n">
        <v>2.56641304894623E-012</v>
      </c>
      <c r="CJ46" s="0" t="n">
        <v>2.22493860962404E-066</v>
      </c>
      <c r="CK46" s="0" t="n">
        <v>0</v>
      </c>
      <c r="CL46" s="0" t="n">
        <v>1</v>
      </c>
      <c r="CM46" s="0" t="n">
        <v>23</v>
      </c>
      <c r="CN46" s="0" t="n">
        <v>0.11077221606941</v>
      </c>
      <c r="CO46" s="0" t="n">
        <v>24.7594799580136</v>
      </c>
      <c r="CP46" s="0" t="n">
        <v>18367.0228301833</v>
      </c>
      <c r="CQ46" s="0" t="n">
        <v>3.306689392705E-021</v>
      </c>
      <c r="CR46" s="0" t="n">
        <v>7.80077286042691E-035</v>
      </c>
      <c r="CS46" s="0" t="n">
        <v>0</v>
      </c>
      <c r="CT46" s="0" t="n">
        <v>1</v>
      </c>
      <c r="CU46" s="0" t="n">
        <v>21</v>
      </c>
      <c r="CV46" s="26" t="s">
        <v>490</v>
      </c>
      <c r="CW46" s="0" t="n">
        <v>46</v>
      </c>
      <c r="CX46" s="0" t="s">
        <v>349</v>
      </c>
      <c r="CY46" s="0" t="s">
        <v>349</v>
      </c>
      <c r="CZ46" s="0" t="s">
        <v>349</v>
      </c>
      <c r="DA46" s="0" t="s">
        <v>349</v>
      </c>
      <c r="DB46" s="0" t="s">
        <v>349</v>
      </c>
      <c r="DC46" s="0" t="s">
        <v>349</v>
      </c>
      <c r="DD46" s="0" t="s">
        <v>349</v>
      </c>
      <c r="DE46" s="0" t="s">
        <v>349</v>
      </c>
      <c r="DF46" s="0" t="s">
        <v>349</v>
      </c>
      <c r="DH46" s="28" t="n">
        <f aca="false">COUNT(C46:DA46, "NA")</f>
        <v>79</v>
      </c>
      <c r="DI46" s="29" t="n">
        <f aca="false">100-COUNT(C46:DA46, "NA")/COLUMNS(C46:DA46)*100</f>
        <v>23.3009708737864</v>
      </c>
    </row>
    <row r="47" customFormat="false" ht="13.8" hidden="false" customHeight="false" outlineLevel="0" collapsed="false">
      <c r="A47" s="0" t="s">
        <v>521</v>
      </c>
      <c r="B47" s="0" t="s">
        <v>522</v>
      </c>
      <c r="C47" s="0" t="n">
        <v>49648685</v>
      </c>
      <c r="D47" s="0" t="n">
        <v>74.3</v>
      </c>
      <c r="E47" s="0" t="n">
        <v>79.9</v>
      </c>
      <c r="F47" s="0" t="n">
        <v>23.1</v>
      </c>
      <c r="G47" s="0" t="n">
        <v>68.4</v>
      </c>
      <c r="H47" s="0" t="n">
        <v>44.7</v>
      </c>
      <c r="I47" s="0" t="n">
        <v>5.6</v>
      </c>
      <c r="J47" s="0" t="n">
        <v>1.8</v>
      </c>
      <c r="K47" s="0" t="n">
        <v>19.2</v>
      </c>
      <c r="L47" s="0" t="n">
        <v>20.2</v>
      </c>
      <c r="M47" s="0" t="n">
        <v>15.1</v>
      </c>
      <c r="N47" s="0" t="n">
        <v>41.4</v>
      </c>
      <c r="O47" s="0" t="n">
        <v>0.6</v>
      </c>
      <c r="P47" s="0" t="n">
        <v>1023981</v>
      </c>
      <c r="Q47" s="0" t="n">
        <v>138586</v>
      </c>
      <c r="R47" s="0" t="n">
        <v>33704037</v>
      </c>
      <c r="S47" s="0" t="n">
        <v>4125200</v>
      </c>
      <c r="T47" s="0" t="n">
        <v>14480</v>
      </c>
      <c r="U47" s="0" t="n">
        <v>331047040087.877</v>
      </c>
      <c r="V47" s="0" t="n">
        <v>27</v>
      </c>
      <c r="W47" s="0" t="n">
        <v>27.6</v>
      </c>
      <c r="X47" s="0" t="n">
        <v>49.7</v>
      </c>
      <c r="Y47" s="0" t="n">
        <v>68.8</v>
      </c>
      <c r="Z47" s="0" t="n">
        <v>16.6</v>
      </c>
      <c r="AA47" s="0" t="n">
        <v>70.9</v>
      </c>
      <c r="AB47" s="0" t="n">
        <v>0.2</v>
      </c>
      <c r="AC47" s="0" t="n">
        <v>7195</v>
      </c>
      <c r="AD47" s="0" t="n">
        <v>3.2</v>
      </c>
      <c r="AE47" s="0" t="n">
        <v>40.3</v>
      </c>
      <c r="AF47" s="0" t="n">
        <v>52.7</v>
      </c>
      <c r="AG47" s="0" t="n">
        <v>14.8</v>
      </c>
      <c r="AH47" s="0" t="n">
        <v>80.8</v>
      </c>
      <c r="AI47" s="0" t="s">
        <v>349</v>
      </c>
      <c r="AJ47" s="0" t="n">
        <v>45668</v>
      </c>
      <c r="AK47" s="0" t="n">
        <v>1.8</v>
      </c>
      <c r="AL47" s="0" t="n">
        <v>92</v>
      </c>
      <c r="AM47" s="0" t="n">
        <v>7.4</v>
      </c>
      <c r="AN47" s="0" t="n">
        <v>15.8</v>
      </c>
      <c r="AO47" s="0" t="n">
        <v>14.2</v>
      </c>
      <c r="AP47" s="0" t="n">
        <v>2</v>
      </c>
      <c r="AQ47" s="0" t="n">
        <v>1.5</v>
      </c>
      <c r="AR47" s="0" t="n">
        <v>4.5</v>
      </c>
      <c r="AS47" s="0" t="n">
        <v>115</v>
      </c>
      <c r="AT47" s="0" t="n">
        <v>106</v>
      </c>
      <c r="AU47" s="0" t="n">
        <v>1</v>
      </c>
      <c r="AV47" s="0" t="n">
        <v>76.2</v>
      </c>
      <c r="AW47" s="0" t="n">
        <v>99.6</v>
      </c>
      <c r="AX47" s="0" t="n">
        <v>12.3</v>
      </c>
      <c r="AY47" s="0" t="n">
        <v>132</v>
      </c>
      <c r="AZ47" s="0" t="n">
        <v>22.1</v>
      </c>
      <c r="BA47" s="0" t="n">
        <v>30</v>
      </c>
      <c r="BB47" s="0" t="n">
        <v>0.761</v>
      </c>
      <c r="BC47" s="0" t="n">
        <v>90.2</v>
      </c>
      <c r="BD47" s="0" t="s">
        <v>342</v>
      </c>
      <c r="BE47" s="0" t="s">
        <v>361</v>
      </c>
      <c r="BF47" s="0" t="s">
        <v>388</v>
      </c>
      <c r="BG47" s="0" t="s">
        <v>345</v>
      </c>
      <c r="BH47" s="0" t="s">
        <v>388</v>
      </c>
      <c r="BI47" s="0" t="s">
        <v>347</v>
      </c>
      <c r="BJ47" s="0" t="n">
        <v>-72.5861884502539</v>
      </c>
      <c r="BK47" s="0" t="n">
        <v>4.11346893650007</v>
      </c>
      <c r="BL47" s="0" t="n">
        <v>24.6700073242188</v>
      </c>
      <c r="BM47" s="0" t="n">
        <v>24.7600036621094</v>
      </c>
      <c r="BN47" s="0" t="n">
        <v>25.8900085449219</v>
      </c>
      <c r="BO47" s="0" t="n">
        <v>25.5599914550781</v>
      </c>
      <c r="BP47" s="0" t="n">
        <v>25.2200027465821</v>
      </c>
      <c r="BQ47" s="0" t="n">
        <v>50882884</v>
      </c>
      <c r="BR47" s="0" t="n">
        <v>6507</v>
      </c>
      <c r="BS47" s="0" t="n">
        <v>293</v>
      </c>
      <c r="BT47" s="0" t="n">
        <v>1439</v>
      </c>
      <c r="BU47" s="0" t="n">
        <v>127.881902291545</v>
      </c>
      <c r="BV47" s="0" t="n">
        <v>5.75832140332297</v>
      </c>
      <c r="BW47" s="0" t="n">
        <v>28.2806296907227</v>
      </c>
      <c r="BX47" s="0" t="n">
        <v>0.03608358129791</v>
      </c>
      <c r="BY47" s="0" t="n">
        <v>16764.9796849729</v>
      </c>
      <c r="BZ47" s="0" t="n">
        <v>18381.4615267633</v>
      </c>
      <c r="CA47" s="0" t="n">
        <v>1.55297713192284E-039</v>
      </c>
      <c r="CB47" s="0" t="n">
        <v>6.6030059875262E-024</v>
      </c>
      <c r="CC47" s="0" t="n">
        <v>4.42660500690669E-291</v>
      </c>
      <c r="CD47" s="0" t="n">
        <v>1</v>
      </c>
      <c r="CE47" s="0" t="n">
        <v>32</v>
      </c>
      <c r="CF47" s="0" t="n">
        <v>0.069283260972287</v>
      </c>
      <c r="CG47" s="0" t="n">
        <v>434.127690124589</v>
      </c>
      <c r="CH47" s="0" t="n">
        <v>18369.6146361428</v>
      </c>
      <c r="CI47" s="0" t="n">
        <v>3.4976667600782E-059</v>
      </c>
      <c r="CJ47" s="0" t="n">
        <v>1.23622561756361E-060</v>
      </c>
      <c r="CK47" s="0" t="n">
        <v>0</v>
      </c>
      <c r="CL47" s="0" t="n">
        <v>1</v>
      </c>
      <c r="CM47" s="0" t="n">
        <v>8</v>
      </c>
      <c r="CN47" s="0" t="n">
        <v>0.068693213959143</v>
      </c>
      <c r="CO47" s="0" t="n">
        <v>2709.25732202123</v>
      </c>
      <c r="CP47" s="0" t="n">
        <v>18375.6121134484</v>
      </c>
      <c r="CQ47" s="0" t="n">
        <v>1.16046432992888E-043</v>
      </c>
      <c r="CR47" s="0" t="n">
        <v>3.38862191529187E-036</v>
      </c>
      <c r="CS47" s="0" t="n">
        <v>0</v>
      </c>
      <c r="CT47" s="0" t="n">
        <v>1</v>
      </c>
      <c r="CU47" s="0" t="n">
        <v>30</v>
      </c>
      <c r="CV47" s="26" t="s">
        <v>483</v>
      </c>
      <c r="CW47" s="0" t="n">
        <v>55</v>
      </c>
      <c r="CX47" s="0" t="n">
        <v>114602</v>
      </c>
      <c r="CY47" s="0" t="n">
        <v>2252.27013468812</v>
      </c>
      <c r="CZ47" s="0" t="s">
        <v>524</v>
      </c>
      <c r="DA47" s="26" t="s">
        <v>468</v>
      </c>
      <c r="DB47" s="0" t="n">
        <v>3778.82</v>
      </c>
      <c r="DC47" s="0" t="n">
        <v>18282</v>
      </c>
      <c r="DD47" s="0" t="n">
        <v>18338</v>
      </c>
      <c r="DE47" s="0" t="n">
        <v>18377</v>
      </c>
      <c r="DF47" s="0" t="n">
        <v>90.74</v>
      </c>
      <c r="DG47" s="26"/>
      <c r="DH47" s="28" t="n">
        <f aca="false">COUNT(C47:DA47, "NA")</f>
        <v>93</v>
      </c>
      <c r="DI47" s="29" t="n">
        <f aca="false">100-COUNT(C47:DA47, "NA")/COLUMNS(C47:DA47)*100</f>
        <v>9.70873786407766</v>
      </c>
    </row>
    <row r="48" customFormat="false" ht="13.8" hidden="false" customHeight="false" outlineLevel="0" collapsed="false">
      <c r="A48" s="0" t="s">
        <v>525</v>
      </c>
      <c r="B48" s="0" t="s">
        <v>526</v>
      </c>
      <c r="C48" s="0" t="n">
        <v>543767</v>
      </c>
      <c r="D48" s="0" t="n">
        <v>69.3</v>
      </c>
      <c r="E48" s="0" t="n">
        <v>76</v>
      </c>
      <c r="F48" s="0" t="n">
        <v>28.8</v>
      </c>
      <c r="G48" s="0" t="n">
        <v>66.6</v>
      </c>
      <c r="H48" s="0" t="n">
        <v>134.9</v>
      </c>
      <c r="I48" s="0" t="n">
        <v>5.6</v>
      </c>
      <c r="J48" s="0" t="n">
        <v>2.3</v>
      </c>
      <c r="K48" s="0" t="n">
        <v>34.3</v>
      </c>
      <c r="L48" s="0" t="n">
        <v>67.4</v>
      </c>
      <c r="M48" s="0" t="n">
        <v>45.9</v>
      </c>
      <c r="N48" s="0" t="n">
        <v>6</v>
      </c>
      <c r="O48" s="0" t="n">
        <v>4.3</v>
      </c>
      <c r="P48" s="0" t="n">
        <v>-6709</v>
      </c>
      <c r="Q48" s="0" t="n">
        <v>13</v>
      </c>
      <c r="R48" s="0" t="n">
        <v>140429</v>
      </c>
      <c r="S48" s="0" t="s">
        <v>349</v>
      </c>
      <c r="T48" s="0" t="n">
        <v>7280</v>
      </c>
      <c r="U48" s="0" t="n">
        <v>1976814276.50792</v>
      </c>
      <c r="V48" s="0" t="s">
        <v>349</v>
      </c>
      <c r="W48" s="0" t="s">
        <v>349</v>
      </c>
      <c r="X48" s="0" t="s">
        <v>349</v>
      </c>
      <c r="Y48" s="0" t="n">
        <v>60.5</v>
      </c>
      <c r="Z48" s="0" t="n">
        <v>11.5</v>
      </c>
      <c r="AA48" s="0" t="n">
        <v>79</v>
      </c>
      <c r="AB48" s="0" t="s">
        <v>349</v>
      </c>
      <c r="AC48" s="0" t="n">
        <v>8.7</v>
      </c>
      <c r="AD48" s="0" t="n">
        <v>0.6</v>
      </c>
      <c r="AE48" s="0" t="n">
        <v>19.6</v>
      </c>
      <c r="AF48" s="0" t="n">
        <v>22.5</v>
      </c>
      <c r="AG48" s="0" t="n">
        <v>2.9</v>
      </c>
      <c r="AH48" s="0" t="n">
        <v>65.7</v>
      </c>
      <c r="AI48" s="0" t="n">
        <v>27.2</v>
      </c>
      <c r="AJ48" s="0" t="n">
        <v>579</v>
      </c>
      <c r="AK48" s="0" t="n">
        <v>0.9</v>
      </c>
      <c r="AL48" s="0" t="n">
        <v>100</v>
      </c>
      <c r="AM48" s="0" t="n">
        <v>2.4</v>
      </c>
      <c r="AN48" s="0" t="n">
        <v>17.2</v>
      </c>
      <c r="AO48" s="0" t="n">
        <v>19.5</v>
      </c>
      <c r="AP48" s="0" t="s">
        <v>349</v>
      </c>
      <c r="AQ48" s="0" t="s">
        <v>349</v>
      </c>
      <c r="AR48" s="0" t="n">
        <v>5.3</v>
      </c>
      <c r="AS48" s="0" t="n">
        <v>103.3</v>
      </c>
      <c r="AT48" s="0" t="n">
        <v>87.4</v>
      </c>
      <c r="AU48" s="0" t="n">
        <v>1</v>
      </c>
      <c r="AV48" s="0" t="n">
        <v>62.4</v>
      </c>
      <c r="AW48" s="0" t="n">
        <v>92.9</v>
      </c>
      <c r="AX48" s="0" t="n">
        <v>53.6</v>
      </c>
      <c r="AY48" s="0" t="n">
        <v>113</v>
      </c>
      <c r="AZ48" s="0" t="n">
        <v>10.6</v>
      </c>
      <c r="BA48" s="0" t="n">
        <v>25.4</v>
      </c>
      <c r="BB48" s="0" t="n">
        <v>0.459</v>
      </c>
      <c r="BC48" s="0" t="s">
        <v>349</v>
      </c>
      <c r="BD48" s="0" t="s">
        <v>342</v>
      </c>
      <c r="BE48" s="0" t="s">
        <v>371</v>
      </c>
      <c r="BF48" s="0" t="s">
        <v>362</v>
      </c>
      <c r="BG48" s="0" t="s">
        <v>362</v>
      </c>
      <c r="BH48" s="0" t="s">
        <v>425</v>
      </c>
      <c r="BI48" s="0" t="s">
        <v>364</v>
      </c>
      <c r="BJ48" s="0" t="n">
        <v>-25.1802170833496</v>
      </c>
      <c r="BK48" s="0" t="n">
        <v>17.0624046895001</v>
      </c>
      <c r="BL48" s="0" t="n">
        <v>23.1499877929688</v>
      </c>
      <c r="BM48" s="0" t="n">
        <v>22.3200012207031</v>
      </c>
      <c r="BN48" s="0" t="n">
        <v>23.3799987792969</v>
      </c>
      <c r="BO48" s="0" t="n">
        <v>23.0200134277344</v>
      </c>
      <c r="BP48" s="0" t="n">
        <v>22.9675003051758</v>
      </c>
      <c r="BQ48" s="0" t="n">
        <v>555988</v>
      </c>
      <c r="BR48" s="0" t="n">
        <v>121</v>
      </c>
      <c r="BS48" s="0" t="n">
        <v>1</v>
      </c>
      <c r="BT48" s="0" t="n">
        <v>4</v>
      </c>
      <c r="BU48" s="0" t="n">
        <v>217.630596343806</v>
      </c>
      <c r="BV48" s="0" t="n">
        <v>1.79859996978352</v>
      </c>
      <c r="BW48" s="0" t="n">
        <v>7.19439987913408</v>
      </c>
      <c r="BX48" s="0" t="n">
        <v>0.120770605557744</v>
      </c>
      <c r="BY48" s="0" t="n">
        <v>150.988391934239</v>
      </c>
      <c r="BZ48" s="0" t="n">
        <v>18370.2722515729</v>
      </c>
      <c r="CA48" s="0" t="n">
        <v>1.60683669114532E-015</v>
      </c>
      <c r="CB48" s="0" t="n">
        <v>8.20808249252802E-024</v>
      </c>
      <c r="CC48" s="0" t="n">
        <v>0</v>
      </c>
      <c r="CD48" s="0" t="n">
        <v>1</v>
      </c>
      <c r="CE48" s="0" t="n">
        <v>39</v>
      </c>
      <c r="CF48" s="0" t="n">
        <v>36.3259354058105</v>
      </c>
      <c r="CG48" s="0" t="n">
        <v>1</v>
      </c>
      <c r="CH48" s="0" t="n">
        <v>18344.0976834768</v>
      </c>
      <c r="CI48" s="0" t="n">
        <v>1.25759318387564E-085</v>
      </c>
      <c r="CJ48" s="0" t="n">
        <v>0</v>
      </c>
      <c r="CK48" s="0" t="n">
        <v>0</v>
      </c>
      <c r="CL48" s="0" t="n">
        <v>1</v>
      </c>
      <c r="CM48" s="0" t="n">
        <v>48</v>
      </c>
      <c r="CN48" s="0" t="n">
        <v>0.005738188425515</v>
      </c>
      <c r="CO48" s="0" t="n">
        <v>524582.325445678</v>
      </c>
      <c r="CP48" s="0" t="n">
        <v>18820.0310490921</v>
      </c>
      <c r="CQ48" s="0" t="n">
        <v>0.717913236472283</v>
      </c>
      <c r="CR48" s="0" t="n">
        <v>0.978249150543002</v>
      </c>
      <c r="CS48" s="0" t="n">
        <v>1.45029633174047E-018</v>
      </c>
      <c r="CT48" s="0" t="n">
        <v>0</v>
      </c>
      <c r="CU48" s="0" t="n">
        <v>97</v>
      </c>
      <c r="CV48" s="26" t="s">
        <v>365</v>
      </c>
      <c r="CW48" s="0" t="n">
        <v>41</v>
      </c>
      <c r="CX48" s="0" t="s">
        <v>349</v>
      </c>
      <c r="CY48" s="0" t="s">
        <v>349</v>
      </c>
      <c r="CZ48" s="0" t="s">
        <v>349</v>
      </c>
      <c r="DA48" s="0" t="s">
        <v>349</v>
      </c>
      <c r="DB48" s="0" t="s">
        <v>349</v>
      </c>
      <c r="DC48" s="0" t="n">
        <v>18341</v>
      </c>
      <c r="DD48" s="0" t="n">
        <v>18349</v>
      </c>
      <c r="DE48" s="0" t="n">
        <v>18353</v>
      </c>
      <c r="DF48" s="0" t="n">
        <v>79.63</v>
      </c>
      <c r="DH48" s="28" t="n">
        <f aca="false">COUNT(C48:DA48, "NA")</f>
        <v>84</v>
      </c>
      <c r="DI48" s="29" t="n">
        <f aca="false">100-COUNT(C48:DA48, "NA")/COLUMNS(C48:DA48)*100</f>
        <v>18.4466019417476</v>
      </c>
    </row>
    <row r="49" customFormat="false" ht="13.8" hidden="false" customHeight="false" outlineLevel="0" collapsed="false">
      <c r="A49" s="0" t="s">
        <v>527</v>
      </c>
      <c r="B49" s="0" t="s">
        <v>528</v>
      </c>
      <c r="C49" s="0" t="n">
        <v>4999441</v>
      </c>
      <c r="D49" s="0" t="n">
        <v>77.5</v>
      </c>
      <c r="E49" s="0" t="n">
        <v>82.7</v>
      </c>
      <c r="F49" s="0" t="n">
        <v>21.3</v>
      </c>
      <c r="G49" s="0" t="n">
        <v>69.1</v>
      </c>
      <c r="H49" s="0" t="n">
        <v>97.9</v>
      </c>
      <c r="I49" s="0" t="n">
        <v>5.1</v>
      </c>
      <c r="J49" s="0" t="n">
        <v>1.8</v>
      </c>
      <c r="K49" s="0" t="n">
        <v>20.7</v>
      </c>
      <c r="L49" s="0" t="n">
        <v>33</v>
      </c>
      <c r="M49" s="0" t="n">
        <v>33.1</v>
      </c>
      <c r="N49" s="0" t="n">
        <v>14.9</v>
      </c>
      <c r="O49" s="0" t="n">
        <v>0.2</v>
      </c>
      <c r="P49" s="0" t="n">
        <v>21000</v>
      </c>
      <c r="Q49" s="0" t="n">
        <v>211</v>
      </c>
      <c r="R49" s="0" t="n">
        <v>1948546</v>
      </c>
      <c r="S49" s="0" t="n">
        <v>1492800</v>
      </c>
      <c r="T49" s="0" t="n">
        <v>16700</v>
      </c>
      <c r="U49" s="0" t="n">
        <v>60130106115.6294</v>
      </c>
      <c r="V49" s="0" t="n">
        <v>21.1</v>
      </c>
      <c r="W49" s="0" t="n">
        <v>9.7</v>
      </c>
      <c r="X49" s="0" t="n">
        <v>48.3</v>
      </c>
      <c r="Y49" s="0" t="n">
        <v>62.1</v>
      </c>
      <c r="Z49" s="0" t="n">
        <v>12.1</v>
      </c>
      <c r="AA49" s="0" t="n">
        <v>63.1</v>
      </c>
      <c r="AB49" s="0" t="n">
        <v>0.4</v>
      </c>
      <c r="AC49" s="0" t="n">
        <v>507.4</v>
      </c>
      <c r="AD49" s="0" t="n">
        <v>0</v>
      </c>
      <c r="AE49" s="0" t="n">
        <v>34.5</v>
      </c>
      <c r="AF49" s="0" t="n">
        <v>54.6</v>
      </c>
      <c r="AG49" s="0" t="n">
        <v>27.6</v>
      </c>
      <c r="AH49" s="0" t="n">
        <v>79.3</v>
      </c>
      <c r="AI49" s="0" t="s">
        <v>349</v>
      </c>
      <c r="AJ49" s="0" t="n">
        <v>23564</v>
      </c>
      <c r="AK49" s="0" t="n">
        <v>1.6</v>
      </c>
      <c r="AL49" s="0" t="n">
        <v>100</v>
      </c>
      <c r="AM49" s="0" t="n">
        <v>9.1</v>
      </c>
      <c r="AN49" s="0" t="n">
        <v>11.5</v>
      </c>
      <c r="AO49" s="0" t="n">
        <v>8.8</v>
      </c>
      <c r="AP49" s="0" t="s">
        <v>349</v>
      </c>
      <c r="AQ49" s="0" t="n">
        <v>1.1</v>
      </c>
      <c r="AR49" s="0" t="n">
        <v>7.1</v>
      </c>
      <c r="AS49" s="0" t="n">
        <v>110.8</v>
      </c>
      <c r="AT49" s="0" t="n">
        <v>96.8</v>
      </c>
      <c r="AU49" s="0" t="n">
        <v>1</v>
      </c>
      <c r="AV49" s="0" t="n">
        <v>95.8</v>
      </c>
      <c r="AW49" s="0" t="n">
        <v>99.6</v>
      </c>
      <c r="AX49" s="0" t="n">
        <v>19.4</v>
      </c>
      <c r="AY49" s="0" t="n">
        <v>119</v>
      </c>
      <c r="AZ49" s="0" t="n">
        <v>25.7</v>
      </c>
      <c r="BA49" s="0" t="n">
        <v>31.3</v>
      </c>
      <c r="BB49" s="0" t="n">
        <v>0.608</v>
      </c>
      <c r="BC49" s="0" t="s">
        <v>349</v>
      </c>
      <c r="BD49" s="0" t="s">
        <v>387</v>
      </c>
      <c r="BE49" s="0" t="s">
        <v>361</v>
      </c>
      <c r="BF49" s="0" t="s">
        <v>344</v>
      </c>
      <c r="BG49" s="0" t="s">
        <v>345</v>
      </c>
      <c r="BH49" s="0" t="s">
        <v>456</v>
      </c>
      <c r="BI49" s="0" t="s">
        <v>347</v>
      </c>
      <c r="BJ49" s="0" t="n">
        <v>-83.6334000380653</v>
      </c>
      <c r="BK49" s="0" t="n">
        <v>9.62101878450008</v>
      </c>
      <c r="BL49" s="0" t="n">
        <v>18.610009765625</v>
      </c>
      <c r="BM49" s="0" t="n">
        <v>19.5400024414063</v>
      </c>
      <c r="BN49" s="0" t="n">
        <v>20.110009765625</v>
      </c>
      <c r="BO49" s="0" t="n">
        <v>18.4699951171875</v>
      </c>
      <c r="BP49" s="0" t="n">
        <v>19.182504272461</v>
      </c>
      <c r="BQ49" s="0" t="n">
        <v>5094114</v>
      </c>
      <c r="BR49" s="0" t="n">
        <v>719</v>
      </c>
      <c r="BS49" s="0" t="n">
        <v>6</v>
      </c>
      <c r="BT49" s="0" t="n">
        <v>338</v>
      </c>
      <c r="BU49" s="0" t="n">
        <v>141.143288116442</v>
      </c>
      <c r="BV49" s="0" t="n">
        <v>1.17782994255723</v>
      </c>
      <c r="BW49" s="0" t="n">
        <v>66.3510867640575</v>
      </c>
      <c r="BX49" s="0" t="n">
        <v>0.090965208514009</v>
      </c>
      <c r="BY49" s="0" t="n">
        <v>753.124441169448</v>
      </c>
      <c r="BZ49" s="0" t="n">
        <v>18349.0140974404</v>
      </c>
      <c r="CA49" s="0" t="n">
        <v>8.85341713716949E-092</v>
      </c>
      <c r="CB49" s="0" t="n">
        <v>2.36179058541282E-132</v>
      </c>
      <c r="CC49" s="0" t="n">
        <v>0</v>
      </c>
      <c r="CD49" s="0" t="n">
        <v>1</v>
      </c>
      <c r="CE49" s="0" t="n">
        <v>24</v>
      </c>
      <c r="CF49" s="0" t="n">
        <v>0.02884022621246</v>
      </c>
      <c r="CG49" s="0" t="n">
        <v>16.5834259238976</v>
      </c>
      <c r="CH49" s="0" t="n">
        <v>18379.0932249536</v>
      </c>
      <c r="CI49" s="0" t="n">
        <v>6.48658408277317E-007</v>
      </c>
      <c r="CJ49" s="0" t="n">
        <v>0.001016727602772</v>
      </c>
      <c r="CK49" s="0" t="n">
        <v>7.67684844439852E-223</v>
      </c>
      <c r="CL49" s="0" t="n">
        <v>1</v>
      </c>
      <c r="CM49" s="0" t="n">
        <v>12</v>
      </c>
      <c r="CN49" s="0" t="n">
        <v>0.039090884096401</v>
      </c>
      <c r="CO49" s="0" t="n">
        <v>2510.55648666327</v>
      </c>
      <c r="CP49" s="0" t="n">
        <v>18399.220140954</v>
      </c>
      <c r="CQ49" s="0" t="n">
        <v>4.93144468637354E-022</v>
      </c>
      <c r="CR49" s="0" t="n">
        <v>1.01147961212088E-005</v>
      </c>
      <c r="CS49" s="0" t="n">
        <v>1.07792979675978E-259</v>
      </c>
      <c r="CT49" s="0" t="n">
        <v>1</v>
      </c>
      <c r="CU49" s="0" t="n">
        <v>20</v>
      </c>
      <c r="CV49" s="26" t="s">
        <v>483</v>
      </c>
      <c r="CW49" s="0" t="n">
        <v>55</v>
      </c>
      <c r="CX49" s="0" t="n">
        <v>9593</v>
      </c>
      <c r="CY49" s="0" t="n">
        <v>1883.15377315859</v>
      </c>
      <c r="CZ49" s="0" t="s">
        <v>494</v>
      </c>
      <c r="DA49" s="26" t="s">
        <v>468</v>
      </c>
      <c r="DB49" s="0" t="n">
        <v>3618.345</v>
      </c>
      <c r="DC49" s="0" t="n">
        <v>18295</v>
      </c>
      <c r="DD49" s="0" t="n">
        <v>18337</v>
      </c>
      <c r="DE49" s="0" t="n">
        <v>18360</v>
      </c>
      <c r="DF49" s="0" t="n">
        <v>77.78</v>
      </c>
      <c r="DG49" s="26"/>
      <c r="DH49" s="28" t="n">
        <f aca="false">COUNT(C49:DA49, "NA")</f>
        <v>91</v>
      </c>
      <c r="DI49" s="29" t="n">
        <f aca="false">100-COUNT(C49:DA49, "NA")/COLUMNS(C49:DA49)*100</f>
        <v>11.6504854368932</v>
      </c>
    </row>
    <row r="50" customFormat="false" ht="13.8" hidden="false" customHeight="false" outlineLevel="0" collapsed="false">
      <c r="A50" s="0" t="s">
        <v>529</v>
      </c>
      <c r="B50" s="0" t="s">
        <v>530</v>
      </c>
      <c r="C50" s="0" t="n">
        <v>11338138</v>
      </c>
      <c r="D50" s="0" t="n">
        <v>76.8</v>
      </c>
      <c r="E50" s="0" t="n">
        <v>80.7</v>
      </c>
      <c r="F50" s="0" t="n">
        <v>16.2</v>
      </c>
      <c r="G50" s="0" t="n">
        <v>68.6</v>
      </c>
      <c r="H50" s="0" t="n">
        <v>109</v>
      </c>
      <c r="I50" s="0" t="n">
        <v>9</v>
      </c>
      <c r="J50" s="0" t="n">
        <v>1.6</v>
      </c>
      <c r="K50" s="0" t="n">
        <v>23</v>
      </c>
      <c r="L50" s="0" t="n">
        <v>11.7</v>
      </c>
      <c r="M50" s="0" t="n">
        <v>14.5</v>
      </c>
      <c r="N50" s="0" t="s">
        <v>349</v>
      </c>
      <c r="O50" s="0" t="s">
        <v>349</v>
      </c>
      <c r="P50" s="0" t="n">
        <v>-72000</v>
      </c>
      <c r="Q50" s="0" t="n">
        <v>5488</v>
      </c>
      <c r="R50" s="0" t="n">
        <v>560754.3</v>
      </c>
      <c r="S50" s="0" t="n">
        <v>349700</v>
      </c>
      <c r="T50" s="0" t="s">
        <v>349</v>
      </c>
      <c r="U50" s="0" t="n">
        <v>100023000000</v>
      </c>
      <c r="V50" s="0" t="s">
        <v>349</v>
      </c>
      <c r="W50" s="0" t="s">
        <v>349</v>
      </c>
      <c r="X50" s="0" t="s">
        <v>349</v>
      </c>
      <c r="Y50" s="0" t="n">
        <v>53.6</v>
      </c>
      <c r="Z50" s="0" t="n">
        <v>17.5</v>
      </c>
      <c r="AA50" s="0" t="n">
        <v>60.9</v>
      </c>
      <c r="AB50" s="0" t="n">
        <v>0.4</v>
      </c>
      <c r="AC50" s="0" t="n">
        <v>968.7</v>
      </c>
      <c r="AD50" s="0" t="s">
        <v>349</v>
      </c>
      <c r="AE50" s="0" t="n">
        <v>59.9</v>
      </c>
      <c r="AF50" s="0" t="n">
        <v>31.3</v>
      </c>
      <c r="AG50" s="0" t="n">
        <v>16.6</v>
      </c>
      <c r="AH50" s="0" t="n">
        <v>77</v>
      </c>
      <c r="AI50" s="0" t="s">
        <v>349</v>
      </c>
      <c r="AJ50" s="0" t="n">
        <v>3371</v>
      </c>
      <c r="AK50" s="0" t="n">
        <v>3.1</v>
      </c>
      <c r="AL50" s="0" t="n">
        <v>100</v>
      </c>
      <c r="AM50" s="0" t="n">
        <v>9.6</v>
      </c>
      <c r="AN50" s="0" t="n">
        <v>16.4</v>
      </c>
      <c r="AO50" s="0" t="n">
        <v>5</v>
      </c>
      <c r="AP50" s="0" t="s">
        <v>349</v>
      </c>
      <c r="AQ50" s="0" t="n">
        <v>5.1</v>
      </c>
      <c r="AR50" s="0" t="s">
        <v>349</v>
      </c>
      <c r="AS50" s="0" t="n">
        <v>100.5</v>
      </c>
      <c r="AT50" s="0" t="n">
        <v>89.5</v>
      </c>
      <c r="AU50" s="0" t="n">
        <v>1</v>
      </c>
      <c r="AV50" s="0" t="n">
        <v>94.8</v>
      </c>
      <c r="AW50" s="0" t="n">
        <v>100</v>
      </c>
      <c r="AX50" s="0" t="s">
        <v>349</v>
      </c>
      <c r="AY50" s="0" t="n">
        <v>139</v>
      </c>
      <c r="AZ50" s="0" t="n">
        <v>26.7</v>
      </c>
      <c r="BA50" s="0" t="n">
        <v>41.5</v>
      </c>
      <c r="BB50" s="0" t="n">
        <v>0.794</v>
      </c>
      <c r="BC50" s="0" t="n">
        <v>120.4</v>
      </c>
      <c r="BD50" s="0" t="s">
        <v>387</v>
      </c>
      <c r="BE50" s="0" t="s">
        <v>361</v>
      </c>
      <c r="BF50" s="0" t="s">
        <v>344</v>
      </c>
      <c r="BG50" s="0" t="s">
        <v>345</v>
      </c>
      <c r="BH50" s="0" t="s">
        <v>346</v>
      </c>
      <c r="BI50" s="0" t="s">
        <v>347</v>
      </c>
      <c r="BJ50" s="0" t="n">
        <v>-77.9521634549034</v>
      </c>
      <c r="BK50" s="0" t="n">
        <v>21.5197614605001</v>
      </c>
      <c r="BL50" s="0" t="n">
        <v>24.4599853515625</v>
      </c>
      <c r="BM50" s="0" t="n">
        <v>23.7300048828125</v>
      </c>
      <c r="BN50" s="0" t="n">
        <v>24.5800109863281</v>
      </c>
      <c r="BO50" s="0" t="n">
        <v>24.4999938964844</v>
      </c>
      <c r="BP50" s="0" t="n">
        <v>24.3174987792969</v>
      </c>
      <c r="BQ50" s="0" t="n">
        <v>11326616</v>
      </c>
      <c r="BR50" s="0" t="n">
        <v>1501</v>
      </c>
      <c r="BS50" s="0" t="n">
        <v>61</v>
      </c>
      <c r="BT50" s="0" t="n">
        <v>681</v>
      </c>
      <c r="BU50" s="0" t="n">
        <v>132.519721689161</v>
      </c>
      <c r="BV50" s="0" t="n">
        <v>5.38554498536898</v>
      </c>
      <c r="BW50" s="0" t="n">
        <v>60.1238710661684</v>
      </c>
      <c r="BX50" s="0" t="n">
        <v>0.062345322496396</v>
      </c>
      <c r="BY50" s="0" t="n">
        <v>2268.42586311138</v>
      </c>
      <c r="BZ50" s="0" t="n">
        <v>18367.2568516789</v>
      </c>
      <c r="CA50" s="0" t="n">
        <v>8.04283174103163E-084</v>
      </c>
      <c r="CB50" s="0" t="n">
        <v>1.1116617190097E-086</v>
      </c>
      <c r="CC50" s="0" t="n">
        <v>0</v>
      </c>
      <c r="CD50" s="0" t="n">
        <v>1</v>
      </c>
      <c r="CE50" s="0" t="n">
        <v>23</v>
      </c>
      <c r="CF50" s="0" t="n">
        <v>0.044908988816769</v>
      </c>
      <c r="CG50" s="0" t="n">
        <v>165.27723492861</v>
      </c>
      <c r="CH50" s="0" t="n">
        <v>18381.2437779295</v>
      </c>
      <c r="CI50" s="0" t="n">
        <v>1.40688987073692E-040</v>
      </c>
      <c r="CJ50" s="0" t="n">
        <v>4.38638673301559E-025</v>
      </c>
      <c r="CK50" s="0" t="n">
        <v>7.51513122326803E-302</v>
      </c>
      <c r="CL50" s="0" t="n">
        <v>1</v>
      </c>
      <c r="CM50" s="0" t="n">
        <v>10</v>
      </c>
      <c r="CN50" s="0" t="n">
        <v>0.053713289278108</v>
      </c>
      <c r="CO50" s="0" t="n">
        <v>2273.42469357685</v>
      </c>
      <c r="CP50" s="0" t="n">
        <v>18385.8656736711</v>
      </c>
      <c r="CQ50" s="0" t="n">
        <v>2.32272501382299E-044</v>
      </c>
      <c r="CR50" s="0" t="n">
        <v>1.89334924840599E-023</v>
      </c>
      <c r="CS50" s="26" t="s">
        <v>532</v>
      </c>
      <c r="CT50" s="0" t="n">
        <v>1</v>
      </c>
      <c r="CU50" s="0" t="n">
        <v>18</v>
      </c>
      <c r="CV50" s="26" t="s">
        <v>533</v>
      </c>
      <c r="CW50" s="0" t="n">
        <v>49</v>
      </c>
      <c r="CX50" s="0" t="n">
        <v>51506</v>
      </c>
      <c r="CY50" s="0" t="n">
        <v>4547.34229535106</v>
      </c>
      <c r="CZ50" s="0" t="s">
        <v>390</v>
      </c>
      <c r="DA50" s="26" t="s">
        <v>391</v>
      </c>
      <c r="DB50" s="0" t="n">
        <v>2853.185</v>
      </c>
      <c r="DC50" s="0" t="n">
        <v>18289</v>
      </c>
      <c r="DD50" s="0" t="n">
        <v>18346</v>
      </c>
      <c r="DE50" s="0" t="n">
        <v>18369</v>
      </c>
      <c r="DF50" s="0" t="n">
        <v>83.07</v>
      </c>
      <c r="DG50" s="26"/>
      <c r="DH50" s="28" t="n">
        <f aca="false">COUNT(C50:DA50, "NA")</f>
        <v>82</v>
      </c>
      <c r="DI50" s="29" t="n">
        <f aca="false">100-COUNT(C50:DA50, "NA")/COLUMNS(C50:DA50)*100</f>
        <v>20.3883495145631</v>
      </c>
    </row>
    <row r="51" customFormat="false" ht="13.8" hidden="false" customHeight="false" outlineLevel="0" collapsed="false">
      <c r="A51" s="0" t="s">
        <v>534</v>
      </c>
      <c r="B51" s="0" t="s">
        <v>535</v>
      </c>
      <c r="C51" s="0" t="n">
        <v>159800</v>
      </c>
      <c r="D51" s="0" t="s">
        <v>349</v>
      </c>
      <c r="E51" s="0" t="s">
        <v>349</v>
      </c>
      <c r="F51" s="0" t="n">
        <v>18.9</v>
      </c>
      <c r="G51" s="0" t="n">
        <v>64.4</v>
      </c>
      <c r="H51" s="0" t="s">
        <v>349</v>
      </c>
      <c r="I51" s="0" t="n">
        <v>8.8</v>
      </c>
      <c r="J51" s="0" t="n">
        <v>1.7</v>
      </c>
      <c r="K51" s="0" t="n">
        <v>10.9</v>
      </c>
      <c r="L51" s="0" t="s">
        <v>349</v>
      </c>
      <c r="M51" s="0" t="s">
        <v>349</v>
      </c>
      <c r="N51" s="0" t="s">
        <v>349</v>
      </c>
      <c r="O51" s="0" t="s">
        <v>349</v>
      </c>
      <c r="P51" s="0" t="n">
        <v>2573</v>
      </c>
      <c r="Q51" s="0" t="n">
        <v>35</v>
      </c>
      <c r="R51" s="0" t="s">
        <v>349</v>
      </c>
      <c r="S51" s="0" t="s">
        <v>349</v>
      </c>
      <c r="T51" s="0" t="s">
        <v>349</v>
      </c>
      <c r="U51" s="0" t="n">
        <v>3127908037.85918</v>
      </c>
      <c r="V51" s="0" t="s">
        <v>349</v>
      </c>
      <c r="W51" s="0" t="s">
        <v>349</v>
      </c>
      <c r="X51" s="0" t="s">
        <v>349</v>
      </c>
      <c r="Y51" s="0" t="s">
        <v>349</v>
      </c>
      <c r="Z51" s="0" t="s">
        <v>349</v>
      </c>
      <c r="AA51" s="0" t="s">
        <v>349</v>
      </c>
      <c r="AB51" s="0" t="s">
        <v>349</v>
      </c>
      <c r="AC51" s="0" t="s">
        <v>349</v>
      </c>
      <c r="AD51" s="0" t="s">
        <v>349</v>
      </c>
      <c r="AE51" s="0" t="s">
        <v>349</v>
      </c>
      <c r="AF51" s="0" t="s">
        <v>349</v>
      </c>
      <c r="AG51" s="0" t="n">
        <v>15.5</v>
      </c>
      <c r="AH51" s="0" t="n">
        <v>89.1</v>
      </c>
      <c r="AI51" s="0" t="s">
        <v>349</v>
      </c>
      <c r="AJ51" s="0" t="s">
        <v>349</v>
      </c>
      <c r="AK51" s="0" t="n">
        <v>37.7</v>
      </c>
      <c r="AL51" s="0" t="s">
        <v>349</v>
      </c>
      <c r="AM51" s="0" t="n">
        <v>11.6</v>
      </c>
      <c r="AN51" s="0" t="s">
        <v>349</v>
      </c>
      <c r="AO51" s="0" t="s">
        <v>349</v>
      </c>
      <c r="AP51" s="0" t="s">
        <v>349</v>
      </c>
      <c r="AQ51" s="0" t="s">
        <v>349</v>
      </c>
      <c r="AR51" s="0" t="s">
        <v>349</v>
      </c>
      <c r="AS51" s="0" t="s">
        <v>349</v>
      </c>
      <c r="AT51" s="0" t="s">
        <v>349</v>
      </c>
      <c r="AU51" s="0" t="s">
        <v>349</v>
      </c>
      <c r="AV51" s="0" t="s">
        <v>349</v>
      </c>
      <c r="AW51" s="0" t="n">
        <v>100</v>
      </c>
      <c r="AX51" s="0" t="n">
        <v>31.6</v>
      </c>
      <c r="AY51" s="0" t="s">
        <v>349</v>
      </c>
      <c r="AZ51" s="0" t="s">
        <v>349</v>
      </c>
      <c r="BA51" s="0" t="n">
        <v>36.1</v>
      </c>
      <c r="BB51" s="0" t="n">
        <v>0.516</v>
      </c>
      <c r="BC51" s="0" t="s">
        <v>349</v>
      </c>
      <c r="BD51" s="0" t="s">
        <v>342</v>
      </c>
      <c r="BE51" s="0" t="s">
        <v>343</v>
      </c>
      <c r="BF51" s="0" t="s">
        <v>344</v>
      </c>
      <c r="BG51" s="0" t="s">
        <v>345</v>
      </c>
      <c r="BH51" s="0" t="s">
        <v>346</v>
      </c>
      <c r="BI51" s="0" t="s">
        <v>347</v>
      </c>
      <c r="BJ51" s="0" t="n">
        <v>-69.0345333899717</v>
      </c>
      <c r="BK51" s="0" t="n">
        <v>12.2120628930001</v>
      </c>
      <c r="BL51" s="0" t="n">
        <v>28.9099975585938</v>
      </c>
      <c r="BM51" s="0" t="n">
        <v>27.6400085449219</v>
      </c>
      <c r="BN51" s="0" t="n">
        <v>29.1899963378906</v>
      </c>
      <c r="BO51" s="0" t="n">
        <v>28.5700012207031</v>
      </c>
      <c r="BP51" s="0" t="n">
        <v>28.5775009155274</v>
      </c>
      <c r="BQ51" s="0" t="n">
        <v>164100</v>
      </c>
      <c r="BR51" s="0" t="n">
        <v>16</v>
      </c>
      <c r="BS51" s="0" t="n">
        <v>1</v>
      </c>
      <c r="BT51" s="0" t="n">
        <v>13</v>
      </c>
      <c r="BU51" s="0" t="n">
        <v>97.5015234613041</v>
      </c>
      <c r="BV51" s="0" t="n">
        <v>6.09384521633151</v>
      </c>
      <c r="BW51" s="0" t="n">
        <v>79.2199878123096</v>
      </c>
      <c r="BX51" s="0" t="n">
        <v>0.115086214007065</v>
      </c>
      <c r="BY51" s="0" t="n">
        <v>15.6123915725594</v>
      </c>
      <c r="BZ51" s="0" t="n">
        <v>18345.1980949298</v>
      </c>
      <c r="CA51" s="0" t="n">
        <v>2.71185244398538E-041</v>
      </c>
      <c r="CB51" s="0" t="n">
        <v>1.89091871037187E-092</v>
      </c>
      <c r="CC51" s="0" t="n">
        <v>0</v>
      </c>
      <c r="CD51" s="0" t="n">
        <v>1</v>
      </c>
      <c r="CE51" s="0" t="n">
        <v>20</v>
      </c>
      <c r="CF51" s="0" t="n">
        <v>-2.65285212807771</v>
      </c>
      <c r="CG51" s="0" t="n">
        <v>2.326030035249E-009</v>
      </c>
      <c r="CH51" s="0" t="n">
        <v>18300.0870960261</v>
      </c>
      <c r="CI51" s="0" t="n">
        <v>0.999999999622274</v>
      </c>
      <c r="CJ51" s="0" t="n">
        <v>0.99999998898771</v>
      </c>
      <c r="CK51" s="0" t="n">
        <v>0.999960751513662</v>
      </c>
      <c r="CL51" s="0" t="n">
        <v>1</v>
      </c>
      <c r="CM51" s="0" t="n">
        <v>3</v>
      </c>
      <c r="CN51" s="0" t="n">
        <v>0.108583381068062</v>
      </c>
      <c r="CO51" s="0" t="n">
        <v>12.8526341537544</v>
      </c>
      <c r="CP51" s="0" t="n">
        <v>18356.3959001619</v>
      </c>
      <c r="CQ51" s="0" t="n">
        <v>1.13233038660912E-034</v>
      </c>
      <c r="CR51" s="0" t="n">
        <v>1.30895104449924E-068</v>
      </c>
      <c r="CS51" s="0" t="n">
        <v>0</v>
      </c>
      <c r="CT51" s="0" t="n">
        <v>1</v>
      </c>
      <c r="CU51" s="0" t="n">
        <v>25</v>
      </c>
      <c r="CV51" s="26" t="s">
        <v>536</v>
      </c>
      <c r="CW51" s="0" t="n">
        <v>47</v>
      </c>
      <c r="CX51" s="0" t="s">
        <v>349</v>
      </c>
      <c r="CY51" s="0" t="s">
        <v>349</v>
      </c>
      <c r="CZ51" s="0" t="s">
        <v>349</v>
      </c>
      <c r="DA51" s="0" t="s">
        <v>349</v>
      </c>
      <c r="DB51" s="0" t="s">
        <v>349</v>
      </c>
      <c r="DC51" s="0" t="s">
        <v>349</v>
      </c>
      <c r="DD51" s="0" t="s">
        <v>349</v>
      </c>
      <c r="DE51" s="0" t="s">
        <v>349</v>
      </c>
      <c r="DF51" s="0" t="s">
        <v>349</v>
      </c>
      <c r="DH51" s="28" t="n">
        <f aca="false">COUNT(C51:DA51, "NA")</f>
        <v>56</v>
      </c>
      <c r="DI51" s="29" t="n">
        <f aca="false">100-COUNT(C51:DA51, "NA")/COLUMNS(C51:DA51)*100</f>
        <v>45.6310679611651</v>
      </c>
    </row>
    <row r="52" customFormat="false" ht="13.8" hidden="false" customHeight="false" outlineLevel="0" collapsed="false">
      <c r="A52" s="0" t="s">
        <v>537</v>
      </c>
      <c r="B52" s="0" t="s">
        <v>538</v>
      </c>
      <c r="C52" s="0" t="n">
        <v>64174</v>
      </c>
      <c r="D52" s="0" t="s">
        <v>349</v>
      </c>
      <c r="E52" s="0" t="s">
        <v>349</v>
      </c>
      <c r="F52" s="0" t="s">
        <v>349</v>
      </c>
      <c r="G52" s="0" t="s">
        <v>349</v>
      </c>
      <c r="H52" s="0" t="n">
        <v>267.4</v>
      </c>
      <c r="I52" s="0" t="n">
        <v>3.3</v>
      </c>
      <c r="J52" s="0" t="s">
        <v>349</v>
      </c>
      <c r="K52" s="0" t="n">
        <v>0</v>
      </c>
      <c r="L52" s="0" t="s">
        <v>349</v>
      </c>
      <c r="M52" s="0" t="s">
        <v>349</v>
      </c>
      <c r="N52" s="0" t="s">
        <v>349</v>
      </c>
      <c r="O52" s="0" t="s">
        <v>349</v>
      </c>
      <c r="P52" s="0" t="s">
        <v>349</v>
      </c>
      <c r="Q52" s="0" t="n">
        <v>7</v>
      </c>
      <c r="R52" s="0" t="s">
        <v>349</v>
      </c>
      <c r="S52" s="0" t="s">
        <v>349</v>
      </c>
      <c r="T52" s="0" t="s">
        <v>349</v>
      </c>
      <c r="U52" s="0" t="s">
        <v>349</v>
      </c>
      <c r="V52" s="0" t="s">
        <v>349</v>
      </c>
      <c r="W52" s="0" t="s">
        <v>349</v>
      </c>
      <c r="X52" s="0" t="s">
        <v>349</v>
      </c>
      <c r="Y52" s="0" t="s">
        <v>349</v>
      </c>
      <c r="Z52" s="0" t="s">
        <v>349</v>
      </c>
      <c r="AA52" s="0" t="s">
        <v>349</v>
      </c>
      <c r="AB52" s="0" t="s">
        <v>349</v>
      </c>
      <c r="AC52" s="0" t="s">
        <v>349</v>
      </c>
      <c r="AD52" s="0" t="s">
        <v>349</v>
      </c>
      <c r="AE52" s="0" t="n">
        <v>11.3</v>
      </c>
      <c r="AF52" s="0" t="n">
        <v>52.9</v>
      </c>
      <c r="AG52" s="0" t="n">
        <v>10.8</v>
      </c>
      <c r="AH52" s="0" t="n">
        <v>100</v>
      </c>
      <c r="AI52" s="0" t="s">
        <v>349</v>
      </c>
      <c r="AJ52" s="0" t="s">
        <v>349</v>
      </c>
      <c r="AK52" s="0" t="n">
        <v>8.9</v>
      </c>
      <c r="AL52" s="0" t="s">
        <v>349</v>
      </c>
      <c r="AM52" s="0" t="n">
        <v>6.8</v>
      </c>
      <c r="AN52" s="0" t="s">
        <v>349</v>
      </c>
      <c r="AO52" s="0" t="s">
        <v>349</v>
      </c>
      <c r="AP52" s="0" t="s">
        <v>349</v>
      </c>
      <c r="AQ52" s="0" t="s">
        <v>349</v>
      </c>
      <c r="AR52" s="0" t="s">
        <v>349</v>
      </c>
      <c r="AS52" s="0" t="s">
        <v>349</v>
      </c>
      <c r="AT52" s="0" t="s">
        <v>349</v>
      </c>
      <c r="AU52" s="0" t="s">
        <v>349</v>
      </c>
      <c r="AV52" s="0" t="s">
        <v>349</v>
      </c>
      <c r="AW52" s="0" t="n">
        <v>100</v>
      </c>
      <c r="AX52" s="0" t="n">
        <v>19.9</v>
      </c>
      <c r="AY52" s="0" t="s">
        <v>349</v>
      </c>
      <c r="AZ52" s="0" t="s">
        <v>349</v>
      </c>
      <c r="BA52" s="0" t="n">
        <v>40</v>
      </c>
      <c r="BB52" s="0" t="n">
        <v>0.837</v>
      </c>
      <c r="BC52" s="0" t="n">
        <v>99</v>
      </c>
      <c r="BD52" s="0" t="s">
        <v>387</v>
      </c>
      <c r="BE52" s="0" t="s">
        <v>343</v>
      </c>
      <c r="BF52" s="0" t="s">
        <v>344</v>
      </c>
      <c r="BG52" s="0" t="s">
        <v>345</v>
      </c>
      <c r="BH52" s="0" t="s">
        <v>346</v>
      </c>
      <c r="BI52" s="0" t="s">
        <v>347</v>
      </c>
      <c r="BJ52" s="0" t="n">
        <v>-81.1810922489592</v>
      </c>
      <c r="BK52" s="0" t="n">
        <v>19.3294741880001</v>
      </c>
      <c r="BL52" s="0" t="n">
        <v>28.0100036621094</v>
      </c>
      <c r="BM52" s="0" t="n">
        <v>27.4800048828125</v>
      </c>
      <c r="BN52" s="0" t="n">
        <v>26.9099975585938</v>
      </c>
      <c r="BO52" s="0" t="n">
        <v>26.7300048828125</v>
      </c>
      <c r="BP52" s="0" t="n">
        <v>27.2825027465821</v>
      </c>
      <c r="BQ52" s="0" t="n">
        <v>65720</v>
      </c>
      <c r="BR52" s="0" t="n">
        <v>73</v>
      </c>
      <c r="BS52" s="0" t="n">
        <v>1</v>
      </c>
      <c r="BT52" s="0" t="n">
        <v>10</v>
      </c>
      <c r="BU52" s="0" t="n">
        <v>1110.77297626293</v>
      </c>
      <c r="BV52" s="0" t="n">
        <v>15.2160681679854</v>
      </c>
      <c r="BW52" s="0" t="n">
        <v>152.160681679854</v>
      </c>
      <c r="BX52" s="0" t="n">
        <v>0.107159826986396</v>
      </c>
      <c r="BY52" s="0" t="n">
        <v>75.9644440746289</v>
      </c>
      <c r="BZ52" s="0" t="n">
        <v>18355.0660280385</v>
      </c>
      <c r="CA52" s="0" t="n">
        <v>1.77140801221341E-048</v>
      </c>
      <c r="CB52" s="0" t="n">
        <v>7.25590866528974E-086</v>
      </c>
      <c r="CC52" s="0" t="n">
        <v>0</v>
      </c>
      <c r="CD52" s="0" t="n">
        <v>1</v>
      </c>
      <c r="CE52" s="0" t="n">
        <v>31</v>
      </c>
      <c r="CF52" s="0" t="n">
        <v>-3.04723711173632</v>
      </c>
      <c r="CG52" s="0" t="n">
        <v>2.82015855113116E-009</v>
      </c>
      <c r="CH52" s="0" t="n">
        <v>18300.0931724965</v>
      </c>
      <c r="CI52" s="0" t="n">
        <v>0.999999999668014</v>
      </c>
      <c r="CJ52" s="0" t="n">
        <v>0.999999987046449</v>
      </c>
      <c r="CK52" s="0" t="n">
        <v>0.99995572726292</v>
      </c>
      <c r="CL52" s="0" t="n">
        <v>1</v>
      </c>
      <c r="CM52" s="0" t="n">
        <v>3</v>
      </c>
      <c r="CN52" s="0" t="n">
        <v>0.246530938215904</v>
      </c>
      <c r="CO52" s="0" t="n">
        <v>8.00363118856956</v>
      </c>
      <c r="CP52" s="0" t="n">
        <v>18358.2452290467</v>
      </c>
      <c r="CQ52" s="0" t="n">
        <v>1.10216500745612E-012</v>
      </c>
      <c r="CR52" s="0" t="n">
        <v>2.00875136173294E-061</v>
      </c>
      <c r="CS52" s="0" t="n">
        <v>0</v>
      </c>
      <c r="CT52" s="0" t="n">
        <v>1</v>
      </c>
      <c r="CU52" s="0" t="n">
        <v>37</v>
      </c>
      <c r="CV52" s="26" t="s">
        <v>348</v>
      </c>
      <c r="CW52" s="0" t="n">
        <v>48</v>
      </c>
      <c r="CX52" s="0" t="s">
        <v>349</v>
      </c>
      <c r="CY52" s="0" t="s">
        <v>349</v>
      </c>
      <c r="CZ52" s="0" t="s">
        <v>349</v>
      </c>
      <c r="DA52" s="0" t="s">
        <v>349</v>
      </c>
      <c r="DB52" s="0" t="s">
        <v>349</v>
      </c>
      <c r="DC52" s="0" t="s">
        <v>349</v>
      </c>
      <c r="DD52" s="0" t="s">
        <v>349</v>
      </c>
      <c r="DE52" s="0" t="s">
        <v>349</v>
      </c>
      <c r="DF52" s="0" t="s">
        <v>349</v>
      </c>
      <c r="DH52" s="28" t="n">
        <f aca="false">COUNT(C52:DA52, "NA")</f>
        <v>55</v>
      </c>
      <c r="DI52" s="29" t="n">
        <f aca="false">100-COUNT(C52:DA52, "NA")/COLUMNS(C52:DA52)*100</f>
        <v>46.6019417475728</v>
      </c>
    </row>
    <row r="53" customFormat="false" ht="13.8" hidden="false" customHeight="false" outlineLevel="0" collapsed="false">
      <c r="A53" s="0" t="s">
        <v>539</v>
      </c>
      <c r="B53" s="0" t="s">
        <v>540</v>
      </c>
      <c r="C53" s="0" t="n">
        <v>1189265</v>
      </c>
      <c r="D53" s="0" t="n">
        <v>78.7</v>
      </c>
      <c r="E53" s="0" t="n">
        <v>82.9</v>
      </c>
      <c r="F53" s="0" t="n">
        <v>16.8</v>
      </c>
      <c r="G53" s="0" t="n">
        <v>69.5</v>
      </c>
      <c r="H53" s="0" t="n">
        <v>128.7</v>
      </c>
      <c r="I53" s="0" t="n">
        <v>7</v>
      </c>
      <c r="J53" s="0" t="n">
        <v>1.3</v>
      </c>
      <c r="K53" s="0" t="n">
        <v>33.2</v>
      </c>
      <c r="L53" s="0" t="n">
        <v>73.4</v>
      </c>
      <c r="M53" s="0" t="n">
        <v>73</v>
      </c>
      <c r="N53" s="0" t="s">
        <v>349</v>
      </c>
      <c r="O53" s="0" t="s">
        <v>349</v>
      </c>
      <c r="P53" s="0" t="n">
        <v>25000</v>
      </c>
      <c r="Q53" s="0" t="n">
        <v>10</v>
      </c>
      <c r="R53" s="0" t="n">
        <v>401408</v>
      </c>
      <c r="S53" s="0" t="n">
        <v>308458</v>
      </c>
      <c r="T53" s="0" t="n">
        <v>39880</v>
      </c>
      <c r="U53" s="0" t="n">
        <v>24961988663.2026</v>
      </c>
      <c r="V53" s="0" t="s">
        <v>349</v>
      </c>
      <c r="W53" s="0" t="n">
        <v>0.1</v>
      </c>
      <c r="X53" s="0" t="n">
        <v>31.4</v>
      </c>
      <c r="Y53" s="0" t="n">
        <v>63.1</v>
      </c>
      <c r="Z53" s="0" t="n">
        <v>2.1</v>
      </c>
      <c r="AA53" s="0" t="n">
        <v>84.6</v>
      </c>
      <c r="AB53" s="0" t="n">
        <v>0.6</v>
      </c>
      <c r="AC53" s="0" t="n">
        <v>1245.4</v>
      </c>
      <c r="AD53" s="0" t="n">
        <v>1.6</v>
      </c>
      <c r="AE53" s="0" t="n">
        <v>12.2</v>
      </c>
      <c r="AF53" s="0" t="n">
        <v>18.7</v>
      </c>
      <c r="AG53" s="0" t="n">
        <v>18.7</v>
      </c>
      <c r="AH53" s="0" t="n">
        <v>66.8</v>
      </c>
      <c r="AI53" s="0" t="n">
        <v>12.2</v>
      </c>
      <c r="AJ53" s="0" t="n">
        <v>677</v>
      </c>
      <c r="AK53" s="0" t="n">
        <v>5.3</v>
      </c>
      <c r="AL53" s="0" t="n">
        <v>100</v>
      </c>
      <c r="AM53" s="0" t="n">
        <v>9</v>
      </c>
      <c r="AN53" s="0" t="n">
        <v>11.3</v>
      </c>
      <c r="AO53" s="0" t="n">
        <v>2.4</v>
      </c>
      <c r="AP53" s="0" t="n">
        <v>1.95</v>
      </c>
      <c r="AQ53" s="0" t="n">
        <v>3.4</v>
      </c>
      <c r="AR53" s="0" t="n">
        <v>6.3</v>
      </c>
      <c r="AS53" s="0" t="n">
        <v>99.3</v>
      </c>
      <c r="AT53" s="0" t="n">
        <v>101.3</v>
      </c>
      <c r="AU53" s="0" t="n">
        <v>1</v>
      </c>
      <c r="AV53" s="0" t="n">
        <v>98.4</v>
      </c>
      <c r="AW53" s="0" t="n">
        <v>100</v>
      </c>
      <c r="AX53" s="0" t="n">
        <v>18.9</v>
      </c>
      <c r="AY53" s="0" t="n">
        <v>106</v>
      </c>
      <c r="AZ53" s="0" t="n">
        <v>22.6</v>
      </c>
      <c r="BA53" s="0" t="n">
        <v>36.8</v>
      </c>
      <c r="BB53" s="0" t="n">
        <v>0.778</v>
      </c>
      <c r="BC53" s="0" t="s">
        <v>349</v>
      </c>
      <c r="BD53" s="0" t="s">
        <v>342</v>
      </c>
      <c r="BE53" s="0" t="s">
        <v>343</v>
      </c>
      <c r="BF53" s="0" t="s">
        <v>354</v>
      </c>
      <c r="BG53" s="0" t="s">
        <v>354</v>
      </c>
      <c r="BH53" s="0" t="s">
        <v>382</v>
      </c>
      <c r="BI53" s="0" t="s">
        <v>374</v>
      </c>
      <c r="BJ53" s="0" t="n">
        <v>32.9799468094246</v>
      </c>
      <c r="BK53" s="0" t="n">
        <v>34.9048932965</v>
      </c>
      <c r="BL53" s="0" t="n">
        <v>13.5700012207031</v>
      </c>
      <c r="BM53" s="0" t="n">
        <v>10.839990234375</v>
      </c>
      <c r="BN53" s="0" t="n">
        <v>11.35</v>
      </c>
      <c r="BO53" s="0" t="n">
        <v>13.5800109863281</v>
      </c>
      <c r="BP53" s="0" t="n">
        <v>12.3350006103516</v>
      </c>
      <c r="BQ53" s="0" t="n">
        <v>1207361</v>
      </c>
      <c r="BR53" s="0" t="n">
        <v>850</v>
      </c>
      <c r="BS53" s="0" t="n">
        <v>15</v>
      </c>
      <c r="BT53" s="0" t="n">
        <v>296</v>
      </c>
      <c r="BU53" s="0" t="n">
        <v>704.014789280091</v>
      </c>
      <c r="BV53" s="0" t="n">
        <v>12.4237903990604</v>
      </c>
      <c r="BW53" s="0" t="n">
        <v>245.162797208126</v>
      </c>
      <c r="BX53" s="0" t="n">
        <v>0.089937558395928</v>
      </c>
      <c r="BY53" s="0" t="n">
        <v>928.353226565148</v>
      </c>
      <c r="BZ53" s="0" t="n">
        <v>18353.456458546</v>
      </c>
      <c r="CA53" s="0" t="n">
        <v>1.82054371424276E-064</v>
      </c>
      <c r="CB53" s="0" t="n">
        <v>2.60829192846393E-098</v>
      </c>
      <c r="CC53" s="0" t="n">
        <v>0</v>
      </c>
      <c r="CD53" s="0" t="n">
        <v>1</v>
      </c>
      <c r="CE53" s="0" t="n">
        <v>29</v>
      </c>
      <c r="CF53" s="0" t="n">
        <v>0.123850969286524</v>
      </c>
      <c r="CG53" s="0" t="n">
        <v>13.8134685231256</v>
      </c>
      <c r="CH53" s="0" t="n">
        <v>18349.1430161124</v>
      </c>
      <c r="CI53" s="0" t="n">
        <v>3.27456734635827E-025</v>
      </c>
      <c r="CJ53" s="0" t="n">
        <v>1.3184947003207E-070</v>
      </c>
      <c r="CK53" s="0" t="n">
        <v>0</v>
      </c>
      <c r="CL53" s="0" t="n">
        <v>1</v>
      </c>
      <c r="CM53" s="0" t="n">
        <v>9</v>
      </c>
      <c r="CN53" s="0" t="n">
        <v>0.006114175623219</v>
      </c>
      <c r="CO53" s="0" t="n">
        <v>25492028.1545204</v>
      </c>
      <c r="CP53" s="0" t="n">
        <v>18785.0133575245</v>
      </c>
      <c r="CQ53" s="0" t="n">
        <v>0.45708430039879</v>
      </c>
      <c r="CR53" s="0" t="n">
        <v>0.953077618236129</v>
      </c>
      <c r="CS53" s="0" t="n">
        <v>6.22893766071954E-043</v>
      </c>
      <c r="CT53" s="0" t="n">
        <v>0</v>
      </c>
      <c r="CU53" s="0" t="n">
        <v>97</v>
      </c>
      <c r="CV53" s="26" t="s">
        <v>375</v>
      </c>
      <c r="CW53" s="0" t="n">
        <v>52</v>
      </c>
      <c r="CX53" s="0" t="s">
        <v>349</v>
      </c>
      <c r="CY53" s="0" t="s">
        <v>349</v>
      </c>
      <c r="CZ53" s="0" t="s">
        <v>349</v>
      </c>
      <c r="DA53" s="0" t="s">
        <v>349</v>
      </c>
      <c r="DB53" s="0" t="n">
        <v>3751.86</v>
      </c>
      <c r="DC53" s="0" t="n">
        <v>18326</v>
      </c>
      <c r="DD53" s="0" t="n">
        <v>18337</v>
      </c>
      <c r="DE53" s="0" t="n">
        <v>18345</v>
      </c>
      <c r="DF53" s="0" t="n">
        <v>94.71</v>
      </c>
      <c r="DH53" s="28" t="n">
        <f aca="false">COUNT(C53:DA53, "NA")</f>
        <v>88</v>
      </c>
      <c r="DI53" s="29" t="n">
        <f aca="false">100-COUNT(C53:DA53, "NA")/COLUMNS(C53:DA53)*100</f>
        <v>14.5631067961165</v>
      </c>
    </row>
    <row r="54" customFormat="false" ht="13.8" hidden="false" customHeight="false" outlineLevel="0" collapsed="false">
      <c r="A54" s="0" t="s">
        <v>541</v>
      </c>
      <c r="B54" s="0" t="s">
        <v>542</v>
      </c>
      <c r="C54" s="0" t="n">
        <v>10629928</v>
      </c>
      <c r="D54" s="0" t="n">
        <v>76.1</v>
      </c>
      <c r="E54" s="0" t="n">
        <v>82</v>
      </c>
      <c r="F54" s="0" t="n">
        <v>15.6</v>
      </c>
      <c r="G54" s="0" t="n">
        <v>65</v>
      </c>
      <c r="H54" s="0" t="n">
        <v>137.6</v>
      </c>
      <c r="I54" s="0" t="n">
        <v>10.6</v>
      </c>
      <c r="J54" s="0" t="n">
        <v>1.7</v>
      </c>
      <c r="K54" s="0" t="n">
        <v>26.2</v>
      </c>
      <c r="L54" s="0" t="n">
        <v>72.2</v>
      </c>
      <c r="M54" s="0" t="n">
        <v>79.7</v>
      </c>
      <c r="N54" s="0" t="s">
        <v>349</v>
      </c>
      <c r="O54" s="0" t="s">
        <v>349</v>
      </c>
      <c r="P54" s="0" t="n">
        <v>110057</v>
      </c>
      <c r="Q54" s="0" t="n">
        <v>1240</v>
      </c>
      <c r="R54" s="0" t="n">
        <v>5727200</v>
      </c>
      <c r="S54" s="0" t="s">
        <v>349</v>
      </c>
      <c r="T54" s="0" t="n">
        <v>37530</v>
      </c>
      <c r="U54" s="0" t="n">
        <v>245225882903.37</v>
      </c>
      <c r="V54" s="0" t="s">
        <v>349</v>
      </c>
      <c r="W54" s="0" t="n">
        <v>0.4</v>
      </c>
      <c r="X54" s="0" t="n">
        <v>24.9</v>
      </c>
      <c r="Y54" s="0" t="n">
        <v>60.6</v>
      </c>
      <c r="Z54" s="0" t="n">
        <v>2.7</v>
      </c>
      <c r="AA54" s="0" t="n">
        <v>77.2</v>
      </c>
      <c r="AB54" s="0" t="n">
        <v>1.8</v>
      </c>
      <c r="AC54" s="0" t="n">
        <v>15576.6</v>
      </c>
      <c r="AD54" s="0" t="n">
        <v>1.1</v>
      </c>
      <c r="AE54" s="0" t="n">
        <v>45.2</v>
      </c>
      <c r="AF54" s="0" t="n">
        <v>34.6</v>
      </c>
      <c r="AG54" s="0" t="n">
        <v>22.2</v>
      </c>
      <c r="AH54" s="0" t="n">
        <v>73.8</v>
      </c>
      <c r="AI54" s="0" t="n">
        <v>9.6</v>
      </c>
      <c r="AJ54" s="0" t="n">
        <v>1249</v>
      </c>
      <c r="AK54" s="0" t="n">
        <v>9.2</v>
      </c>
      <c r="AL54" s="0" t="n">
        <v>100</v>
      </c>
      <c r="AM54" s="0" t="n">
        <v>7</v>
      </c>
      <c r="AN54" s="0" t="n">
        <v>15</v>
      </c>
      <c r="AO54" s="0" t="n">
        <v>3.4</v>
      </c>
      <c r="AP54" s="0" t="n">
        <v>4.31</v>
      </c>
      <c r="AQ54" s="0" t="n">
        <v>6.5</v>
      </c>
      <c r="AR54" s="0" t="n">
        <v>5.6</v>
      </c>
      <c r="AS54" s="0" t="n">
        <v>100.7</v>
      </c>
      <c r="AT54" s="0" t="n">
        <v>97.8</v>
      </c>
      <c r="AU54" s="0" t="n">
        <v>1</v>
      </c>
      <c r="AV54" s="0" t="n">
        <v>99.2</v>
      </c>
      <c r="AW54" s="0" t="n">
        <v>100</v>
      </c>
      <c r="AX54" s="0" t="n">
        <v>4.3</v>
      </c>
      <c r="AY54" s="0" t="n">
        <v>127</v>
      </c>
      <c r="AZ54" s="0" t="n">
        <v>28.5</v>
      </c>
      <c r="BA54" s="0" t="n">
        <v>42.1</v>
      </c>
      <c r="BB54" s="0" t="s">
        <v>349</v>
      </c>
      <c r="BC54" s="0" t="s">
        <v>349</v>
      </c>
      <c r="BD54" s="0" t="s">
        <v>378</v>
      </c>
      <c r="BE54" s="0" t="s">
        <v>400</v>
      </c>
      <c r="BF54" s="0" t="s">
        <v>372</v>
      </c>
      <c r="BG54" s="0" t="s">
        <v>372</v>
      </c>
      <c r="BH54" s="0" t="s">
        <v>438</v>
      </c>
      <c r="BI54" s="0" t="s">
        <v>374</v>
      </c>
      <c r="BJ54" s="0" t="n">
        <v>15.5125919816927</v>
      </c>
      <c r="BK54" s="0" t="n">
        <v>49.800449728</v>
      </c>
      <c r="BL54" s="0" t="n">
        <v>2.27999267578127</v>
      </c>
      <c r="BM54" s="0" t="n">
        <v>0.580010986328148</v>
      </c>
      <c r="BN54" s="0" t="n">
        <v>4.58999023437502</v>
      </c>
      <c r="BO54" s="0" t="n">
        <v>5.5100036621094</v>
      </c>
      <c r="BP54" s="0" t="n">
        <v>3.23999938964846</v>
      </c>
      <c r="BQ54" s="0" t="n">
        <v>10708982</v>
      </c>
      <c r="BR54" s="0" t="n">
        <v>7682</v>
      </c>
      <c r="BS54" s="0" t="n">
        <v>236</v>
      </c>
      <c r="BT54" s="0" t="n">
        <v>3314</v>
      </c>
      <c r="BU54" s="0" t="n">
        <v>717.341760402623</v>
      </c>
      <c r="BV54" s="0" t="n">
        <v>22.0375755604034</v>
      </c>
      <c r="BW54" s="0" t="n">
        <v>309.459853420241</v>
      </c>
      <c r="BX54" s="0" t="n">
        <v>0.088941938594863</v>
      </c>
      <c r="BY54" s="0" t="n">
        <v>8058.95372531196</v>
      </c>
      <c r="BZ54" s="0" t="n">
        <v>18350.644526823</v>
      </c>
      <c r="CA54" s="0" t="n">
        <v>5.20147019480202E-098</v>
      </c>
      <c r="CB54" s="0" t="n">
        <v>9.17060627498982E-136</v>
      </c>
      <c r="CC54" s="0" t="n">
        <v>0</v>
      </c>
      <c r="CD54" s="0" t="n">
        <v>1</v>
      </c>
      <c r="CE54" s="0" t="n">
        <v>18</v>
      </c>
      <c r="CF54" s="0" t="n">
        <v>0.104458051063095</v>
      </c>
      <c r="CG54" s="0" t="n">
        <v>255.212485542303</v>
      </c>
      <c r="CH54" s="0" t="n">
        <v>18359.4325643435</v>
      </c>
      <c r="CI54" s="0" t="n">
        <v>2.40405755124979E-096</v>
      </c>
      <c r="CJ54" s="0" t="n">
        <v>9.60076197429651E-128</v>
      </c>
      <c r="CK54" s="0" t="n">
        <v>0</v>
      </c>
      <c r="CL54" s="0" t="n">
        <v>1</v>
      </c>
      <c r="CM54" s="0" t="n">
        <v>8</v>
      </c>
      <c r="CN54" s="0" t="n">
        <v>0.07595356932073</v>
      </c>
      <c r="CO54" s="0" t="n">
        <v>6340.08412413838</v>
      </c>
      <c r="CP54" s="0" t="n">
        <v>18376.3460705125</v>
      </c>
      <c r="CQ54" s="0" t="n">
        <v>1.06469330639377E-054</v>
      </c>
      <c r="CR54" s="0" t="n">
        <v>1.62571121857971E-046</v>
      </c>
      <c r="CS54" s="0" t="n">
        <v>0</v>
      </c>
      <c r="CT54" s="0" t="n">
        <v>1</v>
      </c>
      <c r="CU54" s="0" t="n">
        <v>20</v>
      </c>
      <c r="CV54" s="26" t="s">
        <v>394</v>
      </c>
      <c r="CW54" s="0" t="n">
        <v>60</v>
      </c>
      <c r="CX54" s="0" t="n">
        <v>257678</v>
      </c>
      <c r="CY54" s="0" t="n">
        <v>24061.8576070069</v>
      </c>
      <c r="CZ54" s="0" t="s">
        <v>390</v>
      </c>
      <c r="DA54" s="26" t="s">
        <v>468</v>
      </c>
      <c r="DB54" s="0" t="n">
        <v>3329.145</v>
      </c>
      <c r="DC54" s="0" t="n">
        <v>18327</v>
      </c>
      <c r="DD54" s="0" t="n">
        <v>18335</v>
      </c>
      <c r="DE54" s="0" t="n">
        <v>18344</v>
      </c>
      <c r="DF54" s="0" t="n">
        <v>80.29</v>
      </c>
      <c r="DG54" s="26"/>
      <c r="DH54" s="28" t="n">
        <f aca="false">COUNT(C54:DA54, "NA")</f>
        <v>88</v>
      </c>
      <c r="DI54" s="29" t="n">
        <f aca="false">100-COUNT(C54:DA54, "NA")/COLUMNS(C54:DA54)*100</f>
        <v>14.5631067961165</v>
      </c>
    </row>
    <row r="55" customFormat="false" ht="13.8" hidden="false" customHeight="false" outlineLevel="0" collapsed="false">
      <c r="A55" s="0" t="s">
        <v>543</v>
      </c>
      <c r="B55" s="0" t="s">
        <v>544</v>
      </c>
      <c r="C55" s="0" t="n">
        <v>82905782</v>
      </c>
      <c r="D55" s="0" t="n">
        <v>78.7</v>
      </c>
      <c r="E55" s="0" t="n">
        <v>83.4</v>
      </c>
      <c r="F55" s="0" t="n">
        <v>13.6</v>
      </c>
      <c r="G55" s="0" t="n">
        <v>64.9</v>
      </c>
      <c r="H55" s="0" t="n">
        <v>237.4</v>
      </c>
      <c r="I55" s="0" t="n">
        <v>11.5</v>
      </c>
      <c r="J55" s="0" t="n">
        <v>1.6</v>
      </c>
      <c r="K55" s="0" t="n">
        <v>22.7</v>
      </c>
      <c r="L55" s="0" t="n">
        <v>40.3</v>
      </c>
      <c r="M55" s="0" t="n">
        <v>47.4</v>
      </c>
      <c r="N55" s="0" t="s">
        <v>349</v>
      </c>
      <c r="O55" s="0" t="s">
        <v>349</v>
      </c>
      <c r="P55" s="0" t="n">
        <v>2719112</v>
      </c>
      <c r="Q55" s="0" t="n">
        <v>71</v>
      </c>
      <c r="R55" s="0" t="n">
        <v>109796202.2</v>
      </c>
      <c r="S55" s="0" t="n">
        <v>19597633</v>
      </c>
      <c r="T55" s="0" t="n">
        <v>54560</v>
      </c>
      <c r="U55" s="0" t="n">
        <v>3947620162502.96</v>
      </c>
      <c r="V55" s="0" t="s">
        <v>349</v>
      </c>
      <c r="W55" s="0" t="s">
        <v>349</v>
      </c>
      <c r="X55" s="0" t="s">
        <v>349</v>
      </c>
      <c r="Y55" s="0" t="n">
        <v>60.8</v>
      </c>
      <c r="Z55" s="0" t="n">
        <v>1.2</v>
      </c>
      <c r="AA55" s="0" t="n">
        <v>83</v>
      </c>
      <c r="AB55" s="0" t="n">
        <v>3</v>
      </c>
      <c r="AC55" s="0" t="n">
        <v>104396.1</v>
      </c>
      <c r="AD55" s="0" t="n">
        <v>1.2</v>
      </c>
      <c r="AE55" s="0" t="n">
        <v>47.7</v>
      </c>
      <c r="AF55" s="0" t="n">
        <v>32.7</v>
      </c>
      <c r="AG55" s="0" t="n">
        <v>37.8</v>
      </c>
      <c r="AH55" s="0" t="n">
        <v>77.3</v>
      </c>
      <c r="AI55" s="0" t="s">
        <v>349</v>
      </c>
      <c r="AJ55" s="0" t="n">
        <v>1321</v>
      </c>
      <c r="AK55" s="0" t="n">
        <v>8.9</v>
      </c>
      <c r="AL55" s="0" t="n">
        <v>89</v>
      </c>
      <c r="AM55" s="0" t="n">
        <v>10.4</v>
      </c>
      <c r="AN55" s="0" t="n">
        <v>12.1</v>
      </c>
      <c r="AO55" s="0" t="n">
        <v>3.7</v>
      </c>
      <c r="AP55" s="0" t="n">
        <v>4.21</v>
      </c>
      <c r="AQ55" s="0" t="n">
        <v>8.3</v>
      </c>
      <c r="AR55" s="0" t="n">
        <v>4.8</v>
      </c>
      <c r="AS55" s="0" t="n">
        <v>104</v>
      </c>
      <c r="AT55" s="0" t="n">
        <v>98.8</v>
      </c>
      <c r="AU55" s="0" t="n">
        <v>1</v>
      </c>
      <c r="AV55" s="0" t="n">
        <v>99</v>
      </c>
      <c r="AW55" s="0" t="n">
        <v>100</v>
      </c>
      <c r="AX55" s="0" t="n">
        <v>3.2</v>
      </c>
      <c r="AY55" s="0" t="n">
        <v>139</v>
      </c>
      <c r="AZ55" s="0" t="n">
        <v>25.7</v>
      </c>
      <c r="BA55" s="0" t="n">
        <v>47.1</v>
      </c>
      <c r="BB55" s="0" t="n">
        <v>0.873</v>
      </c>
      <c r="BC55" s="0" t="s">
        <v>349</v>
      </c>
      <c r="BD55" s="0" t="s">
        <v>493</v>
      </c>
      <c r="BE55" s="0" t="s">
        <v>400</v>
      </c>
      <c r="BF55" s="0" t="s">
        <v>372</v>
      </c>
      <c r="BG55" s="0" t="s">
        <v>372</v>
      </c>
      <c r="BH55" s="0" t="s">
        <v>408</v>
      </c>
      <c r="BI55" s="0" t="s">
        <v>374</v>
      </c>
      <c r="BJ55" s="0" t="n">
        <v>10.4812261246294</v>
      </c>
      <c r="BK55" s="0" t="n">
        <v>51.0851258345001</v>
      </c>
      <c r="BL55" s="0" t="n">
        <v>2.43999633789065</v>
      </c>
      <c r="BM55" s="0" t="n">
        <v>2.14998779296877</v>
      </c>
      <c r="BN55" s="0" t="n">
        <v>3.54000244140627</v>
      </c>
      <c r="BO55" s="0" t="n">
        <v>4.30001220703127</v>
      </c>
      <c r="BP55" s="0" t="n">
        <v>3.10749969482424</v>
      </c>
      <c r="BQ55" s="0" t="n">
        <v>83783945</v>
      </c>
      <c r="BR55" s="0" t="n">
        <v>163009</v>
      </c>
      <c r="BS55" s="0" t="n">
        <v>6623</v>
      </c>
      <c r="BT55" s="0" t="n">
        <v>123500</v>
      </c>
      <c r="BU55" s="0" t="n">
        <v>1945.58754663558</v>
      </c>
      <c r="BV55" s="0" t="n">
        <v>79.0485575726949</v>
      </c>
      <c r="BW55" s="0" t="n">
        <v>1474.02942174661</v>
      </c>
      <c r="BX55" s="0" t="n">
        <v>0.088224300846962</v>
      </c>
      <c r="BY55" s="0" t="n">
        <v>171417.586217515</v>
      </c>
      <c r="BZ55" s="0" t="n">
        <v>18350.2167963013</v>
      </c>
      <c r="CA55" s="0" t="n">
        <v>7.17547751621632E-110</v>
      </c>
      <c r="CB55" s="0" t="n">
        <v>6.53953047326769E-148</v>
      </c>
      <c r="CC55" s="0" t="n">
        <v>0</v>
      </c>
      <c r="CD55" s="0" t="n">
        <v>1</v>
      </c>
      <c r="CE55" s="0" t="n">
        <v>12</v>
      </c>
      <c r="CF55" s="0" t="n">
        <v>0.068216197179841</v>
      </c>
      <c r="CG55" s="0" t="n">
        <v>9085.16634731997</v>
      </c>
      <c r="CH55" s="0" t="n">
        <v>18365.0662206092</v>
      </c>
      <c r="CI55" s="0" t="n">
        <v>1.8834887208943E-076</v>
      </c>
      <c r="CJ55" s="0" t="n">
        <v>1.26948870860055E-084</v>
      </c>
      <c r="CK55" s="0" t="n">
        <v>0</v>
      </c>
      <c r="CL55" s="0" t="n">
        <v>1</v>
      </c>
      <c r="CM55" s="0" t="n">
        <v>8</v>
      </c>
      <c r="CN55" s="0" t="n">
        <v>0.075290417189258</v>
      </c>
      <c r="CO55" s="0" t="n">
        <v>156864.30915889</v>
      </c>
      <c r="CP55" s="0" t="n">
        <v>18363.3806573536</v>
      </c>
      <c r="CQ55" s="0" t="n">
        <v>4.22206362732972E-069</v>
      </c>
      <c r="CR55" s="0" t="n">
        <v>1.91764957288113E-082</v>
      </c>
      <c r="CS55" s="0" t="n">
        <v>0</v>
      </c>
      <c r="CT55" s="0" t="n">
        <v>1</v>
      </c>
      <c r="CU55" s="0" t="n">
        <v>29</v>
      </c>
      <c r="CV55" s="26" t="s">
        <v>545</v>
      </c>
      <c r="CW55" s="0" t="n">
        <v>94</v>
      </c>
      <c r="CX55" s="0" t="n">
        <v>2547052</v>
      </c>
      <c r="CY55" s="0" t="n">
        <v>30400.2395685713</v>
      </c>
      <c r="CZ55" s="0" t="s">
        <v>390</v>
      </c>
      <c r="DA55" s="26" t="s">
        <v>546</v>
      </c>
      <c r="DB55" s="0" t="n">
        <v>3809.965</v>
      </c>
      <c r="DC55" s="0" t="n">
        <v>18285</v>
      </c>
      <c r="DD55" s="0" t="n">
        <v>18339</v>
      </c>
      <c r="DE55" s="0" t="n">
        <v>18358</v>
      </c>
      <c r="DF55" s="0" t="n">
        <v>78.97</v>
      </c>
      <c r="DG55" s="26"/>
      <c r="DH55" s="28" t="n">
        <f aca="false">COUNT(C55:DA55, "NA")</f>
        <v>87</v>
      </c>
      <c r="DI55" s="29" t="n">
        <f aca="false">100-COUNT(C55:DA55, "NA")/COLUMNS(C55:DA55)*100</f>
        <v>15.5339805825243</v>
      </c>
    </row>
    <row r="56" customFormat="false" ht="13.8" hidden="false" customHeight="false" outlineLevel="0" collapsed="false">
      <c r="A56" s="0" t="s">
        <v>547</v>
      </c>
      <c r="B56" s="0" t="s">
        <v>548</v>
      </c>
      <c r="C56" s="0" t="n">
        <v>958920</v>
      </c>
      <c r="D56" s="0" t="n">
        <v>64.6</v>
      </c>
      <c r="E56" s="0" t="n">
        <v>68.8</v>
      </c>
      <c r="F56" s="0" t="n">
        <v>29.6</v>
      </c>
      <c r="G56" s="0" t="n">
        <v>65.9</v>
      </c>
      <c r="H56" s="0" t="n">
        <v>41.4</v>
      </c>
      <c r="I56" s="0" t="n">
        <v>7.1</v>
      </c>
      <c r="J56" s="0" t="n">
        <v>2.7</v>
      </c>
      <c r="K56" s="0" t="n">
        <v>22.2</v>
      </c>
      <c r="L56" s="0" t="n">
        <v>178.4</v>
      </c>
      <c r="M56" s="0" t="n">
        <v>147</v>
      </c>
      <c r="N56" s="0" t="n">
        <v>57.8</v>
      </c>
      <c r="O56" s="0" t="n">
        <v>5.8</v>
      </c>
      <c r="P56" s="0" t="n">
        <v>4501</v>
      </c>
      <c r="Q56" s="0" t="n">
        <v>2132</v>
      </c>
      <c r="R56" s="0" t="s">
        <v>349</v>
      </c>
      <c r="S56" s="0" t="n">
        <v>847000</v>
      </c>
      <c r="T56" s="0" t="s">
        <v>349</v>
      </c>
      <c r="U56" s="0" t="n">
        <v>2955912228.22417</v>
      </c>
      <c r="V56" s="0" t="s">
        <v>349</v>
      </c>
      <c r="W56" s="0" t="n">
        <v>70.6</v>
      </c>
      <c r="X56" s="0" t="n">
        <v>41.6</v>
      </c>
      <c r="Y56" s="0" t="n">
        <v>60.2</v>
      </c>
      <c r="Z56" s="0" t="n">
        <v>33.1</v>
      </c>
      <c r="AA56" s="0" t="n">
        <v>73.7</v>
      </c>
      <c r="AB56" s="0" t="s">
        <v>349</v>
      </c>
      <c r="AC56" s="0" t="n">
        <v>6.2</v>
      </c>
      <c r="AD56" s="0" t="s">
        <v>349</v>
      </c>
      <c r="AE56" s="0" t="n">
        <v>73.4</v>
      </c>
      <c r="AF56" s="0" t="n">
        <v>0.2</v>
      </c>
      <c r="AG56" s="0" t="n">
        <v>1.6</v>
      </c>
      <c r="AH56" s="0" t="n">
        <v>77.8</v>
      </c>
      <c r="AI56" s="0" t="s">
        <v>349</v>
      </c>
      <c r="AJ56" s="0" t="n">
        <v>334</v>
      </c>
      <c r="AK56" s="0" t="n">
        <v>0.8</v>
      </c>
      <c r="AL56" s="0" t="n">
        <v>100</v>
      </c>
      <c r="AM56" s="0" t="n">
        <v>5.1</v>
      </c>
      <c r="AN56" s="0" t="n">
        <v>19.6</v>
      </c>
      <c r="AO56" s="0" t="n">
        <v>59.3</v>
      </c>
      <c r="AP56" s="0" t="s">
        <v>349</v>
      </c>
      <c r="AQ56" s="0" t="n">
        <v>1.4</v>
      </c>
      <c r="AR56" s="0" t="n">
        <v>5.8</v>
      </c>
      <c r="AS56" s="0" t="n">
        <v>69.6</v>
      </c>
      <c r="AT56" s="0" t="n">
        <v>63</v>
      </c>
      <c r="AU56" s="0" t="n">
        <v>1</v>
      </c>
      <c r="AV56" s="0" t="n">
        <v>19.4</v>
      </c>
      <c r="AW56" s="0" t="n">
        <v>60.2</v>
      </c>
      <c r="AX56" s="0" t="n">
        <v>6.5</v>
      </c>
      <c r="AY56" s="0" t="n">
        <v>109</v>
      </c>
      <c r="AZ56" s="0" t="n">
        <v>12.2</v>
      </c>
      <c r="BA56" s="0" t="n">
        <v>23.9</v>
      </c>
      <c r="BB56" s="0" t="n">
        <v>0.891</v>
      </c>
      <c r="BC56" s="0" t="n">
        <v>112</v>
      </c>
      <c r="BD56" s="0" t="s">
        <v>352</v>
      </c>
      <c r="BE56" s="0" t="s">
        <v>371</v>
      </c>
      <c r="BF56" s="0" t="s">
        <v>362</v>
      </c>
      <c r="BG56" s="0" t="s">
        <v>362</v>
      </c>
      <c r="BH56" s="0" t="s">
        <v>417</v>
      </c>
      <c r="BI56" s="0" t="s">
        <v>383</v>
      </c>
      <c r="BJ56" s="0" t="n">
        <v>42.4962920896947</v>
      </c>
      <c r="BK56" s="0" t="n">
        <v>11.8199345940001</v>
      </c>
      <c r="BL56" s="0" t="n">
        <v>33.8300109863281</v>
      </c>
      <c r="BM56" s="0" t="n">
        <v>32.4599853515625</v>
      </c>
      <c r="BN56" s="0" t="n">
        <v>33.089990234375</v>
      </c>
      <c r="BO56" s="0" t="n">
        <v>34.6499877929688</v>
      </c>
      <c r="BP56" s="0" t="n">
        <v>33.5074935913086</v>
      </c>
      <c r="BQ56" s="0" t="n">
        <v>988002</v>
      </c>
      <c r="BR56" s="0" t="n">
        <v>1089</v>
      </c>
      <c r="BS56" s="0" t="n">
        <v>2</v>
      </c>
      <c r="BT56" s="0" t="n">
        <v>642</v>
      </c>
      <c r="BU56" s="0" t="n">
        <v>1102.22448942411</v>
      </c>
      <c r="BV56" s="0" t="n">
        <v>2.02428740022793</v>
      </c>
      <c r="BW56" s="0" t="n">
        <v>649.796255473167</v>
      </c>
      <c r="BX56" s="0" t="n">
        <v>0.196644549158099</v>
      </c>
      <c r="BY56" s="0" t="n">
        <v>1148.70948194572</v>
      </c>
      <c r="BZ56" s="0" t="n">
        <v>18365.9600089258</v>
      </c>
      <c r="CA56" s="0" t="n">
        <v>1.80032881354576E-039</v>
      </c>
      <c r="CB56" s="0" t="n">
        <v>1.25838682475732E-079</v>
      </c>
      <c r="CC56" s="0" t="n">
        <v>0</v>
      </c>
      <c r="CD56" s="0" t="n">
        <v>1</v>
      </c>
      <c r="CE56" s="0" t="n">
        <v>27</v>
      </c>
      <c r="CF56" s="0" t="n">
        <v>17.0051690428357</v>
      </c>
      <c r="CG56" s="0" t="n">
        <v>2.00000000285479</v>
      </c>
      <c r="CH56" s="0" t="n">
        <v>18361.9784469699</v>
      </c>
      <c r="CI56" s="0" t="n">
        <v>1.55982664110298E-121</v>
      </c>
      <c r="CJ56" s="0" t="n">
        <v>0</v>
      </c>
      <c r="CK56" s="0" t="n">
        <v>0</v>
      </c>
      <c r="CL56" s="0" t="n">
        <v>0</v>
      </c>
      <c r="CM56" s="0" t="n">
        <v>98</v>
      </c>
      <c r="CN56" s="0" t="n">
        <v>0.050059359131083</v>
      </c>
      <c r="CO56" s="0" t="n">
        <v>7028.99014379738</v>
      </c>
      <c r="CP56" s="0" t="n">
        <v>18399.1405687498</v>
      </c>
      <c r="CQ56" s="0" t="n">
        <v>1.42371850324491E-008</v>
      </c>
      <c r="CR56" s="0" t="n">
        <v>0.048339675331796</v>
      </c>
      <c r="CS56" s="0" t="n">
        <v>1.25102979077859E-237</v>
      </c>
      <c r="CT56" s="0" t="n">
        <v>1</v>
      </c>
      <c r="CU56" s="0" t="n">
        <v>22</v>
      </c>
      <c r="CV56" s="26" t="s">
        <v>549</v>
      </c>
      <c r="CW56" s="0" t="n">
        <v>43</v>
      </c>
      <c r="CX56" s="0" t="s">
        <v>349</v>
      </c>
      <c r="CY56" s="0" t="s">
        <v>349</v>
      </c>
      <c r="CZ56" s="0" t="s">
        <v>349</v>
      </c>
      <c r="DA56" s="0" t="s">
        <v>349</v>
      </c>
      <c r="DB56" s="0" t="n">
        <v>3378.5</v>
      </c>
      <c r="DC56" s="0" t="n">
        <v>18339</v>
      </c>
      <c r="DD56" s="0" t="n">
        <v>18344</v>
      </c>
      <c r="DE56" s="0" t="n">
        <v>18377</v>
      </c>
      <c r="DF56" s="0" t="n">
        <v>100</v>
      </c>
      <c r="DH56" s="28" t="n">
        <f aca="false">COUNT(C56:DA56, "NA")</f>
        <v>85</v>
      </c>
      <c r="DI56" s="29" t="n">
        <f aca="false">100-COUNT(C56:DA56, "NA")/COLUMNS(C56:DA56)*100</f>
        <v>17.4757281553398</v>
      </c>
    </row>
    <row r="57" customFormat="false" ht="13.8" hidden="false" customHeight="false" outlineLevel="0" collapsed="false">
      <c r="A57" s="0" t="s">
        <v>550</v>
      </c>
      <c r="B57" s="0" t="s">
        <v>551</v>
      </c>
      <c r="C57" s="0" t="n">
        <v>71625</v>
      </c>
      <c r="D57" s="0" t="s">
        <v>349</v>
      </c>
      <c r="E57" s="0" t="s">
        <v>349</v>
      </c>
      <c r="F57" s="0" t="s">
        <v>349</v>
      </c>
      <c r="G57" s="0" t="s">
        <v>349</v>
      </c>
      <c r="H57" s="0" t="n">
        <v>95.5</v>
      </c>
      <c r="I57" s="0" t="s">
        <v>349</v>
      </c>
      <c r="J57" s="0" t="s">
        <v>349</v>
      </c>
      <c r="K57" s="0" t="n">
        <v>29.5</v>
      </c>
      <c r="L57" s="0" t="n">
        <v>64.6</v>
      </c>
      <c r="M57" s="0" t="n">
        <v>43.4</v>
      </c>
      <c r="N57" s="0" t="n">
        <v>11.7</v>
      </c>
      <c r="O57" s="0" t="n">
        <v>5.2</v>
      </c>
      <c r="P57" s="0" t="s">
        <v>349</v>
      </c>
      <c r="Q57" s="0" t="n">
        <v>40</v>
      </c>
      <c r="R57" s="0" t="s">
        <v>349</v>
      </c>
      <c r="S57" s="0" t="n">
        <v>8160</v>
      </c>
      <c r="T57" s="0" t="n">
        <v>10270</v>
      </c>
      <c r="U57" s="0" t="n">
        <v>550892592.592593</v>
      </c>
      <c r="V57" s="0" t="s">
        <v>349</v>
      </c>
      <c r="W57" s="0" t="s">
        <v>349</v>
      </c>
      <c r="X57" s="0" t="s">
        <v>349</v>
      </c>
      <c r="Y57" s="0" t="s">
        <v>349</v>
      </c>
      <c r="Z57" s="0" t="s">
        <v>349</v>
      </c>
      <c r="AA57" s="0" t="s">
        <v>349</v>
      </c>
      <c r="AB57" s="0" t="s">
        <v>349</v>
      </c>
      <c r="AC57" s="0" t="n">
        <v>12.6</v>
      </c>
      <c r="AD57" s="0" t="s">
        <v>349</v>
      </c>
      <c r="AE57" s="0" t="n">
        <v>33.3</v>
      </c>
      <c r="AF57" s="0" t="n">
        <v>57.4</v>
      </c>
      <c r="AG57" s="0" t="n">
        <v>22</v>
      </c>
      <c r="AH57" s="0" t="n">
        <v>70.5</v>
      </c>
      <c r="AI57" s="0" t="n">
        <v>22.8</v>
      </c>
      <c r="AJ57" s="0" t="n">
        <v>2814</v>
      </c>
      <c r="AK57" s="0" t="n">
        <v>1.9</v>
      </c>
      <c r="AL57" s="0" t="n">
        <v>100</v>
      </c>
      <c r="AM57" s="0" t="n">
        <v>11.6</v>
      </c>
      <c r="AN57" s="0" t="s">
        <v>349</v>
      </c>
      <c r="AO57" s="0" t="n">
        <v>35.7</v>
      </c>
      <c r="AP57" s="0" t="n">
        <v>1.08</v>
      </c>
      <c r="AQ57" s="0" t="s">
        <v>349</v>
      </c>
      <c r="AR57" s="0" t="s">
        <v>349</v>
      </c>
      <c r="AS57" s="0" t="s">
        <v>349</v>
      </c>
      <c r="AT57" s="0" t="s">
        <v>349</v>
      </c>
      <c r="AU57" s="0" t="s">
        <v>349</v>
      </c>
      <c r="AV57" s="0" t="s">
        <v>349</v>
      </c>
      <c r="AW57" s="0" t="n">
        <v>100</v>
      </c>
      <c r="AX57" s="0" t="n">
        <v>68.5</v>
      </c>
      <c r="AY57" s="0" t="n">
        <v>119</v>
      </c>
      <c r="AZ57" s="0" t="n">
        <v>28.2</v>
      </c>
      <c r="BA57" s="0" t="n">
        <v>33.5</v>
      </c>
      <c r="BB57" s="0" t="n">
        <v>0.93</v>
      </c>
      <c r="BC57" s="0" t="n">
        <v>152.4</v>
      </c>
      <c r="BD57" s="0" t="s">
        <v>342</v>
      </c>
      <c r="BE57" s="0" t="s">
        <v>361</v>
      </c>
      <c r="BF57" s="0" t="s">
        <v>344</v>
      </c>
      <c r="BG57" s="0" t="s">
        <v>345</v>
      </c>
      <c r="BH57" s="0" t="s">
        <v>346</v>
      </c>
      <c r="BI57" s="0" t="s">
        <v>347</v>
      </c>
      <c r="BJ57" s="0" t="n">
        <v>-61.3454347125569</v>
      </c>
      <c r="BK57" s="0" t="n">
        <v>15.425340074</v>
      </c>
      <c r="BL57" s="0" t="n">
        <v>26.2499938964844</v>
      </c>
      <c r="BM57" s="0" t="n">
        <v>25.589990234375</v>
      </c>
      <c r="BN57" s="0" t="n">
        <v>25.3799987792969</v>
      </c>
      <c r="BO57" s="0" t="n">
        <v>25.2700134277344</v>
      </c>
      <c r="BP57" s="0" t="n">
        <v>25.6224990844727</v>
      </c>
      <c r="BQ57" s="0" t="n">
        <v>71991</v>
      </c>
      <c r="BR57" s="0" t="n">
        <v>16</v>
      </c>
      <c r="BS57" s="0" t="n">
        <v>0</v>
      </c>
      <c r="BT57" s="0" t="n">
        <v>13</v>
      </c>
      <c r="BU57" s="0" t="n">
        <v>222.250003472656</v>
      </c>
      <c r="BV57" s="0" t="n">
        <v>0</v>
      </c>
      <c r="BW57" s="0" t="n">
        <v>180.578127821533</v>
      </c>
      <c r="BX57" s="0" t="n">
        <v>0.247685922976247</v>
      </c>
      <c r="BY57" s="0" t="n">
        <v>15.8151413229527</v>
      </c>
      <c r="BZ57" s="0" t="n">
        <v>18345.9394715016</v>
      </c>
      <c r="CA57" s="0" t="n">
        <v>8.42886031946377E-030</v>
      </c>
      <c r="CB57" s="0" t="n">
        <v>2.34751309469384E-102</v>
      </c>
      <c r="CC57" s="0" t="n">
        <v>0</v>
      </c>
      <c r="CD57" s="0" t="n">
        <v>1</v>
      </c>
      <c r="CE57" s="0" t="n">
        <v>25</v>
      </c>
      <c r="CF57" s="0" t="n">
        <v>0.099999998746877</v>
      </c>
      <c r="CG57" s="0" t="n">
        <v>3.27995050282241E-013</v>
      </c>
      <c r="CH57" s="0" t="n">
        <v>18350.0000000863</v>
      </c>
      <c r="CI57" s="0" t="n">
        <v>0.140571932114336</v>
      </c>
      <c r="CJ57" s="0" t="n">
        <v>6.76590441426051E-005</v>
      </c>
      <c r="CK57" s="0" t="n">
        <v>1.18844362977857E-257</v>
      </c>
      <c r="CL57" s="0" t="n">
        <v>1</v>
      </c>
      <c r="CM57" s="0" t="n">
        <v>2</v>
      </c>
      <c r="CN57" s="0" t="n">
        <v>0.140784100637329</v>
      </c>
      <c r="CO57" s="0" t="n">
        <v>13.3992838962588</v>
      </c>
      <c r="CP57" s="0" t="n">
        <v>18363.7804755529</v>
      </c>
      <c r="CQ57" s="0" t="n">
        <v>8.20872827637315E-014</v>
      </c>
      <c r="CR57" s="0" t="n">
        <v>3.21804256612551E-036</v>
      </c>
      <c r="CS57" s="0" t="n">
        <v>0</v>
      </c>
      <c r="CT57" s="0" t="n">
        <v>1</v>
      </c>
      <c r="CU57" s="0" t="n">
        <v>17</v>
      </c>
      <c r="CV57" s="26" t="s">
        <v>553</v>
      </c>
      <c r="CW57" s="0" t="n">
        <v>39</v>
      </c>
      <c r="CX57" s="0" t="s">
        <v>349</v>
      </c>
      <c r="CY57" s="0" t="s">
        <v>349</v>
      </c>
      <c r="CZ57" s="0" t="s">
        <v>349</v>
      </c>
      <c r="DA57" s="0" t="s">
        <v>349</v>
      </c>
      <c r="DB57" s="0" t="n">
        <v>2191.255</v>
      </c>
      <c r="DC57" s="0" t="n">
        <v>18343</v>
      </c>
      <c r="DD57" s="0" t="n">
        <v>18353</v>
      </c>
      <c r="DE57" s="0" t="n">
        <v>18356</v>
      </c>
      <c r="DF57" s="0" t="n">
        <v>88.89</v>
      </c>
      <c r="DH57" s="28" t="n">
        <f aca="false">COUNT(C57:DA57, "NA")</f>
        <v>69</v>
      </c>
      <c r="DI57" s="29" t="n">
        <f aca="false">100-COUNT(C57:DA57, "NA")/COLUMNS(C57:DA57)*100</f>
        <v>33.0097087378641</v>
      </c>
    </row>
    <row r="58" customFormat="false" ht="13.8" hidden="false" customHeight="false" outlineLevel="0" collapsed="false">
      <c r="A58" s="0" t="s">
        <v>554</v>
      </c>
      <c r="B58" s="0" t="s">
        <v>555</v>
      </c>
      <c r="C58" s="0" t="n">
        <v>5793636</v>
      </c>
      <c r="D58" s="0" t="n">
        <v>79.4</v>
      </c>
      <c r="E58" s="0" t="n">
        <v>83.4</v>
      </c>
      <c r="F58" s="0" t="n">
        <v>16.5</v>
      </c>
      <c r="G58" s="0" t="n">
        <v>63.7</v>
      </c>
      <c r="H58" s="0" t="n">
        <v>138.1</v>
      </c>
      <c r="I58" s="0" t="n">
        <v>9.5</v>
      </c>
      <c r="J58" s="0" t="n">
        <v>1.8</v>
      </c>
      <c r="K58" s="0" t="n">
        <v>12.1</v>
      </c>
      <c r="L58" s="0" t="n">
        <v>48.1</v>
      </c>
      <c r="M58" s="0" t="n">
        <v>55.1</v>
      </c>
      <c r="N58" s="0" t="s">
        <v>349</v>
      </c>
      <c r="O58" s="0" t="s">
        <v>349</v>
      </c>
      <c r="P58" s="0" t="n">
        <v>75998</v>
      </c>
      <c r="Q58" s="0" t="n">
        <v>2</v>
      </c>
      <c r="R58" s="0" t="s">
        <v>349</v>
      </c>
      <c r="S58" s="0" t="n">
        <v>1675900</v>
      </c>
      <c r="T58" s="0" t="n">
        <v>56410</v>
      </c>
      <c r="U58" s="0" t="n">
        <v>355675329085.952</v>
      </c>
      <c r="V58" s="0" t="s">
        <v>349</v>
      </c>
      <c r="W58" s="0" t="n">
        <v>0.2</v>
      </c>
      <c r="X58" s="0" t="n">
        <v>28.7</v>
      </c>
      <c r="Y58" s="0" t="n">
        <v>62.2</v>
      </c>
      <c r="Z58" s="0" t="n">
        <v>2.2</v>
      </c>
      <c r="AA58" s="0" t="n">
        <v>87.9</v>
      </c>
      <c r="AB58" s="0" t="n">
        <v>3.1</v>
      </c>
      <c r="AC58" s="0" t="n">
        <v>13978.8</v>
      </c>
      <c r="AD58" s="0" t="n">
        <v>1.2</v>
      </c>
      <c r="AE58" s="0" t="n">
        <v>62</v>
      </c>
      <c r="AF58" s="0" t="n">
        <v>14.7</v>
      </c>
      <c r="AG58" s="0" t="n">
        <v>18.1</v>
      </c>
      <c r="AH58" s="0" t="n">
        <v>87.9</v>
      </c>
      <c r="AI58" s="0" t="n">
        <v>29.8</v>
      </c>
      <c r="AJ58" s="0" t="n">
        <v>1063</v>
      </c>
      <c r="AK58" s="0" t="n">
        <v>5.9</v>
      </c>
      <c r="AL58" s="0" t="n">
        <v>57</v>
      </c>
      <c r="AM58" s="0" t="n">
        <v>8.3</v>
      </c>
      <c r="AN58" s="0" t="n">
        <v>11.3</v>
      </c>
      <c r="AO58" s="0" t="n">
        <v>4.2</v>
      </c>
      <c r="AP58" s="0" t="n">
        <v>4.46</v>
      </c>
      <c r="AQ58" s="0" t="n">
        <v>3.1</v>
      </c>
      <c r="AR58" s="0" t="s">
        <v>349</v>
      </c>
      <c r="AS58" s="0" t="n">
        <v>101.3</v>
      </c>
      <c r="AT58" s="0" t="n">
        <v>103.8</v>
      </c>
      <c r="AU58" s="0" t="n">
        <v>1</v>
      </c>
      <c r="AV58" s="0" t="n">
        <v>99.6</v>
      </c>
      <c r="AW58" s="0" t="n">
        <v>100</v>
      </c>
      <c r="AX58" s="0" t="n">
        <v>4.6</v>
      </c>
      <c r="AY58" s="0" t="n">
        <v>129</v>
      </c>
      <c r="AZ58" s="0" t="n">
        <v>21.3</v>
      </c>
      <c r="BA58" s="0" t="n">
        <v>42.2</v>
      </c>
      <c r="BB58" s="0" t="n">
        <v>0.495</v>
      </c>
      <c r="BC58" s="0" t="s">
        <v>349</v>
      </c>
      <c r="BD58" s="0" t="s">
        <v>378</v>
      </c>
      <c r="BE58" s="0" t="s">
        <v>400</v>
      </c>
      <c r="BF58" s="0" t="s">
        <v>372</v>
      </c>
      <c r="BG58" s="0" t="s">
        <v>372</v>
      </c>
      <c r="BH58" s="0" t="s">
        <v>556</v>
      </c>
      <c r="BI58" s="0" t="s">
        <v>374</v>
      </c>
      <c r="BJ58" s="0" t="n">
        <v>9.26047406258989</v>
      </c>
      <c r="BK58" s="0" t="n">
        <v>56.2743390975001</v>
      </c>
      <c r="BL58" s="0" t="n">
        <v>4.42000732421877</v>
      </c>
      <c r="BM58" s="0" t="n">
        <v>5.20998535156252</v>
      </c>
      <c r="BN58" s="0" t="n">
        <v>4.46999511718752</v>
      </c>
      <c r="BO58" s="0" t="n">
        <v>4.48000488281252</v>
      </c>
      <c r="BP58" s="0" t="n">
        <v>4.64499816894534</v>
      </c>
      <c r="BQ58" s="0" t="n">
        <v>5792203</v>
      </c>
      <c r="BR58" s="0" t="n">
        <v>9158</v>
      </c>
      <c r="BS58" s="0" t="n">
        <v>452</v>
      </c>
      <c r="BT58" s="0" t="n">
        <v>6546</v>
      </c>
      <c r="BU58" s="0" t="n">
        <v>1581.09099422102</v>
      </c>
      <c r="BV58" s="0" t="n">
        <v>78.0359390028285</v>
      </c>
      <c r="BW58" s="0" t="n">
        <v>1130.13994847902</v>
      </c>
      <c r="BX58" s="0" t="n">
        <v>0.053500698859644</v>
      </c>
      <c r="BY58" s="0" t="n">
        <v>11988.3812274646</v>
      </c>
      <c r="BZ58" s="0" t="n">
        <v>18357.2784731067</v>
      </c>
      <c r="CA58" s="0" t="n">
        <v>7.66300646226068E-052</v>
      </c>
      <c r="CB58" s="0" t="n">
        <v>7.50644185507062E-063</v>
      </c>
      <c r="CC58" s="0" t="n">
        <v>0</v>
      </c>
      <c r="CD58" s="0" t="n">
        <v>1</v>
      </c>
      <c r="CE58" s="0" t="n">
        <v>25</v>
      </c>
      <c r="CF58" s="0" t="n">
        <v>0.079406395076896</v>
      </c>
      <c r="CG58" s="0" t="n">
        <v>519.042370001522</v>
      </c>
      <c r="CH58" s="0" t="n">
        <v>18358.4569170658</v>
      </c>
      <c r="CI58" s="0" t="n">
        <v>2.42017630064602E-093</v>
      </c>
      <c r="CJ58" s="0" t="n">
        <v>3.81277508047154E-116</v>
      </c>
      <c r="CK58" s="0" t="n">
        <v>0</v>
      </c>
      <c r="CL58" s="0" t="n">
        <v>1</v>
      </c>
      <c r="CM58" s="0" t="n">
        <v>7</v>
      </c>
      <c r="CN58" s="0" t="n">
        <v>0.059371409007882</v>
      </c>
      <c r="CO58" s="0" t="n">
        <v>11631.834195301</v>
      </c>
      <c r="CP58" s="0" t="n">
        <v>18371.953422842</v>
      </c>
      <c r="CQ58" s="0" t="n">
        <v>1.74666283380555E-026</v>
      </c>
      <c r="CR58" s="0" t="n">
        <v>3.7453303329065E-023</v>
      </c>
      <c r="CS58" s="0" t="n">
        <v>5.3150101728953E-305</v>
      </c>
      <c r="CT58" s="0" t="n">
        <v>1</v>
      </c>
      <c r="CU58" s="0" t="n">
        <v>36</v>
      </c>
      <c r="CV58" s="26" t="s">
        <v>557</v>
      </c>
      <c r="CW58" s="0" t="n">
        <v>63</v>
      </c>
      <c r="CX58" s="0" t="n">
        <v>193165</v>
      </c>
      <c r="CY58" s="0" t="n">
        <v>33349.1419413304</v>
      </c>
      <c r="CZ58" s="0" t="s">
        <v>558</v>
      </c>
      <c r="DA58" s="26" t="s">
        <v>559</v>
      </c>
      <c r="DB58" s="0" t="n">
        <v>4020.535</v>
      </c>
      <c r="DC58" s="0" t="n">
        <v>18319</v>
      </c>
      <c r="DD58" s="0" t="n">
        <v>18332</v>
      </c>
      <c r="DE58" s="0" t="n">
        <v>18339</v>
      </c>
      <c r="DF58" s="0" t="n">
        <v>84.12</v>
      </c>
      <c r="DG58" s="26"/>
      <c r="DH58" s="28" t="n">
        <f aca="false">COUNT(C58:DA58, "NA")</f>
        <v>88</v>
      </c>
      <c r="DI58" s="29" t="n">
        <f aca="false">100-COUNT(C58:DA58, "NA")/COLUMNS(C58:DA58)*100</f>
        <v>14.5631067961165</v>
      </c>
    </row>
    <row r="59" customFormat="false" ht="13.8" hidden="false" customHeight="false" outlineLevel="0" collapsed="false">
      <c r="A59" s="0" t="s">
        <v>560</v>
      </c>
      <c r="B59" s="0" t="s">
        <v>561</v>
      </c>
      <c r="C59" s="0" t="n">
        <v>10627165</v>
      </c>
      <c r="D59" s="0" t="n">
        <v>70.8</v>
      </c>
      <c r="E59" s="0" t="n">
        <v>77.2</v>
      </c>
      <c r="F59" s="0" t="n">
        <v>28</v>
      </c>
      <c r="G59" s="0" t="n">
        <v>64.9</v>
      </c>
      <c r="H59" s="0" t="n">
        <v>220</v>
      </c>
      <c r="I59" s="0" t="n">
        <v>6.2</v>
      </c>
      <c r="J59" s="0" t="n">
        <v>2.3</v>
      </c>
      <c r="K59" s="0" t="n">
        <v>18.9</v>
      </c>
      <c r="L59" s="0" t="n">
        <v>26.5</v>
      </c>
      <c r="M59" s="0" t="n">
        <v>23.7</v>
      </c>
      <c r="N59" s="0" t="n">
        <v>15.6</v>
      </c>
      <c r="O59" s="0" t="n">
        <v>0.1</v>
      </c>
      <c r="P59" s="0" t="n">
        <v>-150000</v>
      </c>
      <c r="Q59" s="0" t="n">
        <v>477</v>
      </c>
      <c r="R59" s="0" t="s">
        <v>349</v>
      </c>
      <c r="S59" s="0" t="n">
        <v>1922088</v>
      </c>
      <c r="T59" s="0" t="n">
        <v>16950</v>
      </c>
      <c r="U59" s="0" t="n">
        <v>85555390387.0355</v>
      </c>
      <c r="V59" s="0" t="n">
        <v>22.8</v>
      </c>
      <c r="W59" s="0" t="n">
        <v>15.9</v>
      </c>
      <c r="X59" s="0" t="n">
        <v>42.2</v>
      </c>
      <c r="Y59" s="0" t="n">
        <v>64.3</v>
      </c>
      <c r="Z59" s="0" t="n">
        <v>9</v>
      </c>
      <c r="AA59" s="0" t="n">
        <v>66.4</v>
      </c>
      <c r="AB59" s="0" t="s">
        <v>349</v>
      </c>
      <c r="AC59" s="0" t="n">
        <v>49.3</v>
      </c>
      <c r="AD59" s="0" t="n">
        <v>0.7</v>
      </c>
      <c r="AE59" s="0" t="n">
        <v>48.7</v>
      </c>
      <c r="AF59" s="0" t="n">
        <v>41.7</v>
      </c>
      <c r="AG59" s="0" t="n">
        <v>26.2</v>
      </c>
      <c r="AH59" s="0" t="n">
        <v>81.1</v>
      </c>
      <c r="AI59" s="0" t="n">
        <v>6.4</v>
      </c>
      <c r="AJ59" s="0" t="n">
        <v>2312</v>
      </c>
      <c r="AK59" s="0" t="n">
        <v>2.1</v>
      </c>
      <c r="AL59" s="0" t="n">
        <v>100</v>
      </c>
      <c r="AM59" s="0" t="n">
        <v>8.6</v>
      </c>
      <c r="AN59" s="0" t="n">
        <v>19</v>
      </c>
      <c r="AO59" s="0" t="n">
        <v>28.8</v>
      </c>
      <c r="AP59" s="0" t="n">
        <v>1.56</v>
      </c>
      <c r="AQ59" s="0" t="n">
        <v>1.6</v>
      </c>
      <c r="AR59" s="0" t="s">
        <v>349</v>
      </c>
      <c r="AS59" s="0" t="n">
        <v>107.8</v>
      </c>
      <c r="AT59" s="0" t="n">
        <v>95.3</v>
      </c>
      <c r="AU59" s="0" t="n">
        <v>1</v>
      </c>
      <c r="AV59" s="0" t="n">
        <v>73.6</v>
      </c>
      <c r="AW59" s="0" t="n">
        <v>100</v>
      </c>
      <c r="AX59" s="0" t="n">
        <v>37.4</v>
      </c>
      <c r="AY59" s="0" t="n">
        <v>115</v>
      </c>
      <c r="AZ59" s="0" t="n">
        <v>26.9</v>
      </c>
      <c r="BA59" s="0" t="n">
        <v>28.1</v>
      </c>
      <c r="BB59" s="0" t="n">
        <v>0.724</v>
      </c>
      <c r="BC59" s="0" t="s">
        <v>349</v>
      </c>
      <c r="BD59" s="0" t="s">
        <v>342</v>
      </c>
      <c r="BE59" s="0" t="s">
        <v>361</v>
      </c>
      <c r="BF59" s="0" t="s">
        <v>344</v>
      </c>
      <c r="BG59" s="0" t="s">
        <v>345</v>
      </c>
      <c r="BH59" s="0" t="s">
        <v>346</v>
      </c>
      <c r="BI59" s="0" t="s">
        <v>347</v>
      </c>
      <c r="BJ59" s="0" t="n">
        <v>-70.1252786103869</v>
      </c>
      <c r="BK59" s="0" t="n">
        <v>18.7765477530001</v>
      </c>
      <c r="BL59" s="0" t="n">
        <v>24.4099975585938</v>
      </c>
      <c r="BM59" s="0" t="n">
        <v>23.6400085449219</v>
      </c>
      <c r="BN59" s="0" t="n">
        <v>24.9399963378906</v>
      </c>
      <c r="BO59" s="0" t="n">
        <v>23.8099914550781</v>
      </c>
      <c r="BP59" s="0" t="n">
        <v>24.1999984741211</v>
      </c>
      <c r="BQ59" s="0" t="n">
        <v>10847904</v>
      </c>
      <c r="BR59" s="0" t="n">
        <v>6972</v>
      </c>
      <c r="BS59" s="0" t="n">
        <v>301</v>
      </c>
      <c r="BT59" s="0" t="n">
        <v>1301</v>
      </c>
      <c r="BU59" s="0" t="n">
        <v>642.704802697369</v>
      </c>
      <c r="BV59" s="0" t="n">
        <v>27.747295698782</v>
      </c>
      <c r="BW59" s="0" t="n">
        <v>119.931002339254</v>
      </c>
      <c r="BX59" s="0" t="n">
        <v>0.048377533030465</v>
      </c>
      <c r="BY59" s="0" t="n">
        <v>12651.3339644937</v>
      </c>
      <c r="BZ59" s="0" t="n">
        <v>18371.4211731996</v>
      </c>
      <c r="CA59" s="0" t="n">
        <v>9.16812998061034E-064</v>
      </c>
      <c r="CB59" s="0" t="n">
        <v>6.15580770264156E-057</v>
      </c>
      <c r="CC59" s="0" t="n">
        <v>0</v>
      </c>
      <c r="CD59" s="0" t="n">
        <v>1</v>
      </c>
      <c r="CE59" s="0" t="n">
        <v>29</v>
      </c>
      <c r="CF59" s="0" t="n">
        <v>0.076130276883974</v>
      </c>
      <c r="CG59" s="0" t="n">
        <v>377.87331956571</v>
      </c>
      <c r="CH59" s="0" t="n">
        <v>18362.3232293539</v>
      </c>
      <c r="CI59" s="0" t="n">
        <v>7.99090762847735E-059</v>
      </c>
      <c r="CJ59" s="0" t="n">
        <v>7.96366199544618E-074</v>
      </c>
      <c r="CK59" s="0" t="n">
        <v>0</v>
      </c>
      <c r="CL59" s="0" t="n">
        <v>1</v>
      </c>
      <c r="CM59" s="0" t="n">
        <v>9</v>
      </c>
      <c r="CN59" s="0" t="n">
        <v>0.04121712732206</v>
      </c>
      <c r="CO59" s="0" t="n">
        <v>12550.1841094658</v>
      </c>
      <c r="CP59" s="0" t="n">
        <v>18401.4980823085</v>
      </c>
      <c r="CQ59" s="0" t="n">
        <v>4.41773703277651E-026</v>
      </c>
      <c r="CR59" s="0" t="n">
        <v>4.1475439937103E-006</v>
      </c>
      <c r="CS59" s="0" t="n">
        <v>3.94139678947672E-266</v>
      </c>
      <c r="CT59" s="0" t="n">
        <v>1</v>
      </c>
      <c r="CU59" s="0" t="n">
        <v>20</v>
      </c>
      <c r="CV59" s="26" t="s">
        <v>394</v>
      </c>
      <c r="CW59" s="0" t="n">
        <v>60</v>
      </c>
      <c r="CX59" s="0" t="s">
        <v>349</v>
      </c>
      <c r="CY59" s="0" t="s">
        <v>349</v>
      </c>
      <c r="CZ59" s="0" t="s">
        <v>349</v>
      </c>
      <c r="DA59" s="0" t="s">
        <v>349</v>
      </c>
      <c r="DB59" s="0" t="n">
        <v>3508.525</v>
      </c>
      <c r="DC59" s="0" t="n">
        <v>18323</v>
      </c>
      <c r="DD59" s="0" t="n">
        <v>18340</v>
      </c>
      <c r="DE59" s="0" t="n">
        <v>18370</v>
      </c>
      <c r="DF59" s="0" t="n">
        <v>95.37</v>
      </c>
      <c r="DH59" s="28" t="n">
        <f aca="false">COUNT(C59:DA59, "NA")</f>
        <v>88</v>
      </c>
      <c r="DI59" s="29" t="n">
        <f aca="false">100-COUNT(C59:DA59, "NA")/COLUMNS(C59:DA59)*100</f>
        <v>14.5631067961165</v>
      </c>
    </row>
    <row r="60" customFormat="false" ht="13.8" hidden="false" customHeight="false" outlineLevel="0" collapsed="false">
      <c r="A60" s="0" t="s">
        <v>562</v>
      </c>
      <c r="B60" s="0" t="s">
        <v>563</v>
      </c>
      <c r="C60" s="0" t="n">
        <v>42228429</v>
      </c>
      <c r="D60" s="0" t="n">
        <v>75.5</v>
      </c>
      <c r="E60" s="0" t="n">
        <v>77.9</v>
      </c>
      <c r="F60" s="0" t="n">
        <v>30.1</v>
      </c>
      <c r="G60" s="0" t="n">
        <v>63.5</v>
      </c>
      <c r="H60" s="0" t="n">
        <v>17.7</v>
      </c>
      <c r="I60" s="0" t="n">
        <v>4.7</v>
      </c>
      <c r="J60" s="0" t="n">
        <v>3</v>
      </c>
      <c r="K60" s="0" t="n">
        <v>27.4</v>
      </c>
      <c r="L60" s="0" t="n">
        <v>33.2</v>
      </c>
      <c r="M60" s="0" t="n">
        <v>22.7</v>
      </c>
      <c r="N60" s="0" t="n">
        <v>0.6</v>
      </c>
      <c r="O60" s="0" t="s">
        <v>349</v>
      </c>
      <c r="P60" s="0" t="n">
        <v>-50002</v>
      </c>
      <c r="Q60" s="0" t="n">
        <v>4201</v>
      </c>
      <c r="R60" s="0" t="n">
        <v>6442442</v>
      </c>
      <c r="S60" s="0" t="n">
        <v>1465800</v>
      </c>
      <c r="T60" s="0" t="s">
        <v>349</v>
      </c>
      <c r="U60" s="0" t="n">
        <v>173757952824.25</v>
      </c>
      <c r="V60" s="0" t="s">
        <v>349</v>
      </c>
      <c r="W60" s="0" t="s">
        <v>349</v>
      </c>
      <c r="X60" s="0" t="s">
        <v>349</v>
      </c>
      <c r="Y60" s="0" t="n">
        <v>41.2</v>
      </c>
      <c r="Z60" s="0" t="n">
        <v>9.9</v>
      </c>
      <c r="AA60" s="0" t="n">
        <v>21.6</v>
      </c>
      <c r="AB60" s="0" t="n">
        <v>0.5</v>
      </c>
      <c r="AC60" s="0" t="n">
        <v>5231.4</v>
      </c>
      <c r="AD60" s="0" t="n">
        <v>5.3</v>
      </c>
      <c r="AE60" s="0" t="n">
        <v>17.4</v>
      </c>
      <c r="AF60" s="0" t="n">
        <v>0.8</v>
      </c>
      <c r="AG60" s="0" t="n">
        <v>7.5</v>
      </c>
      <c r="AH60" s="0" t="n">
        <v>72.6</v>
      </c>
      <c r="AI60" s="0" t="s">
        <v>349</v>
      </c>
      <c r="AJ60" s="0" t="n">
        <v>289</v>
      </c>
      <c r="AK60" s="0" t="n">
        <v>3.7</v>
      </c>
      <c r="AL60" s="0" t="n">
        <v>100</v>
      </c>
      <c r="AM60" s="0" t="n">
        <v>6.7</v>
      </c>
      <c r="AN60" s="0" t="n">
        <v>14.2</v>
      </c>
      <c r="AO60" s="0" t="n">
        <v>23.5</v>
      </c>
      <c r="AP60" s="0" t="n">
        <v>1.83</v>
      </c>
      <c r="AQ60" s="0" t="s">
        <v>349</v>
      </c>
      <c r="AR60" s="0" t="s">
        <v>349</v>
      </c>
      <c r="AS60" s="0" t="n">
        <v>111.8</v>
      </c>
      <c r="AT60" s="0" t="n">
        <v>105.6</v>
      </c>
      <c r="AU60" s="0" t="s">
        <v>349</v>
      </c>
      <c r="AV60" s="0" t="n">
        <v>82.2</v>
      </c>
      <c r="AW60" s="0" t="n">
        <v>100</v>
      </c>
      <c r="AX60" s="0" t="n">
        <v>0.5</v>
      </c>
      <c r="AY60" s="0" t="n">
        <v>146</v>
      </c>
      <c r="AZ60" s="0" t="n">
        <v>26.6</v>
      </c>
      <c r="BA60" s="0" t="n">
        <v>28.1</v>
      </c>
      <c r="BB60" s="0" t="n">
        <v>0.745</v>
      </c>
      <c r="BC60" s="0" t="n">
        <v>97.8</v>
      </c>
      <c r="BD60" s="0" t="s">
        <v>342</v>
      </c>
      <c r="BE60" s="0" t="s">
        <v>361</v>
      </c>
      <c r="BF60" s="0" t="s">
        <v>362</v>
      </c>
      <c r="BG60" s="0" t="s">
        <v>362</v>
      </c>
      <c r="BH60" s="0" t="s">
        <v>565</v>
      </c>
      <c r="BI60" s="0" t="s">
        <v>383</v>
      </c>
      <c r="BJ60" s="0" t="n">
        <v>0.587503163946603</v>
      </c>
      <c r="BK60" s="0" t="n">
        <v>28.0509891770001</v>
      </c>
      <c r="BL60" s="0" t="n">
        <v>15.4099975585938</v>
      </c>
      <c r="BM60" s="0" t="n">
        <v>12.7700134277344</v>
      </c>
      <c r="BN60" s="0" t="n">
        <v>18.5800109863281</v>
      </c>
      <c r="BO60" s="0" t="n">
        <v>20.839990234375</v>
      </c>
      <c r="BP60" s="0" t="n">
        <v>16.9000030517578</v>
      </c>
      <c r="BQ60" s="0" t="n">
        <v>43851043</v>
      </c>
      <c r="BR60" s="0" t="n">
        <v>4006</v>
      </c>
      <c r="BS60" s="0" t="n">
        <v>450</v>
      </c>
      <c r="BT60" s="0" t="n">
        <v>1779</v>
      </c>
      <c r="BU60" s="0" t="n">
        <v>91.3547255877129</v>
      </c>
      <c r="BV60" s="0" t="n">
        <v>10.2620136082054</v>
      </c>
      <c r="BW60" s="0" t="n">
        <v>40.5691604644387</v>
      </c>
      <c r="BX60" s="0" t="n">
        <v>0.048370810218494</v>
      </c>
      <c r="BY60" s="0" t="n">
        <v>6241.08214995945</v>
      </c>
      <c r="BZ60" s="0" t="n">
        <v>18367.5358479403</v>
      </c>
      <c r="CA60" s="0" t="n">
        <v>5.62450607162491E-045</v>
      </c>
      <c r="CB60" s="0" t="n">
        <v>8.84978768937722E-043</v>
      </c>
      <c r="CC60" s="26" t="s">
        <v>566</v>
      </c>
      <c r="CD60" s="0" t="n">
        <v>1</v>
      </c>
      <c r="CE60" s="0" t="n">
        <v>26</v>
      </c>
      <c r="CF60" s="0" t="n">
        <v>0.124102215624752</v>
      </c>
      <c r="CG60" s="0" t="n">
        <v>464.760005929562</v>
      </c>
      <c r="CH60" s="0" t="n">
        <v>18358.0245075333</v>
      </c>
      <c r="CI60" s="0" t="n">
        <v>1.48552209333691E-070</v>
      </c>
      <c r="CJ60" s="0" t="n">
        <v>1.43140216317856E-110</v>
      </c>
      <c r="CK60" s="0" t="n">
        <v>0</v>
      </c>
      <c r="CL60" s="0" t="n">
        <v>1</v>
      </c>
      <c r="CM60" s="0" t="n">
        <v>11</v>
      </c>
      <c r="CN60" s="0" t="n">
        <v>0.086567644594343</v>
      </c>
      <c r="CO60" s="0" t="n">
        <v>2448.25409416365</v>
      </c>
      <c r="CP60" s="0" t="n">
        <v>18369.3682721278</v>
      </c>
      <c r="CQ60" s="0" t="n">
        <v>4.67523162876265E-044</v>
      </c>
      <c r="CR60" s="0" t="n">
        <v>2.03129862743444E-050</v>
      </c>
      <c r="CS60" s="0" t="n">
        <v>0</v>
      </c>
      <c r="CT60" s="0" t="n">
        <v>1</v>
      </c>
      <c r="CU60" s="0" t="n">
        <v>31</v>
      </c>
      <c r="CV60" s="26" t="s">
        <v>409</v>
      </c>
      <c r="CW60" s="0" t="n">
        <v>65</v>
      </c>
      <c r="CX60" s="0" t="s">
        <v>349</v>
      </c>
      <c r="CY60" s="0" t="s">
        <v>349</v>
      </c>
      <c r="CZ60" s="0" t="s">
        <v>349</v>
      </c>
      <c r="DA60" s="0" t="s">
        <v>349</v>
      </c>
      <c r="DB60" s="0" t="n">
        <v>3228.79</v>
      </c>
      <c r="DC60" s="0" t="n">
        <v>18326</v>
      </c>
      <c r="DD60" s="0" t="n">
        <v>18344</v>
      </c>
      <c r="DE60" s="0" t="n">
        <v>18366</v>
      </c>
      <c r="DF60" s="0" t="n">
        <v>84.54</v>
      </c>
      <c r="DH60" s="28" t="n">
        <f aca="false">COUNT(C60:DA60, "NA")</f>
        <v>82</v>
      </c>
      <c r="DI60" s="29" t="n">
        <f aca="false">100-COUNT(C60:DA60, "NA")/COLUMNS(C60:DA60)*100</f>
        <v>20.3883495145631</v>
      </c>
    </row>
    <row r="61" customFormat="false" ht="13.8" hidden="false" customHeight="false" outlineLevel="0" collapsed="false">
      <c r="A61" s="0" t="s">
        <v>567</v>
      </c>
      <c r="B61" s="0" t="s">
        <v>568</v>
      </c>
      <c r="C61" s="0" t="n">
        <v>17084357</v>
      </c>
      <c r="D61" s="0" t="n">
        <v>74.1</v>
      </c>
      <c r="E61" s="0" t="n">
        <v>79.6</v>
      </c>
      <c r="F61" s="0" t="n">
        <v>28</v>
      </c>
      <c r="G61" s="0" t="n">
        <v>64.8</v>
      </c>
      <c r="H61" s="0" t="n">
        <v>68.8</v>
      </c>
      <c r="I61" s="0" t="n">
        <v>5.1</v>
      </c>
      <c r="J61" s="0" t="n">
        <v>2.4</v>
      </c>
      <c r="K61" s="0" t="n">
        <v>36.2</v>
      </c>
      <c r="L61" s="0" t="n">
        <v>21.6</v>
      </c>
      <c r="M61" s="0" t="n">
        <v>20.8</v>
      </c>
      <c r="N61" s="0" t="n">
        <v>30</v>
      </c>
      <c r="O61" s="0" t="n">
        <v>0.4</v>
      </c>
      <c r="P61" s="0" t="n">
        <v>182000</v>
      </c>
      <c r="Q61" s="0" t="n">
        <v>1431</v>
      </c>
      <c r="R61" s="0" t="n">
        <v>5365261</v>
      </c>
      <c r="S61" s="0" t="n">
        <v>2433500</v>
      </c>
      <c r="T61" s="0" t="n">
        <v>11420</v>
      </c>
      <c r="U61" s="0" t="n">
        <v>108398058000</v>
      </c>
      <c r="V61" s="0" t="n">
        <v>23.2</v>
      </c>
      <c r="W61" s="0" t="n">
        <v>23.2</v>
      </c>
      <c r="X61" s="0" t="n">
        <v>44.7</v>
      </c>
      <c r="Y61" s="0" t="n">
        <v>68</v>
      </c>
      <c r="Z61" s="0" t="n">
        <v>29.2</v>
      </c>
      <c r="AA61" s="0" t="n">
        <v>68.1</v>
      </c>
      <c r="AB61" s="0" t="s">
        <v>349</v>
      </c>
      <c r="AC61" s="0" t="n">
        <v>2142.2</v>
      </c>
      <c r="AD61" s="0" t="n">
        <v>2.4</v>
      </c>
      <c r="AE61" s="0" t="n">
        <v>22.2</v>
      </c>
      <c r="AF61" s="0" t="n">
        <v>50.2</v>
      </c>
      <c r="AG61" s="0" t="n">
        <v>21.7</v>
      </c>
      <c r="AH61" s="0" t="n">
        <v>63.8</v>
      </c>
      <c r="AI61" s="0" t="n">
        <v>25.6</v>
      </c>
      <c r="AJ61" s="0" t="n">
        <v>27733</v>
      </c>
      <c r="AK61" s="0" t="n">
        <v>2.8</v>
      </c>
      <c r="AL61" s="0" t="n">
        <v>98</v>
      </c>
      <c r="AM61" s="0" t="n">
        <v>5.5</v>
      </c>
      <c r="AN61" s="0" t="n">
        <v>13</v>
      </c>
      <c r="AO61" s="0" t="n">
        <v>14.2</v>
      </c>
      <c r="AP61" s="0" t="n">
        <v>2.05</v>
      </c>
      <c r="AQ61" s="0" t="n">
        <v>1.5</v>
      </c>
      <c r="AR61" s="0" t="s">
        <v>349</v>
      </c>
      <c r="AS61" s="0" t="n">
        <v>103.5</v>
      </c>
      <c r="AT61" s="0" t="n">
        <v>105.4</v>
      </c>
      <c r="AU61" s="0" t="n">
        <v>1</v>
      </c>
      <c r="AV61" s="0" t="n">
        <v>83</v>
      </c>
      <c r="AW61" s="0" t="n">
        <v>100</v>
      </c>
      <c r="AX61" s="0" t="n">
        <v>7.6</v>
      </c>
      <c r="AY61" s="0" t="n">
        <v>114</v>
      </c>
      <c r="AZ61" s="0" t="n">
        <v>19.3</v>
      </c>
      <c r="BA61" s="0" t="n">
        <v>27.7</v>
      </c>
      <c r="BB61" s="0" t="n">
        <v>0.758</v>
      </c>
      <c r="BC61" s="0" t="n">
        <v>88</v>
      </c>
      <c r="BD61" s="0" t="s">
        <v>342</v>
      </c>
      <c r="BE61" s="0" t="s">
        <v>361</v>
      </c>
      <c r="BF61" s="0" t="s">
        <v>388</v>
      </c>
      <c r="BG61" s="0" t="s">
        <v>345</v>
      </c>
      <c r="BH61" s="0" t="s">
        <v>388</v>
      </c>
      <c r="BI61" s="0" t="s">
        <v>347</v>
      </c>
      <c r="BJ61" s="0" t="n">
        <v>-78.281430491757</v>
      </c>
      <c r="BK61" s="0" t="n">
        <v>-1.78871903749992</v>
      </c>
      <c r="BL61" s="0" t="n">
        <v>15.0299926757813</v>
      </c>
      <c r="BM61" s="0" t="n">
        <v>15.7799926757813</v>
      </c>
      <c r="BN61" s="0" t="n">
        <v>15.5500122070313</v>
      </c>
      <c r="BO61" s="0" t="n">
        <v>17.1299987792969</v>
      </c>
      <c r="BP61" s="0" t="n">
        <v>15.8724990844727</v>
      </c>
      <c r="BQ61" s="0" t="n">
        <v>17643060</v>
      </c>
      <c r="BR61" s="0" t="n">
        <v>24934</v>
      </c>
      <c r="BS61" s="0" t="n">
        <v>900</v>
      </c>
      <c r="BT61" s="0" t="n">
        <v>1558</v>
      </c>
      <c r="BU61" s="0" t="n">
        <v>1413.24690841611</v>
      </c>
      <c r="BV61" s="0" t="n">
        <v>51.0115592193191</v>
      </c>
      <c r="BW61" s="0" t="n">
        <v>88.3066769596657</v>
      </c>
      <c r="BX61" s="0" t="n">
        <v>0.007490630821023</v>
      </c>
      <c r="BY61" s="0" t="n">
        <v>810321368.584973</v>
      </c>
      <c r="BZ61" s="0" t="n">
        <v>18693.2981718501</v>
      </c>
      <c r="CA61" s="0" t="n">
        <v>0.234589454210296</v>
      </c>
      <c r="CB61" s="0" t="n">
        <v>0.915100291276563</v>
      </c>
      <c r="CC61" s="0" t="n">
        <v>2.96618384859355E-070</v>
      </c>
      <c r="CD61" s="0" t="n">
        <v>0</v>
      </c>
      <c r="CE61" s="0" t="n">
        <v>97</v>
      </c>
      <c r="CF61" s="0" t="n">
        <v>0.033018875791177</v>
      </c>
      <c r="CG61" s="0" t="n">
        <v>2954.66236533743</v>
      </c>
      <c r="CH61" s="0" t="n">
        <v>18389.1596572519</v>
      </c>
      <c r="CI61" s="0" t="n">
        <v>6.07364983733684E-011</v>
      </c>
      <c r="CJ61" s="0" t="n">
        <v>0.000290801854631</v>
      </c>
      <c r="CK61" s="0" t="n">
        <v>6.35415905841361E-237</v>
      </c>
      <c r="CL61" s="0" t="n">
        <v>1</v>
      </c>
      <c r="CM61" s="0" t="n">
        <v>15</v>
      </c>
      <c r="CN61" s="0" t="n">
        <v>0.12500581311153</v>
      </c>
      <c r="CO61" s="0" t="n">
        <v>1809.25730494774</v>
      </c>
      <c r="CP61" s="0" t="n">
        <v>18365.9504364958</v>
      </c>
      <c r="CQ61" s="0" t="n">
        <v>4.67253621876089E-054</v>
      </c>
      <c r="CR61" s="0" t="n">
        <v>1.22721323967812E-078</v>
      </c>
      <c r="CS61" s="0" t="n">
        <v>0</v>
      </c>
      <c r="CT61" s="0" t="n">
        <v>1</v>
      </c>
      <c r="CU61" s="0" t="n">
        <v>19</v>
      </c>
      <c r="CV61" s="26" t="s">
        <v>394</v>
      </c>
      <c r="CW61" s="0" t="n">
        <v>60</v>
      </c>
      <c r="CX61" s="0" t="n">
        <v>38924</v>
      </c>
      <c r="CY61" s="0" t="n">
        <v>2206.19325672531</v>
      </c>
      <c r="CZ61" s="0" t="s">
        <v>435</v>
      </c>
      <c r="DA61" s="26" t="s">
        <v>468</v>
      </c>
      <c r="DB61" s="0" t="n">
        <v>4497.645</v>
      </c>
      <c r="DC61" s="0" t="n">
        <v>18287</v>
      </c>
      <c r="DD61" s="0" t="n">
        <v>18336</v>
      </c>
      <c r="DE61" s="0" t="n">
        <v>18338</v>
      </c>
      <c r="DF61" s="0" t="n">
        <v>95.37</v>
      </c>
      <c r="DG61" s="26"/>
      <c r="DH61" s="28" t="n">
        <f aca="false">COUNT(C61:DA61, "NA")</f>
        <v>92</v>
      </c>
      <c r="DI61" s="29" t="n">
        <f aca="false">100-COUNT(C61:DA61, "NA")/COLUMNS(C61:DA61)*100</f>
        <v>10.6796116504854</v>
      </c>
    </row>
    <row r="62" customFormat="false" ht="13.8" hidden="false" customHeight="false" outlineLevel="0" collapsed="false">
      <c r="A62" s="0" t="s">
        <v>569</v>
      </c>
      <c r="B62" s="0" t="s">
        <v>570</v>
      </c>
      <c r="C62" s="0" t="n">
        <v>98423595</v>
      </c>
      <c r="D62" s="0" t="n">
        <v>69.6</v>
      </c>
      <c r="E62" s="0" t="n">
        <v>74.2</v>
      </c>
      <c r="F62" s="0" t="n">
        <v>33.8</v>
      </c>
      <c r="G62" s="0" t="n">
        <v>61</v>
      </c>
      <c r="H62" s="0" t="n">
        <v>98.9</v>
      </c>
      <c r="I62" s="0" t="n">
        <v>5.8</v>
      </c>
      <c r="J62" s="0" t="n">
        <v>3.3</v>
      </c>
      <c r="K62" s="0" t="n">
        <v>57.3</v>
      </c>
      <c r="L62" s="0" t="n">
        <v>29.3</v>
      </c>
      <c r="M62" s="0" t="n">
        <v>15.8</v>
      </c>
      <c r="N62" s="0" t="n">
        <v>15.3</v>
      </c>
      <c r="O62" s="0" t="n">
        <v>0.8</v>
      </c>
      <c r="P62" s="0" t="n">
        <v>-190164</v>
      </c>
      <c r="Q62" s="0" t="n">
        <v>24864</v>
      </c>
      <c r="R62" s="0" t="n">
        <v>12340832</v>
      </c>
      <c r="S62" s="0" t="n">
        <v>6151900</v>
      </c>
      <c r="T62" s="0" t="n">
        <v>12100</v>
      </c>
      <c r="U62" s="0" t="n">
        <v>250894760351.232</v>
      </c>
      <c r="V62" s="0" t="s">
        <v>349</v>
      </c>
      <c r="W62" s="0" t="n">
        <v>70.4</v>
      </c>
      <c r="X62" s="0" t="n">
        <v>31.5</v>
      </c>
      <c r="Y62" s="0" t="n">
        <v>46.4</v>
      </c>
      <c r="Z62" s="0" t="n">
        <v>23.8</v>
      </c>
      <c r="AA62" s="0" t="n">
        <v>31</v>
      </c>
      <c r="AB62" s="0" t="n">
        <v>0.7</v>
      </c>
      <c r="AC62" s="0" t="n">
        <v>13326.7</v>
      </c>
      <c r="AD62" s="0" t="n">
        <v>1.2</v>
      </c>
      <c r="AE62" s="0" t="n">
        <v>3.8</v>
      </c>
      <c r="AF62" s="0" t="n">
        <v>0.1</v>
      </c>
      <c r="AG62" s="0" t="n">
        <v>13.1</v>
      </c>
      <c r="AH62" s="0" t="n">
        <v>42.7</v>
      </c>
      <c r="AI62" s="0" t="n">
        <v>19.5</v>
      </c>
      <c r="AJ62" s="0" t="n">
        <v>20</v>
      </c>
      <c r="AK62" s="0" t="n">
        <v>2.2</v>
      </c>
      <c r="AL62" s="0" t="n">
        <v>100</v>
      </c>
      <c r="AM62" s="0" t="n">
        <v>17.2</v>
      </c>
      <c r="AN62" s="0" t="n">
        <v>27.7</v>
      </c>
      <c r="AO62" s="0" t="n">
        <v>21.2</v>
      </c>
      <c r="AP62" s="0" t="n">
        <v>0.81</v>
      </c>
      <c r="AQ62" s="0" t="n">
        <v>0.5</v>
      </c>
      <c r="AR62" s="0" t="s">
        <v>349</v>
      </c>
      <c r="AS62" s="0" t="n">
        <v>106.1</v>
      </c>
      <c r="AT62" s="0" t="n">
        <v>97.2</v>
      </c>
      <c r="AU62" s="0" t="n">
        <v>1</v>
      </c>
      <c r="AV62" s="0" t="n">
        <v>91.1</v>
      </c>
      <c r="AW62" s="0" t="n">
        <v>100</v>
      </c>
      <c r="AX62" s="0" t="n">
        <v>24.6</v>
      </c>
      <c r="AY62" s="0" t="n">
        <v>153</v>
      </c>
      <c r="AZ62" s="0" t="n">
        <v>31.1</v>
      </c>
      <c r="BA62" s="0" t="n">
        <v>23.9</v>
      </c>
      <c r="BB62" s="0" t="n">
        <v>0.7</v>
      </c>
      <c r="BC62" s="0" t="n">
        <v>32.3</v>
      </c>
      <c r="BD62" s="0" t="s">
        <v>387</v>
      </c>
      <c r="BE62" s="0" t="s">
        <v>371</v>
      </c>
      <c r="BF62" s="0" t="s">
        <v>362</v>
      </c>
      <c r="BG62" s="0" t="s">
        <v>362</v>
      </c>
      <c r="BH62" s="0" t="s">
        <v>565</v>
      </c>
      <c r="BI62" s="0" t="s">
        <v>383</v>
      </c>
      <c r="BJ62" s="0" t="n">
        <v>29.4641384240001</v>
      </c>
      <c r="BK62" s="0" t="n">
        <v>26.8243879250001</v>
      </c>
      <c r="BL62" s="0" t="n">
        <v>15.2900024414063</v>
      </c>
      <c r="BM62" s="0" t="n">
        <v>12.2900024414063</v>
      </c>
      <c r="BN62" s="0" t="n">
        <v>14.0100036621094</v>
      </c>
      <c r="BO62" s="0" t="n">
        <v>18.3799987792969</v>
      </c>
      <c r="BP62" s="0" t="n">
        <v>14.9925018310547</v>
      </c>
      <c r="BQ62" s="0" t="n">
        <v>102334403</v>
      </c>
      <c r="BR62" s="0" t="n">
        <v>5537</v>
      </c>
      <c r="BS62" s="0" t="n">
        <v>392</v>
      </c>
      <c r="BT62" s="0" t="n">
        <v>1381</v>
      </c>
      <c r="BU62" s="0" t="n">
        <v>54.1069262894903</v>
      </c>
      <c r="BV62" s="0" t="n">
        <v>3.8305788523533</v>
      </c>
      <c r="BW62" s="0" t="n">
        <v>13.4949729466834</v>
      </c>
      <c r="BX62" s="0" t="n">
        <v>0.025189058521808</v>
      </c>
      <c r="BY62" s="0" t="n">
        <v>30872.3292037975</v>
      </c>
      <c r="BZ62" s="0" t="n">
        <v>18403.7156611243</v>
      </c>
      <c r="CA62" s="0" t="n">
        <v>1.25299926749882E-065</v>
      </c>
      <c r="CB62" s="0" t="n">
        <v>2.9420109814809E-032</v>
      </c>
      <c r="CC62" s="0" t="n">
        <v>1.29306345861266E-295</v>
      </c>
      <c r="CD62" s="0" t="n">
        <v>1</v>
      </c>
      <c r="CE62" s="0" t="n">
        <v>34</v>
      </c>
      <c r="CF62" s="0" t="n">
        <v>0.040669666163013</v>
      </c>
      <c r="CG62" s="0" t="n">
        <v>920.605891519887</v>
      </c>
      <c r="CH62" s="0" t="n">
        <v>18378.680613641</v>
      </c>
      <c r="CI62" s="0" t="n">
        <v>1.31407117457879E-057</v>
      </c>
      <c r="CJ62" s="0" t="n">
        <v>5.77015143256462E-042</v>
      </c>
      <c r="CK62" s="26" t="s">
        <v>572</v>
      </c>
      <c r="CL62" s="0" t="n">
        <v>1</v>
      </c>
      <c r="CM62" s="0" t="n">
        <v>9</v>
      </c>
      <c r="CN62" s="0" t="n">
        <v>0.027273636483661</v>
      </c>
      <c r="CO62" s="0" t="n">
        <v>7923.93580614048</v>
      </c>
      <c r="CP62" s="0" t="n">
        <v>18401.925984524</v>
      </c>
      <c r="CQ62" s="0" t="n">
        <v>2.56852154563565E-026</v>
      </c>
      <c r="CR62" s="0" t="n">
        <v>3.83112704648812E-008</v>
      </c>
      <c r="CS62" s="0" t="n">
        <v>5.66355611462161E-253</v>
      </c>
      <c r="CT62" s="0" t="n">
        <v>1</v>
      </c>
      <c r="CU62" s="0" t="n">
        <v>30</v>
      </c>
      <c r="CV62" s="26" t="s">
        <v>573</v>
      </c>
      <c r="CW62" s="0" t="n">
        <v>76</v>
      </c>
      <c r="CX62" s="0" t="s">
        <v>349</v>
      </c>
      <c r="CY62" s="0" t="s">
        <v>349</v>
      </c>
      <c r="CZ62" s="0" t="s">
        <v>349</v>
      </c>
      <c r="DA62" s="0" t="s">
        <v>349</v>
      </c>
      <c r="DB62" s="0" t="n">
        <v>3209.655</v>
      </c>
      <c r="DC62" s="0" t="n">
        <v>18337</v>
      </c>
      <c r="DD62" s="0" t="n">
        <v>18340</v>
      </c>
      <c r="DE62" s="0" t="n">
        <v>18345</v>
      </c>
      <c r="DF62" s="0" t="n">
        <v>88.75</v>
      </c>
      <c r="DH62" s="28" t="n">
        <f aca="false">COUNT(C62:DA62, "NA")</f>
        <v>89</v>
      </c>
      <c r="DI62" s="29" t="n">
        <f aca="false">100-COUNT(C62:DA62, "NA")/COLUMNS(C62:DA62)*100</f>
        <v>13.5922330097088</v>
      </c>
    </row>
    <row r="63" customFormat="false" ht="13.8" hidden="false" customHeight="false" outlineLevel="0" collapsed="false">
      <c r="A63" s="0" t="s">
        <v>574</v>
      </c>
      <c r="B63" s="0" t="s">
        <v>575</v>
      </c>
      <c r="C63" s="0" t="s">
        <v>349</v>
      </c>
      <c r="D63" s="0" t="n">
        <v>63.8</v>
      </c>
      <c r="E63" s="0" t="n">
        <v>68.2</v>
      </c>
      <c r="F63" s="0" t="s">
        <v>349</v>
      </c>
      <c r="G63" s="0" t="s">
        <v>349</v>
      </c>
      <c r="H63" s="0" t="s">
        <v>349</v>
      </c>
      <c r="I63" s="0" t="n">
        <v>7.2</v>
      </c>
      <c r="J63" s="0" t="n">
        <v>4.1</v>
      </c>
      <c r="K63" s="0" t="s">
        <v>349</v>
      </c>
      <c r="L63" s="0" t="s">
        <v>349</v>
      </c>
      <c r="M63" s="0" t="s">
        <v>349</v>
      </c>
      <c r="N63" s="0" t="s">
        <v>349</v>
      </c>
      <c r="O63" s="0" t="s">
        <v>349</v>
      </c>
      <c r="P63" s="0" t="n">
        <v>-199290</v>
      </c>
      <c r="Q63" s="0" t="n">
        <v>507267</v>
      </c>
      <c r="R63" s="0" t="n">
        <v>102729</v>
      </c>
      <c r="S63" s="0" t="s">
        <v>349</v>
      </c>
      <c r="T63" s="0" t="s">
        <v>349</v>
      </c>
      <c r="U63" s="0" t="s">
        <v>349</v>
      </c>
      <c r="V63" s="0" t="s">
        <v>349</v>
      </c>
      <c r="W63" s="0" t="s">
        <v>349</v>
      </c>
      <c r="X63" s="0" t="s">
        <v>349</v>
      </c>
      <c r="Y63" s="0" t="n">
        <v>78.4</v>
      </c>
      <c r="Z63" s="0" t="n">
        <v>61.2</v>
      </c>
      <c r="AA63" s="0" t="n">
        <v>83.6</v>
      </c>
      <c r="AB63" s="0" t="s">
        <v>349</v>
      </c>
      <c r="AC63" s="0" t="n">
        <v>21.4</v>
      </c>
      <c r="AD63" s="0" t="s">
        <v>349</v>
      </c>
      <c r="AE63" s="0" t="n">
        <v>75.2</v>
      </c>
      <c r="AF63" s="0" t="n">
        <v>14.9</v>
      </c>
      <c r="AG63" s="0" t="n">
        <v>4.9</v>
      </c>
      <c r="AH63" s="0" t="s">
        <v>349</v>
      </c>
      <c r="AI63" s="0" t="n">
        <v>25.7</v>
      </c>
      <c r="AJ63" s="0" t="s">
        <v>349</v>
      </c>
      <c r="AK63" s="0" t="s">
        <v>349</v>
      </c>
      <c r="AL63" s="0" t="n">
        <v>100</v>
      </c>
      <c r="AM63" s="0" t="n">
        <v>5.1</v>
      </c>
      <c r="AN63" s="0" t="n">
        <v>23.9</v>
      </c>
      <c r="AO63" s="0" t="n">
        <v>41.9</v>
      </c>
      <c r="AP63" s="0" t="s">
        <v>349</v>
      </c>
      <c r="AQ63" s="0" t="s">
        <v>349</v>
      </c>
      <c r="AR63" s="0" t="s">
        <v>349</v>
      </c>
      <c r="AS63" s="0" t="n">
        <v>68.5</v>
      </c>
      <c r="AT63" s="0" t="n">
        <v>64.2</v>
      </c>
      <c r="AU63" s="0" t="n">
        <v>0.9</v>
      </c>
      <c r="AV63" s="0" t="n">
        <v>5.6</v>
      </c>
      <c r="AW63" s="0" t="n">
        <v>48.4</v>
      </c>
      <c r="AX63" s="0" t="s">
        <v>349</v>
      </c>
      <c r="AY63" s="0" t="s">
        <v>349</v>
      </c>
      <c r="AZ63" s="0" t="n">
        <v>4.1</v>
      </c>
      <c r="BA63" s="0" t="n">
        <v>19.7</v>
      </c>
      <c r="BB63" s="0" t="n">
        <v>0.667</v>
      </c>
      <c r="BC63" s="0" t="s">
        <v>349</v>
      </c>
      <c r="BD63" s="0" t="s">
        <v>352</v>
      </c>
      <c r="BE63" s="0" t="s">
        <v>353</v>
      </c>
      <c r="BF63" s="0" t="s">
        <v>362</v>
      </c>
      <c r="BG63" s="0" t="s">
        <v>362</v>
      </c>
      <c r="BH63" s="0" t="s">
        <v>417</v>
      </c>
      <c r="BI63" s="0" t="s">
        <v>364</v>
      </c>
      <c r="BJ63" s="0" t="n">
        <v>38.0838340803251</v>
      </c>
      <c r="BK63" s="0" t="n">
        <v>15.1818098005</v>
      </c>
      <c r="BL63" s="0" t="n">
        <v>28.3799987792969</v>
      </c>
      <c r="BM63" s="0" t="n">
        <v>26.1799865722656</v>
      </c>
      <c r="BN63" s="0" t="n">
        <v>27.089990234375</v>
      </c>
      <c r="BO63" s="0" t="n">
        <v>29.2799926757813</v>
      </c>
      <c r="BP63" s="0" t="n">
        <v>27.7324920654297</v>
      </c>
      <c r="BQ63" s="0" t="n">
        <v>3546427</v>
      </c>
      <c r="BR63" s="0" t="n">
        <v>39</v>
      </c>
      <c r="BS63" s="0" t="n">
        <v>0</v>
      </c>
      <c r="BT63" s="0" t="n">
        <v>26</v>
      </c>
      <c r="BU63" s="0" t="n">
        <v>10.9969837247461</v>
      </c>
      <c r="BV63" s="0" t="n">
        <v>0</v>
      </c>
      <c r="BW63" s="0" t="n">
        <v>7.33132248316404</v>
      </c>
      <c r="BX63" s="0" t="n">
        <v>0.184578194857918</v>
      </c>
      <c r="BY63" s="0" t="n">
        <v>38.9307612690563</v>
      </c>
      <c r="BZ63" s="0" t="n">
        <v>18351.3981331302</v>
      </c>
      <c r="CA63" s="0" t="n">
        <v>7.90180747741955E-051</v>
      </c>
      <c r="CB63" s="0" t="n">
        <v>1.40181643608572E-113</v>
      </c>
      <c r="CC63" s="0" t="n">
        <v>0</v>
      </c>
      <c r="CD63" s="0" t="n">
        <v>1</v>
      </c>
      <c r="CE63" s="0" t="n">
        <v>27</v>
      </c>
      <c r="CF63" s="0" t="n">
        <v>0.099999998746877</v>
      </c>
      <c r="CG63" s="0" t="n">
        <v>3.27995050282241E-013</v>
      </c>
      <c r="CH63" s="0" t="n">
        <v>18350.0000000863</v>
      </c>
      <c r="CI63" s="0" t="n">
        <v>0.140571932114336</v>
      </c>
      <c r="CJ63" s="0" t="n">
        <v>6.76590441426051E-005</v>
      </c>
      <c r="CK63" s="0" t="n">
        <v>1.18844362977857E-257</v>
      </c>
      <c r="CL63" s="0" t="n">
        <v>1</v>
      </c>
      <c r="CM63" s="0" t="n">
        <v>2</v>
      </c>
      <c r="CN63" s="0" t="n">
        <v>0.07671277849026</v>
      </c>
      <c r="CO63" s="0" t="n">
        <v>126.177319689254</v>
      </c>
      <c r="CP63" s="0" t="n">
        <v>18388.5767481368</v>
      </c>
      <c r="CQ63" s="0" t="n">
        <v>3.39324853474934E-007</v>
      </c>
      <c r="CR63" s="0" t="n">
        <v>0.02149521264675</v>
      </c>
      <c r="CS63" s="0" t="n">
        <v>5.08259545627083E-256</v>
      </c>
      <c r="CT63" s="0" t="n">
        <v>1</v>
      </c>
      <c r="CU63" s="0" t="n">
        <v>17</v>
      </c>
      <c r="CV63" s="26" t="s">
        <v>576</v>
      </c>
      <c r="CW63" s="0" t="n">
        <v>40</v>
      </c>
      <c r="CX63" s="0" t="s">
        <v>349</v>
      </c>
      <c r="CY63" s="0" t="s">
        <v>349</v>
      </c>
      <c r="CZ63" s="0" t="s">
        <v>349</v>
      </c>
      <c r="DA63" s="0" t="s">
        <v>349</v>
      </c>
      <c r="DB63" s="0" t="s">
        <v>349</v>
      </c>
      <c r="DC63" s="0" t="s">
        <v>349</v>
      </c>
      <c r="DD63" s="0" t="s">
        <v>349</v>
      </c>
      <c r="DE63" s="0" t="s">
        <v>349</v>
      </c>
      <c r="DF63" s="0" t="s">
        <v>349</v>
      </c>
      <c r="DH63" s="28" t="n">
        <f aca="false">COUNT(C63:DA63, "NA")</f>
        <v>66</v>
      </c>
      <c r="DI63" s="29" t="n">
        <f aca="false">100-COUNT(C63:DA63, "NA")/COLUMNS(C63:DA63)*100</f>
        <v>35.9223300970874</v>
      </c>
    </row>
    <row r="64" customFormat="false" ht="13.8" hidden="false" customHeight="false" outlineLevel="0" collapsed="false">
      <c r="A64" s="0" t="s">
        <v>577</v>
      </c>
      <c r="B64" s="0" t="s">
        <v>578</v>
      </c>
      <c r="C64" s="0" t="s">
        <v>349</v>
      </c>
      <c r="D64" s="0" t="s">
        <v>349</v>
      </c>
      <c r="E64" s="0" t="s">
        <v>349</v>
      </c>
      <c r="F64" s="0" t="s">
        <v>349</v>
      </c>
      <c r="G64" s="0" t="s">
        <v>349</v>
      </c>
      <c r="H64" s="0" t="s">
        <v>349</v>
      </c>
      <c r="I64" s="0" t="s">
        <v>349</v>
      </c>
      <c r="J64" s="0" t="s">
        <v>349</v>
      </c>
      <c r="K64" s="0" t="s">
        <v>349</v>
      </c>
      <c r="L64" s="0" t="s">
        <v>349</v>
      </c>
      <c r="M64" s="0" t="s">
        <v>349</v>
      </c>
      <c r="N64" s="0" t="s">
        <v>349</v>
      </c>
      <c r="O64" s="0" t="s">
        <v>349</v>
      </c>
      <c r="P64" s="0" t="s">
        <v>349</v>
      </c>
      <c r="Q64" s="0" t="s">
        <v>349</v>
      </c>
      <c r="R64" s="0" t="s">
        <v>349</v>
      </c>
      <c r="S64" s="0" t="s">
        <v>349</v>
      </c>
      <c r="T64" s="0" t="s">
        <v>349</v>
      </c>
      <c r="U64" s="0" t="s">
        <v>349</v>
      </c>
      <c r="V64" s="0" t="s">
        <v>349</v>
      </c>
      <c r="W64" s="0" t="s">
        <v>349</v>
      </c>
      <c r="X64" s="0" t="s">
        <v>349</v>
      </c>
      <c r="Y64" s="0" t="s">
        <v>349</v>
      </c>
      <c r="Z64" s="0" t="s">
        <v>349</v>
      </c>
      <c r="AA64" s="0" t="s">
        <v>349</v>
      </c>
      <c r="AB64" s="0" t="s">
        <v>349</v>
      </c>
      <c r="AC64" s="0" t="s">
        <v>349</v>
      </c>
      <c r="AD64" s="0" t="s">
        <v>349</v>
      </c>
      <c r="AE64" s="0" t="s">
        <v>349</v>
      </c>
      <c r="AF64" s="0" t="s">
        <v>349</v>
      </c>
      <c r="AG64" s="0" t="s">
        <v>349</v>
      </c>
      <c r="AH64" s="0" t="s">
        <v>349</v>
      </c>
      <c r="AI64" s="0" t="s">
        <v>349</v>
      </c>
      <c r="AJ64" s="0" t="s">
        <v>349</v>
      </c>
      <c r="AK64" s="0" t="s">
        <v>349</v>
      </c>
      <c r="AL64" s="0" t="s">
        <v>349</v>
      </c>
      <c r="AM64" s="0" t="s">
        <v>349</v>
      </c>
      <c r="AN64" s="0" t="s">
        <v>349</v>
      </c>
      <c r="AO64" s="0" t="s">
        <v>349</v>
      </c>
      <c r="AP64" s="0" t="s">
        <v>349</v>
      </c>
      <c r="AQ64" s="0" t="s">
        <v>349</v>
      </c>
      <c r="AR64" s="0" t="s">
        <v>349</v>
      </c>
      <c r="AS64" s="0" t="s">
        <v>349</v>
      </c>
      <c r="AT64" s="0" t="s">
        <v>349</v>
      </c>
      <c r="AU64" s="0" t="s">
        <v>349</v>
      </c>
      <c r="AV64" s="0" t="s">
        <v>349</v>
      </c>
      <c r="AW64" s="0" t="s">
        <v>349</v>
      </c>
      <c r="AX64" s="0" t="s">
        <v>349</v>
      </c>
      <c r="AY64" s="0" t="s">
        <v>349</v>
      </c>
      <c r="AZ64" s="0" t="s">
        <v>349</v>
      </c>
      <c r="BA64" s="0" t="n">
        <v>21.1</v>
      </c>
      <c r="BB64" s="0" t="n">
        <v>0.588</v>
      </c>
      <c r="BC64" s="0" t="s">
        <v>349</v>
      </c>
      <c r="BD64" s="0" t="s">
        <v>352</v>
      </c>
      <c r="BE64" s="0" t="s">
        <v>353</v>
      </c>
      <c r="BF64" s="0" t="s">
        <v>362</v>
      </c>
      <c r="BG64" s="0" t="s">
        <v>362</v>
      </c>
      <c r="BH64" s="0" t="s">
        <v>565</v>
      </c>
      <c r="BI64" s="0" t="s">
        <v>383</v>
      </c>
      <c r="BJ64" s="0" t="n">
        <v>-12.5929728108032</v>
      </c>
      <c r="BK64" s="0" t="n">
        <v>24.2002552285001</v>
      </c>
      <c r="BL64" s="0" t="n">
        <v>19.5700012207031</v>
      </c>
      <c r="BM64" s="0" t="n">
        <v>18.2400146484375</v>
      </c>
      <c r="BN64" s="0" t="n">
        <v>22.35</v>
      </c>
      <c r="BO64" s="0" t="n">
        <v>22.3900085449219</v>
      </c>
      <c r="BP64" s="0" t="n">
        <v>20.6375061035156</v>
      </c>
      <c r="BQ64" s="0" t="n">
        <v>597330</v>
      </c>
      <c r="BR64" s="0" t="n">
        <v>6</v>
      </c>
      <c r="BS64" s="0" t="n">
        <v>0</v>
      </c>
      <c r="BT64" s="0" t="n">
        <v>5</v>
      </c>
      <c r="BU64" s="0" t="n">
        <v>10.0446989101502</v>
      </c>
      <c r="BV64" s="0" t="n">
        <v>0</v>
      </c>
      <c r="BW64" s="0" t="n">
        <v>8.37058242512514</v>
      </c>
      <c r="BX64" s="0" t="n">
        <v>0.354745836555242</v>
      </c>
      <c r="BY64" s="0" t="n">
        <v>5.98760473755525</v>
      </c>
      <c r="BZ64" s="0" t="n">
        <v>18357.0265272549</v>
      </c>
      <c r="CA64" s="0" t="n">
        <v>1.21710062485249E-017</v>
      </c>
      <c r="CB64" s="0" t="n">
        <v>1.35258527772725E-083</v>
      </c>
      <c r="CC64" s="0" t="n">
        <v>0</v>
      </c>
      <c r="CD64" s="0" t="n">
        <v>1</v>
      </c>
      <c r="CE64" s="0" t="n">
        <v>28</v>
      </c>
      <c r="CF64" s="0" t="n">
        <v>0.099999998746877</v>
      </c>
      <c r="CG64" s="0" t="n">
        <v>3.27995050282241E-013</v>
      </c>
      <c r="CH64" s="0" t="n">
        <v>18350.0000000863</v>
      </c>
      <c r="CI64" s="0" t="n">
        <v>0.140571932114336</v>
      </c>
      <c r="CJ64" s="0" t="n">
        <v>6.76590441426051E-005</v>
      </c>
      <c r="CK64" s="0" t="n">
        <v>1.18844362977857E-257</v>
      </c>
      <c r="CL64" s="0" t="n">
        <v>1</v>
      </c>
      <c r="CM64" s="0" t="n">
        <v>2</v>
      </c>
      <c r="CN64" s="0" t="n">
        <v>37.1772436860878</v>
      </c>
      <c r="CO64" s="0" t="n">
        <v>5</v>
      </c>
      <c r="CP64" s="0" t="n">
        <v>18374.0965706553</v>
      </c>
      <c r="CQ64" s="0" t="n">
        <v>2.58631190652685E-097</v>
      </c>
      <c r="CR64" s="0" t="n">
        <v>0</v>
      </c>
      <c r="CS64" s="0" t="n">
        <v>0</v>
      </c>
      <c r="CT64" s="0" t="n">
        <v>1</v>
      </c>
      <c r="CU64" s="0" t="n">
        <v>56</v>
      </c>
      <c r="CV64" s="26" t="s">
        <v>579</v>
      </c>
      <c r="CW64" s="0" t="n">
        <v>25</v>
      </c>
      <c r="CX64" s="0" t="s">
        <v>349</v>
      </c>
      <c r="CY64" s="0" t="s">
        <v>349</v>
      </c>
      <c r="CZ64" s="0" t="s">
        <v>349</v>
      </c>
      <c r="DA64" s="0" t="s">
        <v>349</v>
      </c>
      <c r="DB64" s="0" t="s">
        <v>349</v>
      </c>
      <c r="DC64" s="0" t="s">
        <v>349</v>
      </c>
      <c r="DD64" s="0" t="s">
        <v>349</v>
      </c>
      <c r="DE64" s="0" t="s">
        <v>349</v>
      </c>
      <c r="DF64" s="0" t="s">
        <v>349</v>
      </c>
      <c r="DH64" s="28" t="n">
        <f aca="false">COUNT(C64:DA64, "NA")</f>
        <v>41</v>
      </c>
      <c r="DI64" s="29" t="n">
        <f aca="false">100-COUNT(C64:DA64, "NA")/COLUMNS(C64:DA64)*100</f>
        <v>60.1941747572816</v>
      </c>
    </row>
    <row r="65" customFormat="false" ht="13.8" hidden="false" customHeight="false" outlineLevel="0" collapsed="false">
      <c r="A65" s="0" t="s">
        <v>580</v>
      </c>
      <c r="B65" s="0" t="s">
        <v>581</v>
      </c>
      <c r="C65" s="0" t="n">
        <v>46796540</v>
      </c>
      <c r="D65" s="0" t="n">
        <v>80.7</v>
      </c>
      <c r="E65" s="0" t="n">
        <v>86.1</v>
      </c>
      <c r="F65" s="0" t="n">
        <v>14.7</v>
      </c>
      <c r="G65" s="0" t="n">
        <v>66</v>
      </c>
      <c r="H65" s="0" t="n">
        <v>93.5</v>
      </c>
      <c r="I65" s="0" t="n">
        <v>9.1</v>
      </c>
      <c r="J65" s="0" t="n">
        <v>1.3</v>
      </c>
      <c r="K65" s="0" t="n">
        <v>19.7</v>
      </c>
      <c r="L65" s="0" t="n">
        <v>31.6</v>
      </c>
      <c r="M65" s="0" t="n">
        <v>35.2</v>
      </c>
      <c r="N65" s="0" t="s">
        <v>349</v>
      </c>
      <c r="O65" s="0" t="s">
        <v>349</v>
      </c>
      <c r="P65" s="0" t="n">
        <v>200000</v>
      </c>
      <c r="Q65" s="0" t="n">
        <v>48</v>
      </c>
      <c r="R65" s="0" t="n">
        <v>80672105</v>
      </c>
      <c r="S65" s="0" t="n">
        <v>17189759</v>
      </c>
      <c r="T65" s="0" t="n">
        <v>39800</v>
      </c>
      <c r="U65" s="0" t="n">
        <v>1419041949909.82</v>
      </c>
      <c r="V65" s="0" t="s">
        <v>349</v>
      </c>
      <c r="W65" s="0" t="n">
        <v>2.2</v>
      </c>
      <c r="X65" s="0" t="n">
        <v>34.7</v>
      </c>
      <c r="Y65" s="0" t="n">
        <v>57.5</v>
      </c>
      <c r="Z65" s="0" t="n">
        <v>4.1</v>
      </c>
      <c r="AA65" s="0" t="n">
        <v>81.7</v>
      </c>
      <c r="AB65" s="0" t="n">
        <v>1.2</v>
      </c>
      <c r="AC65" s="0" t="n">
        <v>54536.6</v>
      </c>
      <c r="AD65" s="0" t="n">
        <v>1.3</v>
      </c>
      <c r="AE65" s="0" t="n">
        <v>52.6</v>
      </c>
      <c r="AF65" s="0" t="n">
        <v>36.9</v>
      </c>
      <c r="AG65" s="0" t="n">
        <v>28.1</v>
      </c>
      <c r="AH65" s="0" t="n">
        <v>80.3</v>
      </c>
      <c r="AI65" s="0" t="s">
        <v>349</v>
      </c>
      <c r="AJ65" s="0" t="n">
        <v>2392</v>
      </c>
      <c r="AK65" s="0" t="n">
        <v>5</v>
      </c>
      <c r="AL65" s="0" t="n">
        <v>41</v>
      </c>
      <c r="AM65" s="0" t="n">
        <v>6.9</v>
      </c>
      <c r="AN65" s="0" t="n">
        <v>9.9</v>
      </c>
      <c r="AO65" s="0" t="n">
        <v>3</v>
      </c>
      <c r="AP65" s="0" t="n">
        <v>4.07</v>
      </c>
      <c r="AQ65" s="0" t="n">
        <v>3</v>
      </c>
      <c r="AR65" s="0" t="n">
        <v>4.2</v>
      </c>
      <c r="AS65" s="0" t="n">
        <v>102.7</v>
      </c>
      <c r="AT65" s="0" t="n">
        <v>100.6</v>
      </c>
      <c r="AU65" s="0" t="n">
        <v>1</v>
      </c>
      <c r="AV65" s="0" t="n">
        <v>100</v>
      </c>
      <c r="AW65" s="0" t="n">
        <v>100</v>
      </c>
      <c r="AX65" s="0" t="n">
        <v>16.3</v>
      </c>
      <c r="AY65" s="0" t="n">
        <v>130</v>
      </c>
      <c r="AZ65" s="0" t="n">
        <v>27.1</v>
      </c>
      <c r="BA65" s="0" t="n">
        <v>42.7</v>
      </c>
      <c r="BB65" s="0" t="n">
        <v>0.434</v>
      </c>
      <c r="BC65" s="0" t="s">
        <v>349</v>
      </c>
      <c r="BD65" s="0" t="s">
        <v>378</v>
      </c>
      <c r="BE65" s="0" t="s">
        <v>400</v>
      </c>
      <c r="BF65" s="0" t="s">
        <v>372</v>
      </c>
      <c r="BG65" s="0" t="s">
        <v>372</v>
      </c>
      <c r="BH65" s="0" t="s">
        <v>373</v>
      </c>
      <c r="BI65" s="0" t="s">
        <v>374</v>
      </c>
      <c r="BJ65" s="0" t="n">
        <v>-3.47652543818091</v>
      </c>
      <c r="BK65" s="0" t="n">
        <v>39.8994766265</v>
      </c>
      <c r="BL65" s="0" t="n">
        <v>10.3200012207031</v>
      </c>
      <c r="BM65" s="0" t="n">
        <v>8.02999267578127</v>
      </c>
      <c r="BN65" s="0" t="n">
        <v>12.2000061035156</v>
      </c>
      <c r="BO65" s="0" t="n">
        <v>13.3300109863281</v>
      </c>
      <c r="BP65" s="0" t="n">
        <v>10.9700027465821</v>
      </c>
      <c r="BQ65" s="0" t="n">
        <v>46754783</v>
      </c>
      <c r="BR65" s="0" t="n">
        <v>213435</v>
      </c>
      <c r="BS65" s="0" t="n">
        <v>24543</v>
      </c>
      <c r="BT65" s="0" t="n">
        <v>112050</v>
      </c>
      <c r="BU65" s="0" t="n">
        <v>4564.98750085098</v>
      </c>
      <c r="BV65" s="0" t="n">
        <v>524.930251521005</v>
      </c>
      <c r="BW65" s="0" t="n">
        <v>2396.54625281867</v>
      </c>
      <c r="BX65" s="0" t="n">
        <v>0.089894569559434</v>
      </c>
      <c r="BY65" s="0" t="n">
        <v>228314.892054255</v>
      </c>
      <c r="BZ65" s="0" t="n">
        <v>18350.5573111696</v>
      </c>
      <c r="CA65" s="0" t="n">
        <v>4.81772010759625E-089</v>
      </c>
      <c r="CB65" s="0" t="n">
        <v>3.12419222449224E-127</v>
      </c>
      <c r="CC65" s="0" t="n">
        <v>0</v>
      </c>
      <c r="CD65" s="0" t="n">
        <v>1</v>
      </c>
      <c r="CE65" s="0" t="n">
        <v>11</v>
      </c>
      <c r="CF65" s="0" t="n">
        <v>0.086525897775926</v>
      </c>
      <c r="CG65" s="0" t="n">
        <v>26035.8107871714</v>
      </c>
      <c r="CH65" s="0" t="n">
        <v>18353.5646267053</v>
      </c>
      <c r="CI65" s="0" t="n">
        <v>2.80968439216811E-090</v>
      </c>
      <c r="CJ65" s="0" t="n">
        <v>4.28794672005094E-123</v>
      </c>
      <c r="CK65" s="0" t="n">
        <v>0</v>
      </c>
      <c r="CL65" s="0" t="n">
        <v>1</v>
      </c>
      <c r="CM65" s="0" t="n">
        <v>6</v>
      </c>
      <c r="CN65" s="0" t="n">
        <v>0.073261428011703</v>
      </c>
      <c r="CO65" s="0" t="n">
        <v>129528.051569366</v>
      </c>
      <c r="CP65" s="0" t="n">
        <v>18360.3883533564</v>
      </c>
      <c r="CQ65" s="0" t="n">
        <v>8.16276159736094E-056</v>
      </c>
      <c r="CR65" s="0" t="n">
        <v>2.50101484619228E-072</v>
      </c>
      <c r="CS65" s="0" t="n">
        <v>0</v>
      </c>
      <c r="CT65" s="0" t="n">
        <v>1</v>
      </c>
      <c r="CU65" s="0" t="n">
        <v>13</v>
      </c>
      <c r="CV65" s="26" t="s">
        <v>582</v>
      </c>
      <c r="CW65" s="0" t="n">
        <v>89</v>
      </c>
      <c r="CX65" s="0" t="n">
        <v>1351130</v>
      </c>
      <c r="CY65" s="0" t="n">
        <v>28898.2198890753</v>
      </c>
      <c r="CZ65" s="0" t="s">
        <v>390</v>
      </c>
      <c r="DA65" s="26" t="s">
        <v>559</v>
      </c>
      <c r="DB65" s="0" t="n">
        <v>4233.175</v>
      </c>
      <c r="DC65" s="0" t="n">
        <v>18292</v>
      </c>
      <c r="DD65" s="0" t="n">
        <v>18335</v>
      </c>
      <c r="DE65" s="0" t="n">
        <v>18351</v>
      </c>
      <c r="DF65" s="0" t="n">
        <v>89.41</v>
      </c>
      <c r="DG65" s="26"/>
      <c r="DH65" s="28" t="n">
        <f aca="false">COUNT(C65:DA65, "NA")</f>
        <v>89</v>
      </c>
      <c r="DI65" s="29" t="n">
        <f aca="false">100-COUNT(C65:DA65, "NA")/COLUMNS(C65:DA65)*100</f>
        <v>13.5922330097088</v>
      </c>
    </row>
    <row r="66" customFormat="false" ht="13.8" hidden="false" customHeight="false" outlineLevel="0" collapsed="false">
      <c r="A66" s="0" t="s">
        <v>583</v>
      </c>
      <c r="B66" s="0" t="s">
        <v>584</v>
      </c>
      <c r="C66" s="0" t="n">
        <v>1321977</v>
      </c>
      <c r="D66" s="0" t="n">
        <v>74.3</v>
      </c>
      <c r="E66" s="0" t="n">
        <v>83</v>
      </c>
      <c r="F66" s="0" t="n">
        <v>16.4</v>
      </c>
      <c r="G66" s="0" t="n">
        <v>64</v>
      </c>
      <c r="H66" s="0" t="n">
        <v>30.4</v>
      </c>
      <c r="I66" s="0" t="n">
        <v>11.9</v>
      </c>
      <c r="J66" s="0" t="n">
        <v>1.6</v>
      </c>
      <c r="K66" s="0" t="n">
        <v>31.1</v>
      </c>
      <c r="L66" s="0" t="n">
        <v>71.9</v>
      </c>
      <c r="M66" s="0" t="n">
        <v>76.1</v>
      </c>
      <c r="N66" s="0" t="s">
        <v>349</v>
      </c>
      <c r="O66" s="0" t="s">
        <v>349</v>
      </c>
      <c r="P66" s="0" t="n">
        <v>19555</v>
      </c>
      <c r="Q66" s="0" t="n">
        <v>280</v>
      </c>
      <c r="R66" s="0" t="n">
        <v>31981</v>
      </c>
      <c r="S66" s="0" t="n">
        <v>222700</v>
      </c>
      <c r="T66" s="0" t="n">
        <v>34970</v>
      </c>
      <c r="U66" s="0" t="n">
        <v>30732144528.9795</v>
      </c>
      <c r="V66" s="0" t="s">
        <v>349</v>
      </c>
      <c r="W66" s="0" t="n">
        <v>1.1</v>
      </c>
      <c r="X66" s="0" t="n">
        <v>30.4</v>
      </c>
      <c r="Y66" s="0" t="n">
        <v>63.6</v>
      </c>
      <c r="Z66" s="0" t="n">
        <v>3.2</v>
      </c>
      <c r="AA66" s="0" t="n">
        <v>80.4</v>
      </c>
      <c r="AB66" s="0" t="n">
        <v>1.3</v>
      </c>
      <c r="AC66" s="0" t="n">
        <v>1414.7</v>
      </c>
      <c r="AD66" s="0" t="n">
        <v>2.1</v>
      </c>
      <c r="AE66" s="0" t="n">
        <v>23.1</v>
      </c>
      <c r="AF66" s="0" t="n">
        <v>51.3</v>
      </c>
      <c r="AG66" s="0" t="n">
        <v>20.2</v>
      </c>
      <c r="AH66" s="0" t="n">
        <v>68.9</v>
      </c>
      <c r="AI66" s="0" t="n">
        <v>4</v>
      </c>
      <c r="AJ66" s="0" t="n">
        <v>9669</v>
      </c>
      <c r="AK66" s="0" t="n">
        <v>14.8</v>
      </c>
      <c r="AL66" s="0" t="n">
        <v>0</v>
      </c>
      <c r="AM66" s="0" t="n">
        <v>4.2</v>
      </c>
      <c r="AN66" s="0" t="n">
        <v>17</v>
      </c>
      <c r="AO66" s="0" t="n">
        <v>2.6</v>
      </c>
      <c r="AP66" s="0" t="n">
        <v>3.47</v>
      </c>
      <c r="AQ66" s="0" t="n">
        <v>5</v>
      </c>
      <c r="AR66" s="0" t="n">
        <v>5.2</v>
      </c>
      <c r="AS66" s="0" t="n">
        <v>97.2</v>
      </c>
      <c r="AT66" s="0" t="n">
        <v>97.2</v>
      </c>
      <c r="AU66" s="0" t="n">
        <v>1</v>
      </c>
      <c r="AV66" s="0" t="n">
        <v>99.4</v>
      </c>
      <c r="AW66" s="0" t="n">
        <v>100</v>
      </c>
      <c r="AX66" s="0" t="n">
        <v>10.2</v>
      </c>
      <c r="AY66" s="0" t="n">
        <v>127</v>
      </c>
      <c r="AZ66" s="0" t="n">
        <v>23.8</v>
      </c>
      <c r="BA66" s="0" t="n">
        <v>42.7</v>
      </c>
      <c r="BB66" s="0" t="n">
        <v>0.882</v>
      </c>
      <c r="BC66" s="0" t="n">
        <v>120.9</v>
      </c>
      <c r="BD66" s="0" t="s">
        <v>378</v>
      </c>
      <c r="BE66" s="0" t="s">
        <v>400</v>
      </c>
      <c r="BF66" s="0" t="s">
        <v>372</v>
      </c>
      <c r="BG66" s="0" t="s">
        <v>372</v>
      </c>
      <c r="BH66" s="0" t="s">
        <v>556</v>
      </c>
      <c r="BI66" s="0" t="s">
        <v>374</v>
      </c>
      <c r="BJ66" s="0" t="n">
        <v>25.4931699663361</v>
      </c>
      <c r="BK66" s="0" t="n">
        <v>58.5884870465001</v>
      </c>
      <c r="BL66" s="0" t="n">
        <v>2.0100036621094</v>
      </c>
      <c r="BM66" s="0" t="n">
        <v>2.36000976562502</v>
      </c>
      <c r="BN66" s="0" t="n">
        <v>1.05999145507815</v>
      </c>
      <c r="BO66" s="0" t="n">
        <v>2.30999145507815</v>
      </c>
      <c r="BP66" s="0" t="n">
        <v>1.93499908447268</v>
      </c>
      <c r="BQ66" s="0" t="n">
        <v>1326539</v>
      </c>
      <c r="BR66" s="0" t="n">
        <v>1689</v>
      </c>
      <c r="BS66" s="0" t="n">
        <v>52</v>
      </c>
      <c r="BT66" s="0" t="n">
        <v>249</v>
      </c>
      <c r="BU66" s="0" t="n">
        <v>1273.23810306369</v>
      </c>
      <c r="BV66" s="0" t="n">
        <v>39.1997521369519</v>
      </c>
      <c r="BW66" s="0" t="n">
        <v>187.70650542502</v>
      </c>
      <c r="BX66" s="0" t="n">
        <v>0.074877297858999</v>
      </c>
      <c r="BY66" s="0" t="n">
        <v>1856.60173527481</v>
      </c>
      <c r="BZ66" s="0" t="n">
        <v>18349.8738285794</v>
      </c>
      <c r="CA66" s="0" t="n">
        <v>1.65725385474499E-068</v>
      </c>
      <c r="CB66" s="0" t="n">
        <v>6.35304466267754E-100</v>
      </c>
      <c r="CC66" s="0" t="n">
        <v>0</v>
      </c>
      <c r="CD66" s="0" t="n">
        <v>1</v>
      </c>
      <c r="CE66" s="0" t="n">
        <v>14</v>
      </c>
      <c r="CF66" s="0" t="n">
        <v>0.096088997877742</v>
      </c>
      <c r="CG66" s="0" t="n">
        <v>57.7882939836689</v>
      </c>
      <c r="CH66" s="0" t="n">
        <v>18360.4489368798</v>
      </c>
      <c r="CI66" s="0" t="n">
        <v>2.78151210043612E-048</v>
      </c>
      <c r="CJ66" s="0" t="n">
        <v>2.67556309066237E-073</v>
      </c>
      <c r="CK66" s="0" t="n">
        <v>0</v>
      </c>
      <c r="CL66" s="0" t="n">
        <v>1</v>
      </c>
      <c r="CM66" s="0" t="n">
        <v>12</v>
      </c>
      <c r="CN66" s="0" t="n">
        <v>0.051198988447626</v>
      </c>
      <c r="CO66" s="0" t="n">
        <v>460.306409387601</v>
      </c>
      <c r="CP66" s="0" t="n">
        <v>18371.9127956481</v>
      </c>
      <c r="CQ66" s="0" t="n">
        <v>5.76264627817098E-040</v>
      </c>
      <c r="CR66" s="0" t="n">
        <v>3.59957736133157E-034</v>
      </c>
      <c r="CS66" s="26" t="s">
        <v>586</v>
      </c>
      <c r="CT66" s="0" t="n">
        <v>1</v>
      </c>
      <c r="CU66" s="0" t="n">
        <v>21</v>
      </c>
      <c r="CV66" s="26" t="s">
        <v>557</v>
      </c>
      <c r="CW66" s="0" t="n">
        <v>63</v>
      </c>
      <c r="CX66" s="0" t="n">
        <v>55206</v>
      </c>
      <c r="CY66" s="0" t="n">
        <v>41616.5676244724</v>
      </c>
      <c r="CZ66" s="0" t="s">
        <v>390</v>
      </c>
      <c r="DA66" s="26" t="s">
        <v>468</v>
      </c>
      <c r="DB66" s="0" t="n">
        <v>3220.255</v>
      </c>
      <c r="DC66" s="0" t="n">
        <v>18333</v>
      </c>
      <c r="DD66" s="0" t="n">
        <v>18337</v>
      </c>
      <c r="DE66" s="0" t="n">
        <v>18350</v>
      </c>
      <c r="DF66" s="0" t="n">
        <v>80.29</v>
      </c>
      <c r="DG66" s="26"/>
      <c r="DH66" s="28" t="n">
        <f aca="false">COUNT(C66:DA66, "NA")</f>
        <v>90</v>
      </c>
      <c r="DI66" s="29" t="n">
        <f aca="false">100-COUNT(C66:DA66, "NA")/COLUMNS(C66:DA66)*100</f>
        <v>12.621359223301</v>
      </c>
    </row>
    <row r="67" customFormat="false" ht="13.8" hidden="false" customHeight="false" outlineLevel="0" collapsed="false">
      <c r="A67" s="0" t="s">
        <v>587</v>
      </c>
      <c r="B67" s="0" t="s">
        <v>588</v>
      </c>
      <c r="C67" s="0" t="n">
        <v>109224559</v>
      </c>
      <c r="D67" s="0" t="n">
        <v>64.4</v>
      </c>
      <c r="E67" s="0" t="n">
        <v>68.2</v>
      </c>
      <c r="F67" s="0" t="n">
        <v>40.8</v>
      </c>
      <c r="G67" s="0" t="n">
        <v>55.7</v>
      </c>
      <c r="H67" s="0" t="n">
        <v>109.2</v>
      </c>
      <c r="I67" s="0" t="n">
        <v>6.6</v>
      </c>
      <c r="J67" s="0" t="n">
        <v>4.2</v>
      </c>
      <c r="K67" s="0" t="n">
        <v>79.2</v>
      </c>
      <c r="L67" s="0" t="n">
        <v>23.5</v>
      </c>
      <c r="M67" s="0" t="n">
        <v>7.6</v>
      </c>
      <c r="N67" s="0" t="n">
        <v>20.8</v>
      </c>
      <c r="O67" s="0" t="n">
        <v>5.9</v>
      </c>
      <c r="P67" s="0" t="n">
        <v>150002</v>
      </c>
      <c r="Q67" s="0" t="n">
        <v>92234</v>
      </c>
      <c r="R67" s="0" t="n">
        <v>11501244</v>
      </c>
      <c r="S67" s="0" t="s">
        <v>349</v>
      </c>
      <c r="T67" s="0" t="n">
        <v>2010</v>
      </c>
      <c r="U67" s="0" t="n">
        <v>84355604752.5299</v>
      </c>
      <c r="V67" s="0" t="s">
        <v>349</v>
      </c>
      <c r="W67" s="0" t="s">
        <v>349</v>
      </c>
      <c r="X67" s="0" t="s">
        <v>349</v>
      </c>
      <c r="Y67" s="0" t="n">
        <v>79.6</v>
      </c>
      <c r="Z67" s="0" t="n">
        <v>66.1</v>
      </c>
      <c r="AA67" s="0" t="n">
        <v>85.6</v>
      </c>
      <c r="AB67" s="0" t="n">
        <v>0.3</v>
      </c>
      <c r="AC67" s="0" t="n">
        <v>1994.4</v>
      </c>
      <c r="AD67" s="0" t="n">
        <v>0.6</v>
      </c>
      <c r="AE67" s="0" t="n">
        <v>36.3</v>
      </c>
      <c r="AF67" s="0" t="n">
        <v>12.5</v>
      </c>
      <c r="AG67" s="0" t="n">
        <v>18.5</v>
      </c>
      <c r="AH67" s="0" t="n">
        <v>20.8</v>
      </c>
      <c r="AI67" s="0" t="n">
        <v>17.4</v>
      </c>
      <c r="AJ67" s="0" t="n">
        <v>1244</v>
      </c>
      <c r="AK67" s="0" t="n">
        <v>0.1</v>
      </c>
      <c r="AL67" s="0" t="n">
        <v>100</v>
      </c>
      <c r="AM67" s="0" t="n">
        <v>4.3</v>
      </c>
      <c r="AN67" s="0" t="n">
        <v>18.3</v>
      </c>
      <c r="AO67" s="0" t="n">
        <v>55.2</v>
      </c>
      <c r="AP67" s="0" t="n">
        <v>0.1</v>
      </c>
      <c r="AQ67" s="0" t="s">
        <v>349</v>
      </c>
      <c r="AR67" s="0" t="s">
        <v>349</v>
      </c>
      <c r="AS67" s="0" t="s">
        <v>349</v>
      </c>
      <c r="AT67" s="0" t="s">
        <v>349</v>
      </c>
      <c r="AU67" s="0" t="s">
        <v>349</v>
      </c>
      <c r="AV67" s="0" t="n">
        <v>4.2</v>
      </c>
      <c r="AW67" s="0" t="n">
        <v>44.3</v>
      </c>
      <c r="AX67" s="0" t="n">
        <v>46.5</v>
      </c>
      <c r="AY67" s="0" t="n">
        <v>105</v>
      </c>
      <c r="AZ67" s="0" t="n">
        <v>3.6</v>
      </c>
      <c r="BA67" s="0" t="n">
        <v>17.9</v>
      </c>
      <c r="BB67" s="0" t="n">
        <v>0.608</v>
      </c>
      <c r="BC67" s="0" t="s">
        <v>349</v>
      </c>
      <c r="BD67" s="0" t="s">
        <v>352</v>
      </c>
      <c r="BE67" s="0" t="s">
        <v>353</v>
      </c>
      <c r="BF67" s="0" t="s">
        <v>362</v>
      </c>
      <c r="BG67" s="0" t="s">
        <v>362</v>
      </c>
      <c r="BH67" s="0" t="s">
        <v>417</v>
      </c>
      <c r="BI67" s="0" t="s">
        <v>364</v>
      </c>
      <c r="BJ67" s="0" t="n">
        <v>38.9690651851318</v>
      </c>
      <c r="BK67" s="0" t="n">
        <v>9.12909505200007</v>
      </c>
      <c r="BL67" s="0" t="n">
        <v>12.6499877929688</v>
      </c>
      <c r="BM67" s="0" t="n">
        <v>13.4599853515625</v>
      </c>
      <c r="BN67" s="0" t="n">
        <v>14.2600036621094</v>
      </c>
      <c r="BO67" s="0" t="n">
        <v>14.7300048828125</v>
      </c>
      <c r="BP67" s="0" t="n">
        <v>13.7749954223633</v>
      </c>
      <c r="BQ67" s="0" t="n">
        <v>114963583</v>
      </c>
      <c r="BR67" s="0" t="n">
        <v>131</v>
      </c>
      <c r="BS67" s="0" t="n">
        <v>3</v>
      </c>
      <c r="BT67" s="0" t="n">
        <v>59</v>
      </c>
      <c r="BU67" s="0" t="n">
        <v>1.13949127698986</v>
      </c>
      <c r="BV67" s="0" t="n">
        <v>0.026095220083737</v>
      </c>
      <c r="BW67" s="0" t="n">
        <v>0.513205994980167</v>
      </c>
      <c r="BX67" s="0" t="n">
        <v>0.063981739439183</v>
      </c>
      <c r="BY67" s="0" t="n">
        <v>178.96056035432</v>
      </c>
      <c r="BZ67" s="0" t="n">
        <v>18362.1741117249</v>
      </c>
      <c r="CA67" s="0" t="n">
        <v>5.63716535590481E-048</v>
      </c>
      <c r="CB67" s="0" t="n">
        <v>7.9300231711642E-058</v>
      </c>
      <c r="CC67" s="0" t="n">
        <v>0</v>
      </c>
      <c r="CD67" s="0" t="n">
        <v>1</v>
      </c>
      <c r="CE67" s="0" t="n">
        <v>30</v>
      </c>
      <c r="CF67" s="0" t="n">
        <v>0.49873402511723</v>
      </c>
      <c r="CG67" s="0" t="n">
        <v>2.99563609889596</v>
      </c>
      <c r="CH67" s="0" t="n">
        <v>18356.8782789075</v>
      </c>
      <c r="CI67" s="0" t="n">
        <v>4.71670596467286E-019</v>
      </c>
      <c r="CJ67" s="0" t="n">
        <v>3.04458840305701E-095</v>
      </c>
      <c r="CK67" s="0" t="n">
        <v>0</v>
      </c>
      <c r="CL67" s="0" t="n">
        <v>1</v>
      </c>
      <c r="CM67" s="0" t="n">
        <v>12</v>
      </c>
      <c r="CN67" s="0" t="n">
        <v>0.007975170554646</v>
      </c>
      <c r="CO67" s="0" t="n">
        <v>52822931.0123102</v>
      </c>
      <c r="CP67" s="0" t="n">
        <v>18710.0568285627</v>
      </c>
      <c r="CQ67" s="0" t="n">
        <v>0.299417722539987</v>
      </c>
      <c r="CR67" s="0" t="n">
        <v>0.943104219473395</v>
      </c>
      <c r="CS67" s="0" t="n">
        <v>2.58788394740269E-064</v>
      </c>
      <c r="CT67" s="0" t="n">
        <v>0</v>
      </c>
      <c r="CU67" s="0" t="n">
        <v>97</v>
      </c>
      <c r="CV67" s="26" t="s">
        <v>348</v>
      </c>
      <c r="CW67" s="0" t="n">
        <v>48</v>
      </c>
      <c r="CX67" s="0" t="n">
        <v>17842</v>
      </c>
      <c r="CY67" s="0" t="n">
        <v>155.19697224468</v>
      </c>
      <c r="CZ67" s="0" t="s">
        <v>390</v>
      </c>
      <c r="DA67" s="26" t="s">
        <v>559</v>
      </c>
      <c r="DB67" s="0" t="n">
        <v>2508.79</v>
      </c>
      <c r="DC67" s="0" t="n">
        <v>18337</v>
      </c>
      <c r="DD67" s="0" t="n">
        <v>18350</v>
      </c>
      <c r="DE67" s="0" t="n">
        <v>18360</v>
      </c>
      <c r="DF67" s="0" t="n">
        <v>78.84</v>
      </c>
      <c r="DG67" s="26"/>
      <c r="DH67" s="28" t="n">
        <f aca="false">COUNT(C67:DA67, "NA")</f>
        <v>84</v>
      </c>
      <c r="DI67" s="29" t="n">
        <f aca="false">100-COUNT(C67:DA67, "NA")/COLUMNS(C67:DA67)*100</f>
        <v>18.4466019417476</v>
      </c>
    </row>
    <row r="68" customFormat="false" ht="13.8" hidden="false" customHeight="false" outlineLevel="0" collapsed="false">
      <c r="A68" s="0" t="s">
        <v>589</v>
      </c>
      <c r="B68" s="0" t="s">
        <v>590</v>
      </c>
      <c r="C68" s="0" t="n">
        <v>5515525</v>
      </c>
      <c r="D68" s="0" t="n">
        <v>79.2</v>
      </c>
      <c r="E68" s="0" t="n">
        <v>84.6</v>
      </c>
      <c r="F68" s="0" t="n">
        <v>16.1</v>
      </c>
      <c r="G68" s="0" t="n">
        <v>62.1</v>
      </c>
      <c r="H68" s="0" t="n">
        <v>18.2</v>
      </c>
      <c r="I68" s="0" t="n">
        <v>9.9</v>
      </c>
      <c r="J68" s="0" t="n">
        <v>1.5</v>
      </c>
      <c r="K68" s="0" t="n">
        <v>14.6</v>
      </c>
      <c r="L68" s="0" t="n">
        <v>37.6</v>
      </c>
      <c r="M68" s="0" t="n">
        <v>37.7</v>
      </c>
      <c r="N68" s="0" t="s">
        <v>349</v>
      </c>
      <c r="O68" s="0" t="s">
        <v>349</v>
      </c>
      <c r="P68" s="0" t="n">
        <v>70000</v>
      </c>
      <c r="Q68" s="0" t="n">
        <v>5</v>
      </c>
      <c r="R68" s="0" t="n">
        <v>13364839</v>
      </c>
      <c r="S68" s="0" t="n">
        <v>1592090</v>
      </c>
      <c r="T68" s="0" t="n">
        <v>48580</v>
      </c>
      <c r="U68" s="0" t="n">
        <v>276743120515.764</v>
      </c>
      <c r="V68" s="0" t="s">
        <v>349</v>
      </c>
      <c r="W68" s="0" t="n">
        <v>0.1</v>
      </c>
      <c r="X68" s="0" t="n">
        <v>27.4</v>
      </c>
      <c r="Y68" s="0" t="n">
        <v>59.1</v>
      </c>
      <c r="Z68" s="0" t="n">
        <v>3.6</v>
      </c>
      <c r="AA68" s="0" t="n">
        <v>88.5</v>
      </c>
      <c r="AB68" s="0" t="n">
        <v>2.8</v>
      </c>
      <c r="AC68" s="0" t="n">
        <v>10598.9</v>
      </c>
      <c r="AD68" s="0" t="n">
        <v>1.4</v>
      </c>
      <c r="AE68" s="0" t="n">
        <v>7.5</v>
      </c>
      <c r="AF68" s="0" t="n">
        <v>73.1</v>
      </c>
      <c r="AG68" s="0" t="n">
        <v>15</v>
      </c>
      <c r="AH68" s="0" t="n">
        <v>85.4</v>
      </c>
      <c r="AI68" s="0" t="s">
        <v>349</v>
      </c>
      <c r="AJ68" s="0" t="n">
        <v>19592</v>
      </c>
      <c r="AK68" s="0" t="n">
        <v>8.7</v>
      </c>
      <c r="AL68" s="0" t="n">
        <v>0</v>
      </c>
      <c r="AM68" s="0" t="n">
        <v>5.6</v>
      </c>
      <c r="AN68" s="0" t="n">
        <v>10.2</v>
      </c>
      <c r="AO68" s="0" t="n">
        <v>1.7</v>
      </c>
      <c r="AP68" s="0" t="n">
        <v>3.81</v>
      </c>
      <c r="AQ68" s="0" t="n">
        <v>4.9</v>
      </c>
      <c r="AR68" s="0" t="n">
        <v>6.9</v>
      </c>
      <c r="AS68" s="0" t="n">
        <v>100.2</v>
      </c>
      <c r="AT68" s="0" t="n">
        <v>101.5</v>
      </c>
      <c r="AU68" s="0" t="n">
        <v>1.1</v>
      </c>
      <c r="AV68" s="0" t="n">
        <v>99.5</v>
      </c>
      <c r="AW68" s="0" t="n">
        <v>100</v>
      </c>
      <c r="AX68" s="0" t="n">
        <v>5.3</v>
      </c>
      <c r="AY68" s="0" t="n">
        <v>133</v>
      </c>
      <c r="AZ68" s="0" t="n">
        <v>24.9</v>
      </c>
      <c r="BA68" s="0" t="n">
        <v>42.5</v>
      </c>
      <c r="BB68" s="0" t="n">
        <v>0.47</v>
      </c>
      <c r="BC68" s="0" t="s">
        <v>349</v>
      </c>
      <c r="BD68" s="0" t="s">
        <v>378</v>
      </c>
      <c r="BE68" s="0" t="s">
        <v>400</v>
      </c>
      <c r="BF68" s="0" t="s">
        <v>372</v>
      </c>
      <c r="BG68" s="0" t="s">
        <v>372</v>
      </c>
      <c r="BH68" s="0" t="s">
        <v>556</v>
      </c>
      <c r="BI68" s="0" t="s">
        <v>374</v>
      </c>
      <c r="BJ68" s="0" t="n">
        <v>27.4157281406753</v>
      </c>
      <c r="BK68" s="0" t="n">
        <v>64.9438947610001</v>
      </c>
      <c r="BL68" s="0" t="n">
        <v>-2.66998901367185</v>
      </c>
      <c r="BM68" s="0" t="n">
        <v>-3.16000976562498</v>
      </c>
      <c r="BN68" s="0" t="n">
        <v>-4.45999755859373</v>
      </c>
      <c r="BO68" s="0" t="n">
        <v>-1.94998779296873</v>
      </c>
      <c r="BP68" s="0" t="n">
        <v>-3.05999603271482</v>
      </c>
      <c r="BQ68" s="0" t="n">
        <v>5540718</v>
      </c>
      <c r="BR68" s="0" t="n">
        <v>4995</v>
      </c>
      <c r="BS68" s="0" t="n">
        <v>211</v>
      </c>
      <c r="BT68" s="0" t="n">
        <v>3000</v>
      </c>
      <c r="BU68" s="0" t="n">
        <v>901.507710733519</v>
      </c>
      <c r="BV68" s="0" t="n">
        <v>38.0817071000545</v>
      </c>
      <c r="BW68" s="0" t="n">
        <v>541.446072512624</v>
      </c>
      <c r="BX68" s="0" t="n">
        <v>0.04755398983398</v>
      </c>
      <c r="BY68" s="0" t="n">
        <v>7372.38576270053</v>
      </c>
      <c r="BZ68" s="0" t="n">
        <v>18362.3951475336</v>
      </c>
      <c r="CA68" s="0" t="n">
        <v>2.27855292328633E-075</v>
      </c>
      <c r="CB68" s="0" t="n">
        <v>2.4467457345713E-078</v>
      </c>
      <c r="CC68" s="0" t="n">
        <v>0</v>
      </c>
      <c r="CD68" s="0" t="n">
        <v>1</v>
      </c>
      <c r="CE68" s="0" t="n">
        <v>22</v>
      </c>
      <c r="CF68" s="0" t="n">
        <v>0.040326355331837</v>
      </c>
      <c r="CG68" s="0" t="n">
        <v>825.440961859527</v>
      </c>
      <c r="CH68" s="0" t="n">
        <v>18388.3689566769</v>
      </c>
      <c r="CI68" s="0" t="n">
        <v>2.10053696880767E-013</v>
      </c>
      <c r="CJ68" s="0" t="n">
        <v>4.05799648366833E-005</v>
      </c>
      <c r="CK68" s="0" t="n">
        <v>3.05894226596961E-251</v>
      </c>
      <c r="CL68" s="0" t="n">
        <v>1</v>
      </c>
      <c r="CM68" s="0" t="n">
        <v>13</v>
      </c>
      <c r="CN68" s="0" t="n">
        <v>0.180524010356185</v>
      </c>
      <c r="CO68" s="0" t="n">
        <v>3062.4594875368</v>
      </c>
      <c r="CP68" s="0" t="n">
        <v>18368.1005101772</v>
      </c>
      <c r="CQ68" s="0" t="n">
        <v>3.62193481750228E-014</v>
      </c>
      <c r="CR68" s="0" t="n">
        <v>2.03951277516356E-036</v>
      </c>
      <c r="CS68" s="0" t="n">
        <v>0</v>
      </c>
      <c r="CT68" s="0" t="n">
        <v>1</v>
      </c>
      <c r="CU68" s="0" t="n">
        <v>52</v>
      </c>
      <c r="CV68" s="26" t="s">
        <v>384</v>
      </c>
      <c r="CW68" s="0" t="n">
        <v>92</v>
      </c>
      <c r="CX68" s="0" t="n">
        <v>101750</v>
      </c>
      <c r="CY68" s="0" t="n">
        <v>18364.0459593865</v>
      </c>
      <c r="CZ68" s="0" t="s">
        <v>435</v>
      </c>
      <c r="DA68" s="26" t="s">
        <v>391</v>
      </c>
      <c r="DB68" s="0" t="n">
        <v>3870.805</v>
      </c>
      <c r="DC68" s="0" t="n">
        <v>18288</v>
      </c>
      <c r="DD68" s="0" t="n">
        <v>18337</v>
      </c>
      <c r="DE68" s="0" t="n">
        <v>18349</v>
      </c>
      <c r="DF68" s="0" t="n">
        <v>75.13</v>
      </c>
      <c r="DG68" s="26"/>
      <c r="DH68" s="28" t="n">
        <f aca="false">COUNT(C68:DA68, "NA")</f>
        <v>89</v>
      </c>
      <c r="DI68" s="29" t="n">
        <f aca="false">100-COUNT(C68:DA68, "NA")/COLUMNS(C68:DA68)*100</f>
        <v>13.5922330097088</v>
      </c>
    </row>
    <row r="69" customFormat="false" ht="13.8" hidden="false" customHeight="false" outlineLevel="0" collapsed="false">
      <c r="A69" s="0" t="s">
        <v>591</v>
      </c>
      <c r="B69" s="0" t="s">
        <v>592</v>
      </c>
      <c r="C69" s="0" t="n">
        <v>883483</v>
      </c>
      <c r="D69" s="0" t="n">
        <v>65.6</v>
      </c>
      <c r="E69" s="0" t="n">
        <v>69.2</v>
      </c>
      <c r="F69" s="0" t="n">
        <v>29.5</v>
      </c>
      <c r="G69" s="0" t="n">
        <v>65</v>
      </c>
      <c r="H69" s="0" t="n">
        <v>48.4</v>
      </c>
      <c r="I69" s="0" t="n">
        <v>8.2</v>
      </c>
      <c r="J69" s="0" t="n">
        <v>2.8</v>
      </c>
      <c r="K69" s="0" t="n">
        <v>43.8</v>
      </c>
      <c r="L69" s="0" t="s">
        <v>349</v>
      </c>
      <c r="M69" s="0" t="s">
        <v>349</v>
      </c>
      <c r="N69" s="0" t="n">
        <v>1.8</v>
      </c>
      <c r="O69" s="0" t="n">
        <v>2.2</v>
      </c>
      <c r="P69" s="0" t="n">
        <v>-31008</v>
      </c>
      <c r="Q69" s="0" t="n">
        <v>678</v>
      </c>
      <c r="R69" s="0" t="n">
        <v>1670216</v>
      </c>
      <c r="S69" s="0" t="n">
        <v>92691</v>
      </c>
      <c r="T69" s="0" t="n">
        <v>10140</v>
      </c>
      <c r="U69" s="0" t="n">
        <v>5536759658.87012</v>
      </c>
      <c r="V69" s="0" t="s">
        <v>349</v>
      </c>
      <c r="W69" s="0" t="s">
        <v>349</v>
      </c>
      <c r="X69" s="0" t="s">
        <v>349</v>
      </c>
      <c r="Y69" s="0" t="n">
        <v>57.6</v>
      </c>
      <c r="Z69" s="0" t="n">
        <v>36.3</v>
      </c>
      <c r="AA69" s="0" t="n">
        <v>50.3</v>
      </c>
      <c r="AB69" s="0" t="s">
        <v>349</v>
      </c>
      <c r="AC69" s="0" t="n">
        <v>139.8</v>
      </c>
      <c r="AD69" s="0" t="n">
        <v>0.9</v>
      </c>
      <c r="AE69" s="0" t="n">
        <v>23.3</v>
      </c>
      <c r="AF69" s="0" t="n">
        <v>55.9</v>
      </c>
      <c r="AG69" s="0" t="n">
        <v>5.4</v>
      </c>
      <c r="AH69" s="0" t="n">
        <v>56.2</v>
      </c>
      <c r="AI69" s="0" t="n">
        <v>22.8</v>
      </c>
      <c r="AJ69" s="0" t="n">
        <v>32950</v>
      </c>
      <c r="AK69" s="0" t="n">
        <v>1.4</v>
      </c>
      <c r="AL69" s="0" t="n">
        <v>83</v>
      </c>
      <c r="AM69" s="0" t="n">
        <v>14.7</v>
      </c>
      <c r="AN69" s="0" t="n">
        <v>30.6</v>
      </c>
      <c r="AO69" s="0" t="n">
        <v>25.6</v>
      </c>
      <c r="AP69" s="0" t="s">
        <v>349</v>
      </c>
      <c r="AQ69" s="0" t="s">
        <v>349</v>
      </c>
      <c r="AR69" s="0" t="s">
        <v>349</v>
      </c>
      <c r="AS69" s="0" t="s">
        <v>349</v>
      </c>
      <c r="AT69" s="0" t="s">
        <v>349</v>
      </c>
      <c r="AU69" s="0" t="s">
        <v>349</v>
      </c>
      <c r="AV69" s="0" t="n">
        <v>94.7</v>
      </c>
      <c r="AW69" s="0" t="n">
        <v>96</v>
      </c>
      <c r="AX69" s="0" t="n">
        <v>51.3</v>
      </c>
      <c r="AY69" s="0" t="n">
        <v>126</v>
      </c>
      <c r="AZ69" s="0" t="n">
        <v>30</v>
      </c>
      <c r="BA69" s="0" t="n">
        <v>28.9</v>
      </c>
      <c r="BB69" s="0" t="s">
        <v>349</v>
      </c>
      <c r="BC69" s="0" t="s">
        <v>349</v>
      </c>
      <c r="BD69" s="0" t="s">
        <v>342</v>
      </c>
      <c r="BE69" s="0" t="s">
        <v>371</v>
      </c>
      <c r="BF69" s="0" t="s">
        <v>401</v>
      </c>
      <c r="BG69" s="0" t="s">
        <v>401</v>
      </c>
      <c r="BH69" s="0" t="s">
        <v>593</v>
      </c>
      <c r="BI69" s="0" t="s">
        <v>403</v>
      </c>
      <c r="BJ69" s="0" t="n">
        <v>177.98577437174</v>
      </c>
      <c r="BK69" s="0" t="n">
        <v>-17.7920061179999</v>
      </c>
      <c r="BL69" s="0" t="n">
        <v>25.4699951171875</v>
      </c>
      <c r="BM69" s="0" t="n">
        <v>25.1899963378906</v>
      </c>
      <c r="BN69" s="0" t="n">
        <v>26.089990234375</v>
      </c>
      <c r="BO69" s="0" t="n">
        <v>25.4599853515625</v>
      </c>
      <c r="BP69" s="0" t="n">
        <v>25.5524917602539</v>
      </c>
      <c r="BQ69" s="0" t="n">
        <v>896444</v>
      </c>
      <c r="BR69" s="0" t="n">
        <v>18</v>
      </c>
      <c r="BS69" s="0" t="n">
        <v>0</v>
      </c>
      <c r="BT69" s="0" t="n">
        <v>12</v>
      </c>
      <c r="BU69" s="0" t="n">
        <v>20.079335686334</v>
      </c>
      <c r="BV69" s="0" t="n">
        <v>0</v>
      </c>
      <c r="BW69" s="0" t="n">
        <v>13.3862237908893</v>
      </c>
      <c r="BX69" s="0" t="n">
        <v>0.119797909401613</v>
      </c>
      <c r="BY69" s="0" t="n">
        <v>19.1434606760317</v>
      </c>
      <c r="BZ69" s="0" t="n">
        <v>18351.3444630699</v>
      </c>
      <c r="CA69" s="0" t="n">
        <v>1.39278165651041E-028</v>
      </c>
      <c r="CB69" s="0" t="n">
        <v>1.93607442877899E-071</v>
      </c>
      <c r="CC69" s="0" t="n">
        <v>0</v>
      </c>
      <c r="CD69" s="0" t="n">
        <v>1</v>
      </c>
      <c r="CE69" s="0" t="n">
        <v>28</v>
      </c>
      <c r="CF69" s="0" t="n">
        <v>0.099999998746877</v>
      </c>
      <c r="CG69" s="0" t="n">
        <v>3.27995050282241E-013</v>
      </c>
      <c r="CH69" s="0" t="n">
        <v>18350.0000000863</v>
      </c>
      <c r="CI69" s="0" t="n">
        <v>0.140571932114336</v>
      </c>
      <c r="CJ69" s="0" t="n">
        <v>6.76590441426051E-005</v>
      </c>
      <c r="CK69" s="0" t="n">
        <v>1.18844362977857E-257</v>
      </c>
      <c r="CL69" s="0" t="n">
        <v>1</v>
      </c>
      <c r="CM69" s="0" t="n">
        <v>2</v>
      </c>
      <c r="CN69" s="0" t="n">
        <v>0.53456813449405</v>
      </c>
      <c r="CO69" s="0" t="n">
        <v>12.2470283283467</v>
      </c>
      <c r="CP69" s="0" t="n">
        <v>18373.0821078285</v>
      </c>
      <c r="CQ69" s="0" t="n">
        <v>1.08664369389697E-034</v>
      </c>
      <c r="CR69" s="0" t="n">
        <v>2.55034920435501E-090</v>
      </c>
      <c r="CS69" s="0" t="n">
        <v>0</v>
      </c>
      <c r="CT69" s="0" t="n">
        <v>1</v>
      </c>
      <c r="CU69" s="0" t="n">
        <v>14</v>
      </c>
      <c r="CV69" s="26" t="s">
        <v>462</v>
      </c>
      <c r="CW69" s="0" t="n">
        <v>42</v>
      </c>
      <c r="CX69" s="0" t="s">
        <v>349</v>
      </c>
      <c r="CY69" s="0" t="s">
        <v>349</v>
      </c>
      <c r="CZ69" s="0" t="s">
        <v>349</v>
      </c>
      <c r="DA69" s="0" t="s">
        <v>349</v>
      </c>
      <c r="DB69" s="0" t="s">
        <v>349</v>
      </c>
      <c r="DC69" s="0" t="s">
        <v>349</v>
      </c>
      <c r="DD69" s="0" t="s">
        <v>349</v>
      </c>
      <c r="DE69" s="0" t="s">
        <v>349</v>
      </c>
      <c r="DF69" s="0" t="s">
        <v>349</v>
      </c>
      <c r="DH69" s="28" t="n">
        <f aca="false">COUNT(C69:DA69, "NA")</f>
        <v>78</v>
      </c>
      <c r="DI69" s="29" t="n">
        <f aca="false">100-COUNT(C69:DA69, "NA")/COLUMNS(C69:DA69)*100</f>
        <v>24.2718446601942</v>
      </c>
    </row>
    <row r="70" customFormat="false" ht="13.8" hidden="false" customHeight="false" outlineLevel="0" collapsed="false">
      <c r="A70" s="0" t="s">
        <v>594</v>
      </c>
      <c r="B70" s="0" t="s">
        <v>595</v>
      </c>
      <c r="C70" s="0" t="s">
        <v>349</v>
      </c>
      <c r="D70" s="0" t="s">
        <v>349</v>
      </c>
      <c r="E70" s="0" t="s">
        <v>349</v>
      </c>
      <c r="F70" s="0" t="s">
        <v>349</v>
      </c>
      <c r="G70" s="0" t="s">
        <v>349</v>
      </c>
      <c r="H70" s="0" t="s">
        <v>349</v>
      </c>
      <c r="I70" s="0" t="s">
        <v>349</v>
      </c>
      <c r="J70" s="0" t="s">
        <v>349</v>
      </c>
      <c r="K70" s="0" t="s">
        <v>349</v>
      </c>
      <c r="L70" s="0" t="s">
        <v>349</v>
      </c>
      <c r="M70" s="0" t="s">
        <v>349</v>
      </c>
      <c r="N70" s="0" t="s">
        <v>349</v>
      </c>
      <c r="O70" s="0" t="s">
        <v>349</v>
      </c>
      <c r="P70" s="0" t="s">
        <v>349</v>
      </c>
      <c r="Q70" s="0" t="s">
        <v>349</v>
      </c>
      <c r="R70" s="0" t="s">
        <v>349</v>
      </c>
      <c r="S70" s="0" t="s">
        <v>349</v>
      </c>
      <c r="T70" s="0" t="s">
        <v>349</v>
      </c>
      <c r="U70" s="0" t="s">
        <v>349</v>
      </c>
      <c r="V70" s="0" t="s">
        <v>349</v>
      </c>
      <c r="W70" s="0" t="s">
        <v>349</v>
      </c>
      <c r="X70" s="0" t="s">
        <v>349</v>
      </c>
      <c r="Y70" s="0" t="s">
        <v>349</v>
      </c>
      <c r="Z70" s="0" t="s">
        <v>349</v>
      </c>
      <c r="AA70" s="0" t="s">
        <v>349</v>
      </c>
      <c r="AB70" s="0" t="s">
        <v>349</v>
      </c>
      <c r="AC70" s="0" t="s">
        <v>349</v>
      </c>
      <c r="AD70" s="0" t="s">
        <v>349</v>
      </c>
      <c r="AE70" s="0" t="s">
        <v>349</v>
      </c>
      <c r="AF70" s="0" t="s">
        <v>349</v>
      </c>
      <c r="AG70" s="0" t="s">
        <v>349</v>
      </c>
      <c r="AH70" s="0" t="s">
        <v>349</v>
      </c>
      <c r="AI70" s="0" t="s">
        <v>349</v>
      </c>
      <c r="AJ70" s="0" t="s">
        <v>349</v>
      </c>
      <c r="AK70" s="0" t="s">
        <v>349</v>
      </c>
      <c r="AL70" s="0" t="s">
        <v>349</v>
      </c>
      <c r="AM70" s="0" t="s">
        <v>349</v>
      </c>
      <c r="AN70" s="0" t="s">
        <v>349</v>
      </c>
      <c r="AO70" s="0" t="s">
        <v>349</v>
      </c>
      <c r="AP70" s="0" t="s">
        <v>349</v>
      </c>
      <c r="AQ70" s="0" t="s">
        <v>349</v>
      </c>
      <c r="AR70" s="0" t="s">
        <v>349</v>
      </c>
      <c r="AS70" s="0" t="s">
        <v>349</v>
      </c>
      <c r="AT70" s="0" t="s">
        <v>349</v>
      </c>
      <c r="AU70" s="0" t="s">
        <v>349</v>
      </c>
      <c r="AV70" s="0" t="s">
        <v>349</v>
      </c>
      <c r="AW70" s="0" t="s">
        <v>349</v>
      </c>
      <c r="AX70" s="0" t="s">
        <v>349</v>
      </c>
      <c r="AY70" s="0" t="s">
        <v>349</v>
      </c>
      <c r="AZ70" s="0" t="s">
        <v>349</v>
      </c>
      <c r="BA70" s="0" t="s">
        <v>349</v>
      </c>
      <c r="BB70" s="0" t="s">
        <v>349</v>
      </c>
      <c r="BC70" s="0" t="s">
        <v>349</v>
      </c>
      <c r="BD70" s="0" t="s">
        <v>378</v>
      </c>
      <c r="BE70" s="0" t="s">
        <v>400</v>
      </c>
      <c r="BF70" s="0" t="s">
        <v>388</v>
      </c>
      <c r="BG70" s="0" t="s">
        <v>345</v>
      </c>
      <c r="BH70" s="0" t="s">
        <v>388</v>
      </c>
      <c r="BI70" s="0" t="s">
        <v>347</v>
      </c>
      <c r="BJ70" s="0" t="n">
        <v>-58.6138862700746</v>
      </c>
      <c r="BK70" s="0" t="n">
        <v>-51.7942440734999</v>
      </c>
      <c r="BL70" s="0" t="n">
        <v>8.54000244140627</v>
      </c>
      <c r="BM70" s="0" t="n">
        <v>9.74001464843752</v>
      </c>
      <c r="BN70" s="0" t="n">
        <v>9.70000610351565</v>
      </c>
      <c r="BO70" s="0" t="n">
        <v>9.55001220703127</v>
      </c>
      <c r="BP70" s="0" t="n">
        <v>9.38250885009768</v>
      </c>
      <c r="BQ70" s="0" t="n">
        <v>3483</v>
      </c>
      <c r="BR70" s="0" t="n">
        <v>13</v>
      </c>
      <c r="BS70" s="0" t="n">
        <v>0</v>
      </c>
      <c r="BT70" s="0" t="n">
        <v>11</v>
      </c>
      <c r="BU70" s="0" t="n">
        <v>3732.41458512776</v>
      </c>
      <c r="BV70" s="0" t="n">
        <v>0</v>
      </c>
      <c r="BW70" s="0" t="n">
        <v>3158.19695664657</v>
      </c>
      <c r="BX70" s="0" t="n">
        <v>0.181154758120175</v>
      </c>
      <c r="BY70" s="0" t="n">
        <v>13.4548869725265</v>
      </c>
      <c r="BZ70" s="0" t="n">
        <v>18361.6636113745</v>
      </c>
      <c r="CA70" s="0" t="n">
        <v>4.34014249604276E-024</v>
      </c>
      <c r="CB70" s="0" t="n">
        <v>1.24840114678494E-065</v>
      </c>
      <c r="CC70" s="0" t="n">
        <v>0</v>
      </c>
      <c r="CD70" s="0" t="n">
        <v>1</v>
      </c>
      <c r="CE70" s="0" t="n">
        <v>17</v>
      </c>
      <c r="CF70" s="0" t="n">
        <v>0.099999998746877</v>
      </c>
      <c r="CG70" s="0" t="n">
        <v>3.27995050282241E-013</v>
      </c>
      <c r="CH70" s="0" t="n">
        <v>18350.0000000863</v>
      </c>
      <c r="CI70" s="0" t="n">
        <v>0.140571932114336</v>
      </c>
      <c r="CJ70" s="0" t="n">
        <v>6.76590441426051E-005</v>
      </c>
      <c r="CK70" s="0" t="n">
        <v>1.18844362977857E-257</v>
      </c>
      <c r="CL70" s="0" t="n">
        <v>1</v>
      </c>
      <c r="CM70" s="0" t="n">
        <v>2</v>
      </c>
      <c r="CN70" s="0" t="n">
        <v>0.350630878160076</v>
      </c>
      <c r="CO70" s="0" t="n">
        <v>12.3063920413028</v>
      </c>
      <c r="CP70" s="0" t="n">
        <v>18372.6118316915</v>
      </c>
      <c r="CQ70" s="0" t="n">
        <v>1.14452855038004E-009</v>
      </c>
      <c r="CR70" s="0" t="n">
        <v>2.60836216444528E-036</v>
      </c>
      <c r="CS70" s="0" t="n">
        <v>0</v>
      </c>
      <c r="CT70" s="0" t="n">
        <v>1</v>
      </c>
      <c r="CU70" s="0" t="n">
        <v>29</v>
      </c>
      <c r="CV70" s="26" t="s">
        <v>596</v>
      </c>
      <c r="CW70" s="0" t="n">
        <v>26</v>
      </c>
      <c r="CX70" s="0" t="s">
        <v>349</v>
      </c>
      <c r="CY70" s="0" t="s">
        <v>349</v>
      </c>
      <c r="CZ70" s="0" t="s">
        <v>349</v>
      </c>
      <c r="DA70" s="0" t="s">
        <v>349</v>
      </c>
      <c r="DB70" s="0" t="s">
        <v>349</v>
      </c>
      <c r="DC70" s="0" t="s">
        <v>349</v>
      </c>
      <c r="DD70" s="0" t="s">
        <v>349</v>
      </c>
      <c r="DE70" s="0" t="s">
        <v>349</v>
      </c>
      <c r="DF70" s="0" t="s">
        <v>349</v>
      </c>
      <c r="DH70" s="28" t="n">
        <f aca="false">COUNT(C70:DA70, "NA")</f>
        <v>39</v>
      </c>
      <c r="DI70" s="29" t="n">
        <f aca="false">100-COUNT(C70:DA70, "NA")/COLUMNS(C70:DA70)*100</f>
        <v>62.1359223300971</v>
      </c>
    </row>
    <row r="71" customFormat="false" ht="13.8" hidden="false" customHeight="false" outlineLevel="0" collapsed="false">
      <c r="A71" s="0" t="s">
        <v>597</v>
      </c>
      <c r="B71" s="0" t="s">
        <v>598</v>
      </c>
      <c r="C71" s="0" t="n">
        <v>66977107</v>
      </c>
      <c r="D71" s="0" t="n">
        <v>79.6</v>
      </c>
      <c r="E71" s="0" t="n">
        <v>85.6</v>
      </c>
      <c r="F71" s="0" t="n">
        <v>18</v>
      </c>
      <c r="G71" s="0" t="n">
        <v>62</v>
      </c>
      <c r="H71" s="0" t="n">
        <v>122.3</v>
      </c>
      <c r="I71" s="0" t="n">
        <v>9.2</v>
      </c>
      <c r="J71" s="0" t="n">
        <v>1.9</v>
      </c>
      <c r="K71" s="0" t="n">
        <v>19.6</v>
      </c>
      <c r="L71" s="0" t="n">
        <v>31.9</v>
      </c>
      <c r="M71" s="0" t="n">
        <v>30.8</v>
      </c>
      <c r="N71" s="0" t="s">
        <v>349</v>
      </c>
      <c r="O71" s="0" t="s">
        <v>349</v>
      </c>
      <c r="P71" s="0" t="n">
        <v>182636</v>
      </c>
      <c r="Q71" s="0" t="n">
        <v>61</v>
      </c>
      <c r="R71" s="0" t="n">
        <v>70188028</v>
      </c>
      <c r="S71" s="0" t="n">
        <v>6369200</v>
      </c>
      <c r="T71" s="0" t="n">
        <v>46360</v>
      </c>
      <c r="U71" s="0" t="n">
        <v>2777535239277.97</v>
      </c>
      <c r="V71" s="0" t="s">
        <v>349</v>
      </c>
      <c r="W71" s="0" t="n">
        <v>0.1</v>
      </c>
      <c r="X71" s="0" t="n">
        <v>31.6</v>
      </c>
      <c r="Y71" s="0" t="n">
        <v>55.1</v>
      </c>
      <c r="Z71" s="0" t="n">
        <v>2.4</v>
      </c>
      <c r="AA71" s="0" t="n">
        <v>84.7</v>
      </c>
      <c r="AB71" s="0" t="n">
        <v>2.2</v>
      </c>
      <c r="AC71" s="0" t="n">
        <v>66352.2</v>
      </c>
      <c r="AD71" s="0" t="n">
        <v>2.3</v>
      </c>
      <c r="AE71" s="0" t="n">
        <v>52.4</v>
      </c>
      <c r="AF71" s="0" t="n">
        <v>31.2</v>
      </c>
      <c r="AG71" s="0" t="n">
        <v>25.8</v>
      </c>
      <c r="AH71" s="0" t="n">
        <v>80.4</v>
      </c>
      <c r="AI71" s="0" t="s">
        <v>349</v>
      </c>
      <c r="AJ71" s="0" t="n">
        <v>3016</v>
      </c>
      <c r="AK71" s="0" t="n">
        <v>4.6</v>
      </c>
      <c r="AL71" s="0" t="n">
        <v>78</v>
      </c>
      <c r="AM71" s="0" t="n">
        <v>4.8</v>
      </c>
      <c r="AN71" s="0" t="n">
        <v>10.6</v>
      </c>
      <c r="AO71" s="0" t="n">
        <v>4</v>
      </c>
      <c r="AP71" s="0" t="n">
        <v>3.23</v>
      </c>
      <c r="AQ71" s="0" t="n">
        <v>6.5</v>
      </c>
      <c r="AR71" s="0" t="s">
        <v>349</v>
      </c>
      <c r="AS71" s="0" t="n">
        <v>102.5</v>
      </c>
      <c r="AT71" s="0" t="s">
        <v>349</v>
      </c>
      <c r="AU71" s="0" t="n">
        <v>1</v>
      </c>
      <c r="AV71" s="0" t="n">
        <v>98.9</v>
      </c>
      <c r="AW71" s="0" t="n">
        <v>100</v>
      </c>
      <c r="AX71" s="0" t="n">
        <v>8.1</v>
      </c>
      <c r="AY71" s="0" t="n">
        <v>138</v>
      </c>
      <c r="AZ71" s="0" t="n">
        <v>23.2</v>
      </c>
      <c r="BA71" s="0" t="n">
        <v>41.4</v>
      </c>
      <c r="BB71" s="0" t="n">
        <v>0.724</v>
      </c>
      <c r="BC71" s="0" t="s">
        <v>349</v>
      </c>
      <c r="BD71" s="0" t="s">
        <v>493</v>
      </c>
      <c r="BE71" s="0" t="s">
        <v>400</v>
      </c>
      <c r="BF71" s="0" t="s">
        <v>372</v>
      </c>
      <c r="BG71" s="0" t="s">
        <v>372</v>
      </c>
      <c r="BH71" s="0" t="s">
        <v>408</v>
      </c>
      <c r="BI71" s="0" t="s">
        <v>374</v>
      </c>
      <c r="BJ71" s="0" t="n">
        <v>2.18758911126355</v>
      </c>
      <c r="BK71" s="0" t="n">
        <v>46.7058498165001</v>
      </c>
      <c r="BL71" s="0" t="n">
        <v>6.96999511718752</v>
      </c>
      <c r="BM71" s="0" t="n">
        <v>6.42998657226565</v>
      </c>
      <c r="BN71" s="0" t="n">
        <v>8.33999023437502</v>
      </c>
      <c r="BO71" s="0" t="n">
        <v>8.49001464843752</v>
      </c>
      <c r="BP71" s="0" t="n">
        <v>7.55749664306643</v>
      </c>
      <c r="BQ71" s="0" t="n">
        <v>65273512</v>
      </c>
      <c r="BR71" s="0" t="n">
        <v>165764</v>
      </c>
      <c r="BS71" s="0" t="n">
        <v>24345</v>
      </c>
      <c r="BT71" s="0" t="n">
        <v>48572</v>
      </c>
      <c r="BU71" s="0" t="n">
        <v>2539.52935763591</v>
      </c>
      <c r="BV71" s="0" t="n">
        <v>372.969053664525</v>
      </c>
      <c r="BW71" s="0" t="n">
        <v>744.13032961977</v>
      </c>
      <c r="BX71" s="0" t="n">
        <v>0.069959144930664</v>
      </c>
      <c r="BY71" s="0" t="n">
        <v>208489.636759622</v>
      </c>
      <c r="BZ71" s="0" t="n">
        <v>18357.0848962342</v>
      </c>
      <c r="CA71" s="0" t="n">
        <v>9.71149430468232E-040</v>
      </c>
      <c r="CB71" s="0" t="n">
        <v>5.29068774638943E-058</v>
      </c>
      <c r="CC71" s="0" t="n">
        <v>0</v>
      </c>
      <c r="CD71" s="0" t="n">
        <v>1</v>
      </c>
      <c r="CE71" s="0" t="n">
        <v>12</v>
      </c>
      <c r="CF71" s="0" t="n">
        <v>0.09175805724038</v>
      </c>
      <c r="CG71" s="0" t="n">
        <v>27444.5825422092</v>
      </c>
      <c r="CH71" s="0" t="n">
        <v>18359.0425629583</v>
      </c>
      <c r="CI71" s="0" t="n">
        <v>2.09572062840337E-089</v>
      </c>
      <c r="CJ71" s="0" t="n">
        <v>1.75079057668169E-116</v>
      </c>
      <c r="CK71" s="0" t="n">
        <v>0</v>
      </c>
      <c r="CL71" s="0" t="n">
        <v>1</v>
      </c>
      <c r="CM71" s="0" t="n">
        <v>8</v>
      </c>
      <c r="CN71" s="0" t="n">
        <v>0.068779556939882</v>
      </c>
      <c r="CO71" s="0" t="n">
        <v>60252.5750885087</v>
      </c>
      <c r="CP71" s="0" t="n">
        <v>18360.8991483778</v>
      </c>
      <c r="CQ71" s="0" t="n">
        <v>1.94920933730558E-075</v>
      </c>
      <c r="CR71" s="0" t="n">
        <v>7.82108004190411E-090</v>
      </c>
      <c r="CS71" s="0" t="n">
        <v>0</v>
      </c>
      <c r="CT71" s="0" t="n">
        <v>1</v>
      </c>
      <c r="CU71" s="0" t="n">
        <v>20</v>
      </c>
      <c r="CV71" s="26" t="s">
        <v>599</v>
      </c>
      <c r="CW71" s="0" t="n">
        <v>97</v>
      </c>
      <c r="CX71" s="0" t="n">
        <v>724574</v>
      </c>
      <c r="CY71" s="0" t="n">
        <v>11100.5824230815</v>
      </c>
      <c r="CZ71" s="0" t="s">
        <v>390</v>
      </c>
      <c r="DA71" s="26" t="s">
        <v>600</v>
      </c>
      <c r="DB71" s="0" t="n">
        <v>4550.585</v>
      </c>
      <c r="DC71" s="0" t="n">
        <v>18284</v>
      </c>
      <c r="DD71" s="0" t="n">
        <v>18337</v>
      </c>
      <c r="DE71" s="0" t="n">
        <v>18338</v>
      </c>
      <c r="DF71" s="0" t="n">
        <v>89.41</v>
      </c>
      <c r="DG71" s="26"/>
      <c r="DH71" s="28" t="n">
        <f aca="false">COUNT(C71:DA71, "NA")</f>
        <v>87</v>
      </c>
      <c r="DI71" s="29" t="n">
        <f aca="false">100-COUNT(C71:DA71, "NA")/COLUMNS(C71:DA71)*100</f>
        <v>15.5339805825243</v>
      </c>
    </row>
    <row r="72" s="35" customFormat="true" ht="13.8" hidden="false" customHeight="false" outlineLevel="0" collapsed="false">
      <c r="A72" s="0" t="s">
        <v>601</v>
      </c>
      <c r="B72" s="0" t="s">
        <v>602</v>
      </c>
      <c r="C72" s="0" t="n">
        <v>48497</v>
      </c>
      <c r="D72" s="0" t="n">
        <v>80.5</v>
      </c>
      <c r="E72" s="0" t="n">
        <v>84.7</v>
      </c>
      <c r="F72" s="0" t="s">
        <v>349</v>
      </c>
      <c r="G72" s="0" t="s">
        <v>349</v>
      </c>
      <c r="H72" s="0" t="n">
        <v>34.7</v>
      </c>
      <c r="I72" s="0" t="n">
        <v>7.7</v>
      </c>
      <c r="J72" s="0" t="n">
        <v>2.5</v>
      </c>
      <c r="K72" s="0" t="n">
        <v>57.9</v>
      </c>
      <c r="L72" s="0" t="s">
        <v>349</v>
      </c>
      <c r="M72" s="0" t="s">
        <v>349</v>
      </c>
      <c r="N72" s="0" t="s">
        <v>349</v>
      </c>
      <c r="O72" s="0" t="s">
        <v>349</v>
      </c>
      <c r="P72" s="0" t="s">
        <v>349</v>
      </c>
      <c r="Q72" s="0" t="s">
        <v>349</v>
      </c>
      <c r="R72" s="0" t="s">
        <v>349</v>
      </c>
      <c r="S72" s="0" t="s">
        <v>349</v>
      </c>
      <c r="T72" s="0" t="s">
        <v>349</v>
      </c>
      <c r="U72" s="0" t="s">
        <v>349</v>
      </c>
      <c r="V72" s="0" t="s">
        <v>349</v>
      </c>
      <c r="W72" s="0" t="s">
        <v>349</v>
      </c>
      <c r="X72" s="0" t="s">
        <v>349</v>
      </c>
      <c r="Y72" s="0" t="s">
        <v>349</v>
      </c>
      <c r="Z72" s="0" t="s">
        <v>349</v>
      </c>
      <c r="AA72" s="0" t="s">
        <v>349</v>
      </c>
      <c r="AB72" s="0" t="s">
        <v>349</v>
      </c>
      <c r="AC72" s="0" t="s">
        <v>349</v>
      </c>
      <c r="AD72" s="0" t="s">
        <v>349</v>
      </c>
      <c r="AE72" s="0" t="n">
        <v>2.1</v>
      </c>
      <c r="AF72" s="0" t="n">
        <v>0.1</v>
      </c>
      <c r="AG72" s="0" t="n">
        <v>2.3</v>
      </c>
      <c r="AH72" s="0" t="n">
        <v>42.1</v>
      </c>
      <c r="AI72" s="0" t="s">
        <v>349</v>
      </c>
      <c r="AJ72" s="0" t="s">
        <v>349</v>
      </c>
      <c r="AK72" s="0" t="n">
        <v>12.5</v>
      </c>
      <c r="AL72" s="0" t="s">
        <v>349</v>
      </c>
      <c r="AM72" s="0" t="n">
        <v>4.7</v>
      </c>
      <c r="AN72" s="0" t="s">
        <v>349</v>
      </c>
      <c r="AO72" s="0" t="s">
        <v>349</v>
      </c>
      <c r="AP72" s="0" t="s">
        <v>349</v>
      </c>
      <c r="AQ72" s="0" t="s">
        <v>349</v>
      </c>
      <c r="AR72" s="0" t="s">
        <v>349</v>
      </c>
      <c r="AS72" s="0" t="s">
        <v>349</v>
      </c>
      <c r="AT72" s="0" t="s">
        <v>349</v>
      </c>
      <c r="AU72" s="0" t="s">
        <v>349</v>
      </c>
      <c r="AV72" s="0" t="s">
        <v>349</v>
      </c>
      <c r="AW72" s="0" t="n">
        <v>100</v>
      </c>
      <c r="AX72" s="0" t="s">
        <v>349</v>
      </c>
      <c r="AY72" s="0" t="s">
        <v>349</v>
      </c>
      <c r="AZ72" s="0" t="s">
        <v>349</v>
      </c>
      <c r="BA72" s="0" t="n">
        <v>37.6</v>
      </c>
      <c r="BB72" s="0" t="n">
        <v>0.925</v>
      </c>
      <c r="BC72" s="0" t="n">
        <v>172.7</v>
      </c>
      <c r="BD72" s="0" t="s">
        <v>378</v>
      </c>
      <c r="BE72" s="0" t="s">
        <v>343</v>
      </c>
      <c r="BF72" s="0" t="s">
        <v>372</v>
      </c>
      <c r="BG72" s="0" t="s">
        <v>372</v>
      </c>
      <c r="BH72" s="0" t="s">
        <v>556</v>
      </c>
      <c r="BI72" s="0" t="s">
        <v>374</v>
      </c>
      <c r="BJ72" s="0" t="n">
        <v>-6.78830683843044</v>
      </c>
      <c r="BK72" s="0" t="n">
        <v>62.199184475</v>
      </c>
      <c r="BL72" s="0" t="n">
        <v>2.99001464843752</v>
      </c>
      <c r="BM72" s="0" t="n">
        <v>3.21999511718752</v>
      </c>
      <c r="BN72" s="0" t="n">
        <v>1.93999633789065</v>
      </c>
      <c r="BO72" s="0" t="n">
        <v>2.32000122070315</v>
      </c>
      <c r="BP72" s="0" t="n">
        <v>2.61750183105471</v>
      </c>
      <c r="BQ72" s="0" t="n">
        <v>48865</v>
      </c>
      <c r="BR72" s="0" t="n">
        <v>187</v>
      </c>
      <c r="BS72" s="0" t="n">
        <v>0</v>
      </c>
      <c r="BT72" s="0" t="n">
        <v>184</v>
      </c>
      <c r="BU72" s="0" t="n">
        <v>3826.86994781541</v>
      </c>
      <c r="BV72" s="0" t="n">
        <v>0</v>
      </c>
      <c r="BW72" s="0" t="n">
        <v>3765.47631228896</v>
      </c>
      <c r="BX72" s="0" t="n">
        <v>0.199459631808146</v>
      </c>
      <c r="BY72" s="0" t="n">
        <v>186.195940081339</v>
      </c>
      <c r="BZ72" s="0" t="n">
        <v>18340.1724646682</v>
      </c>
      <c r="CA72" s="0" t="n">
        <v>5.0379025627323E-078</v>
      </c>
      <c r="CB72" s="0" t="n">
        <v>2.98228988150035E-154</v>
      </c>
      <c r="CC72" s="0" t="n">
        <v>0</v>
      </c>
      <c r="CD72" s="0" t="n">
        <v>1</v>
      </c>
      <c r="CE72" s="0" t="n">
        <v>17</v>
      </c>
      <c r="CF72" s="0" t="n">
        <v>0.099999998746877</v>
      </c>
      <c r="CG72" s="0" t="n">
        <v>3.27995050282241E-013</v>
      </c>
      <c r="CH72" s="0" t="n">
        <v>18350.0000000863</v>
      </c>
      <c r="CI72" s="0" t="n">
        <v>0.140571932114336</v>
      </c>
      <c r="CJ72" s="0" t="n">
        <v>6.76590441426051E-005</v>
      </c>
      <c r="CK72" s="0" t="n">
        <v>1.18844362977857E-257</v>
      </c>
      <c r="CL72" s="0" t="n">
        <v>1</v>
      </c>
      <c r="CM72" s="0" t="n">
        <v>2</v>
      </c>
      <c r="CN72" s="0" t="n">
        <v>0.114181343756865</v>
      </c>
      <c r="CO72" s="0" t="n">
        <v>191.334239098308</v>
      </c>
      <c r="CP72" s="0" t="n">
        <v>18351.659264859</v>
      </c>
      <c r="CQ72" s="0" t="n">
        <v>1.47428281213036E-047</v>
      </c>
      <c r="CR72" s="0" t="n">
        <v>6.03513961905292E-092</v>
      </c>
      <c r="CS72" s="0" t="n">
        <v>0</v>
      </c>
      <c r="CT72" s="0" t="n">
        <v>1</v>
      </c>
      <c r="CU72" s="0" t="n">
        <v>29</v>
      </c>
      <c r="CV72" s="26" t="s">
        <v>450</v>
      </c>
      <c r="CW72" s="0" t="n">
        <v>57</v>
      </c>
      <c r="CX72" s="0" t="s">
        <v>349</v>
      </c>
      <c r="CY72" s="0" t="s">
        <v>349</v>
      </c>
      <c r="CZ72" s="0" t="s">
        <v>349</v>
      </c>
      <c r="DA72" s="0" t="s">
        <v>349</v>
      </c>
      <c r="DB72" s="0" t="s">
        <v>349</v>
      </c>
      <c r="DC72" s="0" t="s">
        <v>349</v>
      </c>
      <c r="DD72" s="0" t="s">
        <v>349</v>
      </c>
      <c r="DE72" s="0" t="s">
        <v>349</v>
      </c>
      <c r="DF72" s="0" t="s">
        <v>349</v>
      </c>
      <c r="DG72" s="0"/>
      <c r="DH72" s="28" t="n">
        <f aca="false">COUNT(C72:DA72, "NA")</f>
        <v>56</v>
      </c>
      <c r="DI72" s="29" t="n">
        <f aca="false">100-COUNT(C72:DA72, "NA")/COLUMNS(C72:DA72)*100</f>
        <v>45.6310679611651</v>
      </c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8" hidden="false" customHeight="false" outlineLevel="0" collapsed="false">
      <c r="A73" s="0" t="s">
        <v>604</v>
      </c>
      <c r="B73" s="0" t="s">
        <v>605</v>
      </c>
      <c r="C73" s="0" t="n">
        <v>2119275</v>
      </c>
      <c r="D73" s="0" t="n">
        <v>64.2</v>
      </c>
      <c r="E73" s="0" t="n">
        <v>68.3</v>
      </c>
      <c r="F73" s="0" t="n">
        <v>37</v>
      </c>
      <c r="G73" s="0" t="n">
        <v>59.4</v>
      </c>
      <c r="H73" s="0" t="n">
        <v>8.2</v>
      </c>
      <c r="I73" s="0" t="n">
        <v>6.8</v>
      </c>
      <c r="J73" s="0" t="n">
        <v>4</v>
      </c>
      <c r="K73" s="0" t="n">
        <v>10.6</v>
      </c>
      <c r="L73" s="0" t="n">
        <v>24.8</v>
      </c>
      <c r="M73" s="0" t="n">
        <v>50.2</v>
      </c>
      <c r="N73" s="0" t="s">
        <v>349</v>
      </c>
      <c r="O73" s="0" t="n">
        <v>0.7</v>
      </c>
      <c r="P73" s="0" t="n">
        <v>16301</v>
      </c>
      <c r="Q73" s="0" t="n">
        <v>347</v>
      </c>
      <c r="R73" s="0" t="s">
        <v>349</v>
      </c>
      <c r="S73" s="0" t="n">
        <v>156000</v>
      </c>
      <c r="T73" s="0" t="n">
        <v>16700</v>
      </c>
      <c r="U73" s="0" t="n">
        <v>16853589311.4139</v>
      </c>
      <c r="V73" s="0" t="s">
        <v>349</v>
      </c>
      <c r="W73" s="0" t="n">
        <v>32.2</v>
      </c>
      <c r="X73" s="0" t="n">
        <v>38</v>
      </c>
      <c r="Y73" s="0" t="n">
        <v>52.9</v>
      </c>
      <c r="Z73" s="0" t="n">
        <v>32.8</v>
      </c>
      <c r="AA73" s="0" t="n">
        <v>70.4</v>
      </c>
      <c r="AB73" s="0" t="s">
        <v>349</v>
      </c>
      <c r="AC73" s="0" t="n">
        <v>63.8</v>
      </c>
      <c r="AD73" s="0" t="n">
        <v>1.5</v>
      </c>
      <c r="AE73" s="0" t="n">
        <v>20</v>
      </c>
      <c r="AF73" s="0" t="n">
        <v>90</v>
      </c>
      <c r="AG73" s="0" t="n">
        <v>22.4</v>
      </c>
      <c r="AH73" s="0" t="n">
        <v>89.4</v>
      </c>
      <c r="AI73" s="0" t="n">
        <v>26.8</v>
      </c>
      <c r="AJ73" s="0" t="n">
        <v>87058</v>
      </c>
      <c r="AK73" s="0" t="n">
        <v>2.8</v>
      </c>
      <c r="AL73" s="0" t="n">
        <v>100</v>
      </c>
      <c r="AM73" s="0" t="n">
        <v>6</v>
      </c>
      <c r="AN73" s="0" t="n">
        <v>14.4</v>
      </c>
      <c r="AO73" s="0" t="n">
        <v>44.8</v>
      </c>
      <c r="AP73" s="0" t="n">
        <v>0.36</v>
      </c>
      <c r="AQ73" s="0" t="s">
        <v>349</v>
      </c>
      <c r="AR73" s="0" t="s">
        <v>349</v>
      </c>
      <c r="AS73" s="0" t="s">
        <v>349</v>
      </c>
      <c r="AT73" s="0" t="s">
        <v>349</v>
      </c>
      <c r="AU73" s="0" t="s">
        <v>349</v>
      </c>
      <c r="AV73" s="0" t="n">
        <v>37.4</v>
      </c>
      <c r="AW73" s="0" t="n">
        <v>92.2</v>
      </c>
      <c r="AX73" s="0" t="n">
        <v>0.8</v>
      </c>
      <c r="AY73" s="0" t="n">
        <v>122</v>
      </c>
      <c r="AZ73" s="0" t="n">
        <v>13.4</v>
      </c>
      <c r="BA73" s="0" t="n">
        <v>18.6</v>
      </c>
      <c r="BB73" s="0" t="n">
        <v>0.891</v>
      </c>
      <c r="BC73" s="0" t="n">
        <v>125.4</v>
      </c>
      <c r="BD73" s="0" t="s">
        <v>342</v>
      </c>
      <c r="BE73" s="0" t="s">
        <v>361</v>
      </c>
      <c r="BF73" s="0" t="s">
        <v>362</v>
      </c>
      <c r="BG73" s="0" t="s">
        <v>362</v>
      </c>
      <c r="BH73" s="0" t="s">
        <v>363</v>
      </c>
      <c r="BI73" s="0" t="s">
        <v>364</v>
      </c>
      <c r="BJ73" s="0" t="n">
        <v>11.7338000967748</v>
      </c>
      <c r="BK73" s="0" t="n">
        <v>-0.815199476999936</v>
      </c>
      <c r="BL73" s="0" t="n">
        <v>27.4099975585938</v>
      </c>
      <c r="BM73" s="0" t="n">
        <v>27.9800048828125</v>
      </c>
      <c r="BN73" s="0" t="n">
        <v>27.7900024414063</v>
      </c>
      <c r="BO73" s="0" t="n">
        <v>28.1599975585938</v>
      </c>
      <c r="BP73" s="0" t="n">
        <v>27.8350006103516</v>
      </c>
      <c r="BQ73" s="0" t="n">
        <v>2225728</v>
      </c>
      <c r="BR73" s="0" t="n">
        <v>276</v>
      </c>
      <c r="BS73" s="0" t="n">
        <v>3</v>
      </c>
      <c r="BT73" s="0" t="n">
        <v>67</v>
      </c>
      <c r="BU73" s="0" t="n">
        <v>124.004370704776</v>
      </c>
      <c r="BV73" s="0" t="n">
        <v>1.34787359461713</v>
      </c>
      <c r="BW73" s="0" t="n">
        <v>30.1025102797826</v>
      </c>
      <c r="BX73" s="0" t="n">
        <v>0.023714108489794</v>
      </c>
      <c r="BY73" s="0" t="n">
        <v>5509.84880588011</v>
      </c>
      <c r="BZ73" s="0" t="n">
        <v>18428.2652131041</v>
      </c>
      <c r="CA73" s="0" t="n">
        <v>1.06764675407071E-008</v>
      </c>
      <c r="CB73" s="0" t="n">
        <v>0.101500686406287</v>
      </c>
      <c r="CC73" s="0" t="n">
        <v>5.50189884563317E-203</v>
      </c>
      <c r="CD73" s="0" t="n">
        <v>1</v>
      </c>
      <c r="CE73" s="0" t="n">
        <v>23</v>
      </c>
      <c r="CF73" s="0" t="n">
        <v>0.003301706216901</v>
      </c>
      <c r="CG73" s="0" t="n">
        <v>8687547.35158919</v>
      </c>
      <c r="CH73" s="0" t="n">
        <v>19200.1099161858</v>
      </c>
      <c r="CI73" s="0" t="n">
        <v>0.683888452159487</v>
      </c>
      <c r="CJ73" s="0" t="n">
        <v>0.97945842697047</v>
      </c>
      <c r="CK73" s="0" t="n">
        <v>5.83698112073257E-010</v>
      </c>
      <c r="CL73" s="0" t="n">
        <v>0</v>
      </c>
      <c r="CM73" s="0" t="n">
        <v>97</v>
      </c>
      <c r="CN73" s="0" t="n">
        <v>0.040084635633354</v>
      </c>
      <c r="CO73" s="0" t="n">
        <v>2804.51904652997</v>
      </c>
      <c r="CP73" s="0" t="n">
        <v>18414.5339602291</v>
      </c>
      <c r="CQ73" s="0" t="n">
        <v>0.000127045190944</v>
      </c>
      <c r="CR73" s="0" t="n">
        <v>0.373172805713919</v>
      </c>
      <c r="CS73" s="0" t="n">
        <v>2.48384566566678E-203</v>
      </c>
      <c r="CT73" s="0" t="n">
        <v>1</v>
      </c>
      <c r="CU73" s="0" t="n">
        <v>23</v>
      </c>
      <c r="CV73" s="26" t="s">
        <v>536</v>
      </c>
      <c r="CW73" s="0" t="n">
        <v>47</v>
      </c>
      <c r="CX73" s="0" t="s">
        <v>349</v>
      </c>
      <c r="CY73" s="0" t="s">
        <v>349</v>
      </c>
      <c r="CZ73" s="0" t="s">
        <v>349</v>
      </c>
      <c r="DA73" s="0" t="s">
        <v>349</v>
      </c>
      <c r="DB73" s="0" t="n">
        <v>3514.99</v>
      </c>
      <c r="DC73" s="0" t="n">
        <v>18283</v>
      </c>
      <c r="DD73" s="0" t="n">
        <v>18341</v>
      </c>
      <c r="DE73" s="0" t="n">
        <v>18362</v>
      </c>
      <c r="DF73" s="0" t="n">
        <v>80.42</v>
      </c>
      <c r="DH73" s="28" t="n">
        <f aca="false">COUNT(C73:DA73, "NA")</f>
        <v>83</v>
      </c>
      <c r="DI73" s="29" t="n">
        <f aca="false">100-COUNT(C73:DA73, "NA")/COLUMNS(C73:DA73)*100</f>
        <v>19.4174757281553</v>
      </c>
    </row>
    <row r="74" customFormat="false" ht="13.8" hidden="false" customHeight="false" outlineLevel="0" collapsed="false">
      <c r="A74" s="0" t="s">
        <v>607</v>
      </c>
      <c r="B74" s="0" t="s">
        <v>608</v>
      </c>
      <c r="C74" s="0" t="n">
        <v>66460344</v>
      </c>
      <c r="D74" s="0" t="n">
        <v>79.6</v>
      </c>
      <c r="E74" s="0" t="n">
        <v>83.2</v>
      </c>
      <c r="F74" s="0" t="n">
        <v>17.7</v>
      </c>
      <c r="G74" s="0" t="n">
        <v>63.9</v>
      </c>
      <c r="H74" s="0" t="n">
        <v>274.8</v>
      </c>
      <c r="I74" s="0" t="n">
        <v>9.3</v>
      </c>
      <c r="J74" s="0" t="n">
        <v>1.7</v>
      </c>
      <c r="K74" s="0" t="n">
        <v>16.6</v>
      </c>
      <c r="L74" s="0" t="n">
        <v>31.6</v>
      </c>
      <c r="M74" s="0" t="n">
        <v>30.4</v>
      </c>
      <c r="N74" s="0" t="s">
        <v>349</v>
      </c>
      <c r="O74" s="0" t="s">
        <v>349</v>
      </c>
      <c r="P74" s="0" t="n">
        <v>1303250</v>
      </c>
      <c r="Q74" s="0" t="n">
        <v>82</v>
      </c>
      <c r="R74" s="0" t="n">
        <v>165388610</v>
      </c>
      <c r="S74" s="0" t="n">
        <v>11695222</v>
      </c>
      <c r="T74" s="0" t="n">
        <v>45350</v>
      </c>
      <c r="U74" s="0" t="n">
        <v>2855296731521.96</v>
      </c>
      <c r="V74" s="0" t="s">
        <v>349</v>
      </c>
      <c r="W74" s="0" t="s">
        <v>349</v>
      </c>
      <c r="X74" s="0" t="s">
        <v>349</v>
      </c>
      <c r="Y74" s="0" t="n">
        <v>62.8</v>
      </c>
      <c r="Z74" s="0" t="n">
        <v>1</v>
      </c>
      <c r="AA74" s="0" t="n">
        <v>84.6</v>
      </c>
      <c r="AB74" s="0" t="n">
        <v>1.7</v>
      </c>
      <c r="AC74" s="0" t="n">
        <v>97680.9</v>
      </c>
      <c r="AD74" s="0" t="n">
        <v>1.8</v>
      </c>
      <c r="AE74" s="0" t="n">
        <v>71.7</v>
      </c>
      <c r="AF74" s="0" t="n">
        <v>13.1</v>
      </c>
      <c r="AG74" s="0" t="n">
        <v>28.7</v>
      </c>
      <c r="AH74" s="0" t="n">
        <v>83.4</v>
      </c>
      <c r="AI74" s="0" t="n">
        <v>28.9</v>
      </c>
      <c r="AJ74" s="0" t="n">
        <v>2244</v>
      </c>
      <c r="AK74" s="0" t="n">
        <v>6.5</v>
      </c>
      <c r="AL74" s="0" t="n">
        <v>67</v>
      </c>
      <c r="AM74" s="0" t="n">
        <v>3.9</v>
      </c>
      <c r="AN74" s="0" t="n">
        <v>10.9</v>
      </c>
      <c r="AO74" s="0" t="n">
        <v>4.3</v>
      </c>
      <c r="AP74" s="0" t="n">
        <v>2.8</v>
      </c>
      <c r="AQ74" s="0" t="n">
        <v>2.8</v>
      </c>
      <c r="AR74" s="0" t="n">
        <v>5.5</v>
      </c>
      <c r="AS74" s="0" t="n">
        <v>101.2</v>
      </c>
      <c r="AT74" s="0" t="n">
        <v>100.1</v>
      </c>
      <c r="AU74" s="0" t="n">
        <v>1</v>
      </c>
      <c r="AV74" s="0" t="n">
        <v>99.5</v>
      </c>
      <c r="AW74" s="0" t="n">
        <v>100</v>
      </c>
      <c r="AX74" s="0" t="n">
        <v>5.7</v>
      </c>
      <c r="AY74" s="0" t="n">
        <v>135</v>
      </c>
      <c r="AZ74" s="0" t="n">
        <v>29.5</v>
      </c>
      <c r="BA74" s="0" t="n">
        <v>40.5</v>
      </c>
      <c r="BB74" s="0" t="s">
        <v>349</v>
      </c>
      <c r="BC74" s="0" t="s">
        <v>349</v>
      </c>
      <c r="BD74" s="0" t="s">
        <v>493</v>
      </c>
      <c r="BE74" s="0" t="s">
        <v>400</v>
      </c>
      <c r="BF74" s="0" t="s">
        <v>372</v>
      </c>
      <c r="BG74" s="0" t="s">
        <v>372</v>
      </c>
      <c r="BH74" s="0" t="s">
        <v>556</v>
      </c>
      <c r="BI74" s="0" t="s">
        <v>374</v>
      </c>
      <c r="BJ74" s="0" t="n">
        <v>-1.91165220035512</v>
      </c>
      <c r="BK74" s="0" t="n">
        <v>54.3140933285001</v>
      </c>
      <c r="BL74" s="0" t="n">
        <v>4.05001220703127</v>
      </c>
      <c r="BM74" s="0" t="n">
        <v>4.67998657226565</v>
      </c>
      <c r="BN74" s="0" t="n">
        <v>4.42000732421877</v>
      </c>
      <c r="BO74" s="0" t="n">
        <v>4.77999267578127</v>
      </c>
      <c r="BP74" s="0" t="n">
        <v>4.48249969482424</v>
      </c>
      <c r="BQ74" s="0" t="n">
        <v>67886004</v>
      </c>
      <c r="BR74" s="0" t="n">
        <v>171253</v>
      </c>
      <c r="BS74" s="0" t="n">
        <v>26771</v>
      </c>
      <c r="BT74" s="0" t="n">
        <v>0</v>
      </c>
      <c r="BU74" s="0" t="n">
        <v>2522.65547991306</v>
      </c>
      <c r="BV74" s="0" t="n">
        <v>394.352273260921</v>
      </c>
      <c r="BW74" s="0" t="n">
        <v>0</v>
      </c>
      <c r="BX74" s="0" t="n">
        <v>0.059560794009345</v>
      </c>
      <c r="BY74" s="0" t="n">
        <v>245948.715806489</v>
      </c>
      <c r="BZ74" s="0" t="n">
        <v>18365.5015596652</v>
      </c>
      <c r="CA74" s="0" t="n">
        <v>2.35094262288497E-107</v>
      </c>
      <c r="CB74" s="0" t="n">
        <v>1.08016874635673E-111</v>
      </c>
      <c r="CC74" s="0" t="n">
        <v>0</v>
      </c>
      <c r="CD74" s="0" t="n">
        <v>1</v>
      </c>
      <c r="CE74" s="0" t="n">
        <v>12</v>
      </c>
      <c r="CF74" s="0" t="n">
        <v>0.074129449933091</v>
      </c>
      <c r="CG74" s="0" t="n">
        <v>34996.5568823685</v>
      </c>
      <c r="CH74" s="0" t="n">
        <v>18364.7409624453</v>
      </c>
      <c r="CI74" s="0" t="n">
        <v>2.80880580916892E-098</v>
      </c>
      <c r="CJ74" s="0" t="n">
        <v>2.44243711058645E-109</v>
      </c>
      <c r="CK74" s="0" t="n">
        <v>0</v>
      </c>
      <c r="CL74" s="0" t="n">
        <v>1</v>
      </c>
      <c r="CM74" s="0" t="n">
        <v>13</v>
      </c>
      <c r="CN74" s="0" t="n">
        <v>0.479614893096315</v>
      </c>
      <c r="CO74" s="0" t="n">
        <v>86.1609961849184</v>
      </c>
      <c r="CP74" s="0" t="n">
        <v>18336.9269435471</v>
      </c>
      <c r="CQ74" s="0" t="n">
        <v>0.444895016156938</v>
      </c>
      <c r="CR74" s="0" t="n">
        <v>2.87141213732148E-013</v>
      </c>
      <c r="CS74" s="0" t="n">
        <v>3.04483342093617E-285</v>
      </c>
      <c r="CT74" s="0" t="n">
        <v>1</v>
      </c>
      <c r="CU74" s="0" t="n">
        <v>24</v>
      </c>
      <c r="CV74" s="26" t="s">
        <v>609</v>
      </c>
      <c r="CW74" s="0" t="n">
        <v>90</v>
      </c>
      <c r="CX74" s="0" t="n">
        <v>1129907</v>
      </c>
      <c r="CY74" s="0" t="n">
        <v>16644.1819141395</v>
      </c>
      <c r="CZ74" s="0" t="s">
        <v>390</v>
      </c>
      <c r="DA74" s="26" t="s">
        <v>468</v>
      </c>
      <c r="DB74" s="0" t="n">
        <v>3391.435</v>
      </c>
      <c r="DC74" s="0" t="n">
        <v>18294</v>
      </c>
      <c r="DD74" s="0" t="n">
        <v>18344</v>
      </c>
      <c r="DE74" s="0" t="n">
        <v>18347</v>
      </c>
      <c r="DF74" s="0" t="n">
        <v>82.27</v>
      </c>
      <c r="DG74" s="26"/>
      <c r="DH74" s="28" t="n">
        <f aca="false">COUNT(C74:DA74, "NA")</f>
        <v>87</v>
      </c>
      <c r="DI74" s="29" t="n">
        <f aca="false">100-COUNT(C74:DA74, "NA")/COLUMNS(C74:DA74)*100</f>
        <v>15.5339805825243</v>
      </c>
    </row>
    <row r="75" customFormat="false" ht="13.8" hidden="false" customHeight="false" outlineLevel="0" collapsed="false">
      <c r="A75" s="0" t="s">
        <v>610</v>
      </c>
      <c r="B75" s="0" t="s">
        <v>611</v>
      </c>
      <c r="C75" s="0" t="n">
        <v>3726549</v>
      </c>
      <c r="D75" s="0" t="n">
        <v>69.2</v>
      </c>
      <c r="E75" s="0" t="n">
        <v>78</v>
      </c>
      <c r="F75" s="0" t="n">
        <v>19.8</v>
      </c>
      <c r="G75" s="0" t="n">
        <v>65.3</v>
      </c>
      <c r="H75" s="0" t="n">
        <v>65.3</v>
      </c>
      <c r="I75" s="0" t="n">
        <v>12.8</v>
      </c>
      <c r="J75" s="0" t="n">
        <v>2.1</v>
      </c>
      <c r="K75" s="0" t="n">
        <v>41.4</v>
      </c>
      <c r="L75" s="0" t="n">
        <v>57.5</v>
      </c>
      <c r="M75" s="0" t="n">
        <v>46.5</v>
      </c>
      <c r="N75" s="0" t="n">
        <v>29.3</v>
      </c>
      <c r="O75" s="0" t="n">
        <v>3.5</v>
      </c>
      <c r="P75" s="0" t="n">
        <v>-50000</v>
      </c>
      <c r="Q75" s="0" t="n">
        <v>6975</v>
      </c>
      <c r="R75" s="0" t="n">
        <v>516034</v>
      </c>
      <c r="S75" s="0" t="n">
        <v>285000</v>
      </c>
      <c r="T75" s="0" t="n">
        <v>11500</v>
      </c>
      <c r="U75" s="0" t="n">
        <v>17599660629.0202</v>
      </c>
      <c r="V75" s="0" t="n">
        <v>20.1</v>
      </c>
      <c r="W75" s="0" t="n">
        <v>43.6</v>
      </c>
      <c r="X75" s="0" t="n">
        <v>37.9</v>
      </c>
      <c r="Y75" s="0" t="n">
        <v>68.3</v>
      </c>
      <c r="Z75" s="0" t="n">
        <v>41.8</v>
      </c>
      <c r="AA75" s="0" t="n">
        <v>71</v>
      </c>
      <c r="AB75" s="0" t="n">
        <v>0.3</v>
      </c>
      <c r="AC75" s="0" t="n">
        <v>550.4</v>
      </c>
      <c r="AD75" s="0" t="n">
        <v>1.9</v>
      </c>
      <c r="AE75" s="0" t="n">
        <v>34.5</v>
      </c>
      <c r="AF75" s="0" t="n">
        <v>40.6</v>
      </c>
      <c r="AG75" s="0" t="n">
        <v>8.3</v>
      </c>
      <c r="AH75" s="0" t="n">
        <v>58.6</v>
      </c>
      <c r="AI75" s="0" t="n">
        <v>18.5</v>
      </c>
      <c r="AJ75" s="0" t="n">
        <v>15629</v>
      </c>
      <c r="AK75" s="0" t="n">
        <v>2.4</v>
      </c>
      <c r="AL75" s="0" t="n">
        <v>100</v>
      </c>
      <c r="AM75" s="0" t="n">
        <v>5.8</v>
      </c>
      <c r="AN75" s="0" t="n">
        <v>24.9</v>
      </c>
      <c r="AO75" s="0" t="n">
        <v>9.8</v>
      </c>
      <c r="AP75" s="0" t="s">
        <v>349</v>
      </c>
      <c r="AQ75" s="0" t="n">
        <v>2.6</v>
      </c>
      <c r="AR75" s="0" t="n">
        <v>3.8</v>
      </c>
      <c r="AS75" s="0" t="n">
        <v>100.4</v>
      </c>
      <c r="AT75" s="0" t="n">
        <v>113.7</v>
      </c>
      <c r="AU75" s="0" t="n">
        <v>1</v>
      </c>
      <c r="AV75" s="0" t="n">
        <v>82.7</v>
      </c>
      <c r="AW75" s="0" t="n">
        <v>100</v>
      </c>
      <c r="AX75" s="0" t="n">
        <v>39.5</v>
      </c>
      <c r="AY75" s="0" t="n">
        <v>116</v>
      </c>
      <c r="AZ75" s="0" t="n">
        <v>23.3</v>
      </c>
      <c r="BA75" s="0" t="n">
        <v>38.1</v>
      </c>
      <c r="BB75" s="0" t="s">
        <v>349</v>
      </c>
      <c r="BC75" s="0" t="s">
        <v>349</v>
      </c>
      <c r="BD75" s="0" t="s">
        <v>342</v>
      </c>
      <c r="BE75" s="0" t="s">
        <v>371</v>
      </c>
      <c r="BF75" s="0" t="s">
        <v>354</v>
      </c>
      <c r="BG75" s="0" t="s">
        <v>354</v>
      </c>
      <c r="BH75" s="0" t="s">
        <v>382</v>
      </c>
      <c r="BI75" s="0" t="s">
        <v>374</v>
      </c>
      <c r="BJ75" s="0" t="n">
        <v>43.6369626747885</v>
      </c>
      <c r="BK75" s="0" t="n">
        <v>42.2869553660001</v>
      </c>
      <c r="BL75" s="0" t="n">
        <v>3.27999267578127</v>
      </c>
      <c r="BM75" s="0" t="n">
        <v>-0.239996337890602</v>
      </c>
      <c r="BN75" s="0" t="n">
        <v>0.719995117187523</v>
      </c>
      <c r="BO75" s="0" t="n">
        <v>6.61000976562502</v>
      </c>
      <c r="BP75" s="0" t="n">
        <v>2.5925003051758</v>
      </c>
      <c r="BQ75" s="0" t="n">
        <v>3989175</v>
      </c>
      <c r="BR75" s="0" t="n">
        <v>539</v>
      </c>
      <c r="BS75" s="0" t="n">
        <v>6</v>
      </c>
      <c r="BT75" s="0" t="n">
        <v>184</v>
      </c>
      <c r="BU75" s="0" t="n">
        <v>135.115656746069</v>
      </c>
      <c r="BV75" s="0" t="n">
        <v>1.50407039049428</v>
      </c>
      <c r="BW75" s="0" t="n">
        <v>46.1248253084911</v>
      </c>
      <c r="BX75" s="0" t="n">
        <v>0.034984368352526</v>
      </c>
      <c r="BY75" s="0" t="n">
        <v>1219.03563958325</v>
      </c>
      <c r="BZ75" s="0" t="n">
        <v>18375.8563472249</v>
      </c>
      <c r="CA75" s="0" t="n">
        <v>1.95481036156243E-042</v>
      </c>
      <c r="CB75" s="0" t="n">
        <v>4.07982782523415E-030</v>
      </c>
      <c r="CC75" s="0" t="n">
        <v>1.85690794666841E-296</v>
      </c>
      <c r="CD75" s="0" t="n">
        <v>1</v>
      </c>
      <c r="CE75" s="0" t="n">
        <v>33</v>
      </c>
      <c r="CF75" s="0" t="n">
        <v>0.084065752905126</v>
      </c>
      <c r="CG75" s="0" t="n">
        <v>7.26615414137777</v>
      </c>
      <c r="CH75" s="0" t="n">
        <v>18363.3505272102</v>
      </c>
      <c r="CI75" s="0" t="n">
        <v>6.63765481570954E-013</v>
      </c>
      <c r="CJ75" s="0" t="n">
        <v>7.15294424532094E-022</v>
      </c>
      <c r="CK75" s="26" t="s">
        <v>612</v>
      </c>
      <c r="CL75" s="0" t="n">
        <v>1</v>
      </c>
      <c r="CM75" s="0" t="n">
        <v>13</v>
      </c>
      <c r="CN75" s="0" t="n">
        <v>0.020057434731126</v>
      </c>
      <c r="CO75" s="0" t="n">
        <v>2510.2096554037</v>
      </c>
      <c r="CP75" s="0" t="n">
        <v>18430.0934930789</v>
      </c>
      <c r="CQ75" s="0" t="n">
        <v>2.09581478078044E-013</v>
      </c>
      <c r="CR75" s="0" t="n">
        <v>0.014033480290362</v>
      </c>
      <c r="CS75" s="0" t="n">
        <v>7.78269694297206E-211</v>
      </c>
      <c r="CT75" s="0" t="n">
        <v>1</v>
      </c>
      <c r="CU75" s="0" t="n">
        <v>42</v>
      </c>
      <c r="CV75" s="26" t="s">
        <v>472</v>
      </c>
      <c r="CW75" s="0" t="n">
        <v>64</v>
      </c>
      <c r="CX75" s="0" t="s">
        <v>349</v>
      </c>
      <c r="CY75" s="0" t="s">
        <v>349</v>
      </c>
      <c r="CZ75" s="0" t="s">
        <v>349</v>
      </c>
      <c r="DA75" s="0" t="s">
        <v>349</v>
      </c>
      <c r="DB75" s="0" t="s">
        <v>349</v>
      </c>
      <c r="DC75" s="0" t="s">
        <v>349</v>
      </c>
      <c r="DD75" s="0" t="s">
        <v>349</v>
      </c>
      <c r="DE75" s="0" t="s">
        <v>349</v>
      </c>
      <c r="DF75" s="0" t="s">
        <v>349</v>
      </c>
      <c r="DH75" s="28" t="n">
        <f aca="false">COUNT(C75:DA75, "NA")</f>
        <v>88</v>
      </c>
      <c r="DI75" s="29" t="n">
        <f aca="false">100-COUNT(C75:DA75, "NA")/COLUMNS(C75:DA75)*100</f>
        <v>14.5631067961165</v>
      </c>
    </row>
    <row r="76" customFormat="false" ht="13.8" hidden="false" customHeight="false" outlineLevel="0" collapsed="false">
      <c r="A76" s="0" t="s">
        <v>613</v>
      </c>
      <c r="B76" s="0" t="s">
        <v>614</v>
      </c>
      <c r="C76" s="0" t="n">
        <v>29767108</v>
      </c>
      <c r="D76" s="0" t="n">
        <v>62.7</v>
      </c>
      <c r="E76" s="0" t="n">
        <v>64.9</v>
      </c>
      <c r="F76" s="0" t="n">
        <v>37.6</v>
      </c>
      <c r="G76" s="0" t="n">
        <v>59.3</v>
      </c>
      <c r="H76" s="0" t="n">
        <v>130.8</v>
      </c>
      <c r="I76" s="0" t="n">
        <v>7.3</v>
      </c>
      <c r="J76" s="0" t="n">
        <v>3.9</v>
      </c>
      <c r="K76" s="0" t="n">
        <v>43.9</v>
      </c>
      <c r="L76" s="0" t="n">
        <v>38.4</v>
      </c>
      <c r="M76" s="0" t="n">
        <v>35.3</v>
      </c>
      <c r="N76" s="0" t="n">
        <v>9.4</v>
      </c>
      <c r="O76" s="0" t="n">
        <v>1.7</v>
      </c>
      <c r="P76" s="0" t="n">
        <v>-50000</v>
      </c>
      <c r="Q76" s="0" t="n">
        <v>18086</v>
      </c>
      <c r="R76" s="0" t="n">
        <v>467438</v>
      </c>
      <c r="S76" s="0" t="n">
        <v>1009400</v>
      </c>
      <c r="T76" s="0" t="n">
        <v>4650</v>
      </c>
      <c r="U76" s="0" t="n">
        <v>65556464048.1539</v>
      </c>
      <c r="V76" s="0" t="s">
        <v>349</v>
      </c>
      <c r="W76" s="0" t="s">
        <v>349</v>
      </c>
      <c r="X76" s="0" t="s">
        <v>349</v>
      </c>
      <c r="Y76" s="0" t="n">
        <v>67.8</v>
      </c>
      <c r="Z76" s="0" t="n">
        <v>29.3</v>
      </c>
      <c r="AA76" s="0" t="n">
        <v>88.5</v>
      </c>
      <c r="AB76" s="0" t="s">
        <v>349</v>
      </c>
      <c r="AC76" s="0" t="n">
        <v>1276</v>
      </c>
      <c r="AD76" s="0" t="n">
        <v>0.4</v>
      </c>
      <c r="AE76" s="0" t="n">
        <v>69</v>
      </c>
      <c r="AF76" s="0" t="n">
        <v>41.2</v>
      </c>
      <c r="AG76" s="0" t="n">
        <v>15.1</v>
      </c>
      <c r="AH76" s="0" t="n">
        <v>56.1</v>
      </c>
      <c r="AI76" s="0" t="s">
        <v>349</v>
      </c>
      <c r="AJ76" s="0" t="n">
        <v>1113</v>
      </c>
      <c r="AK76" s="0" t="n">
        <v>0.5</v>
      </c>
      <c r="AL76" s="0" t="n">
        <v>100</v>
      </c>
      <c r="AM76" s="0" t="n">
        <v>2.5</v>
      </c>
      <c r="AN76" s="0" t="n">
        <v>20.8</v>
      </c>
      <c r="AO76" s="0" t="n">
        <v>47.9</v>
      </c>
      <c r="AP76" s="0" t="n">
        <v>0.13</v>
      </c>
      <c r="AQ76" s="0" t="s">
        <v>349</v>
      </c>
      <c r="AR76" s="0" t="n">
        <v>4.5</v>
      </c>
      <c r="AS76" s="0" t="n">
        <v>105.5</v>
      </c>
      <c r="AT76" s="0" t="n">
        <v>94.7</v>
      </c>
      <c r="AU76" s="0" t="n">
        <v>1</v>
      </c>
      <c r="AV76" s="0" t="n">
        <v>11.9</v>
      </c>
      <c r="AW76" s="0" t="n">
        <v>79</v>
      </c>
      <c r="AX76" s="0" t="n">
        <v>4.4</v>
      </c>
      <c r="AY76" s="0" t="n">
        <v>136</v>
      </c>
      <c r="AZ76" s="0" t="n">
        <v>9.7</v>
      </c>
      <c r="BA76" s="0" t="n">
        <v>21.1</v>
      </c>
      <c r="BB76" s="0" t="n">
        <v>0.702</v>
      </c>
      <c r="BC76" s="0" t="s">
        <v>349</v>
      </c>
      <c r="BD76" s="0" t="s">
        <v>342</v>
      </c>
      <c r="BE76" s="0" t="s">
        <v>371</v>
      </c>
      <c r="BF76" s="0" t="s">
        <v>362</v>
      </c>
      <c r="BG76" s="0" t="s">
        <v>362</v>
      </c>
      <c r="BH76" s="0" t="s">
        <v>425</v>
      </c>
      <c r="BI76" s="0" t="s">
        <v>364</v>
      </c>
      <c r="BJ76" s="0" t="n">
        <v>-1.07720574966939</v>
      </c>
      <c r="BK76" s="0" t="n">
        <v>7.9518413290001</v>
      </c>
      <c r="BL76" s="0" t="n">
        <v>27.5299926757813</v>
      </c>
      <c r="BM76" s="0" t="n">
        <v>27.8900085449219</v>
      </c>
      <c r="BN76" s="0" t="n">
        <v>29.7400146484375</v>
      </c>
      <c r="BO76" s="0" t="n">
        <v>30.0299926757813</v>
      </c>
      <c r="BP76" s="0" t="n">
        <v>28.7975021362305</v>
      </c>
      <c r="BQ76" s="0" t="n">
        <v>31072945</v>
      </c>
      <c r="BR76" s="0" t="n">
        <v>2074</v>
      </c>
      <c r="BS76" s="0" t="n">
        <v>17</v>
      </c>
      <c r="BT76" s="0" t="n">
        <v>212</v>
      </c>
      <c r="BU76" s="0" t="n">
        <v>66.7461677674903</v>
      </c>
      <c r="BV76" s="0" t="n">
        <v>0.547099735799101</v>
      </c>
      <c r="BW76" s="0" t="n">
        <v>6.82265552878879</v>
      </c>
      <c r="BX76" s="0" t="n">
        <v>0.019813710524646</v>
      </c>
      <c r="BY76" s="0" t="n">
        <v>45914.3673425382</v>
      </c>
      <c r="BZ76" s="0" t="n">
        <v>18440.2617393987</v>
      </c>
      <c r="CA76" s="0" t="n">
        <v>3.72235478744814E-009</v>
      </c>
      <c r="CB76" s="0" t="n">
        <v>0.105653096869038</v>
      </c>
      <c r="CC76" s="0" t="n">
        <v>4.0435261535884E-196</v>
      </c>
      <c r="CD76" s="0" t="n">
        <v>1</v>
      </c>
      <c r="CE76" s="0" t="n">
        <v>33</v>
      </c>
      <c r="CF76" s="0" t="n">
        <v>0.027603049885635</v>
      </c>
      <c r="CG76" s="0" t="n">
        <v>39.0118470991725</v>
      </c>
      <c r="CH76" s="0" t="n">
        <v>18383.3089510576</v>
      </c>
      <c r="CI76" s="0" t="n">
        <v>1.7506028542526E-005</v>
      </c>
      <c r="CJ76" s="0" t="n">
        <v>0.009389054259003</v>
      </c>
      <c r="CK76" s="0" t="n">
        <v>4.43681117700263E-212</v>
      </c>
      <c r="CL76" s="0" t="n">
        <v>1</v>
      </c>
      <c r="CM76" s="0" t="n">
        <v>14</v>
      </c>
      <c r="CN76" s="0" t="n">
        <v>0.017672009666908</v>
      </c>
      <c r="CO76" s="0" t="n">
        <v>24553.1736630226</v>
      </c>
      <c r="CP76" s="0" t="n">
        <v>18470.1493095713</v>
      </c>
      <c r="CQ76" s="0" t="n">
        <v>0.102165635924683</v>
      </c>
      <c r="CR76" s="0" t="n">
        <v>0.76805373365859</v>
      </c>
      <c r="CS76" s="0" t="n">
        <v>3.16288656521648E-128</v>
      </c>
      <c r="CT76" s="0" t="n">
        <v>1</v>
      </c>
      <c r="CU76" s="0" t="n">
        <v>45</v>
      </c>
      <c r="CV76" s="26" t="s">
        <v>536</v>
      </c>
      <c r="CW76" s="0" t="n">
        <v>47</v>
      </c>
      <c r="CX76" s="0" t="n">
        <v>117049</v>
      </c>
      <c r="CY76" s="0" t="n">
        <v>3766.91041032641</v>
      </c>
      <c r="CZ76" s="0" t="s">
        <v>422</v>
      </c>
      <c r="DA76" s="26" t="s">
        <v>391</v>
      </c>
      <c r="DB76" s="0" t="n">
        <v>2812.71</v>
      </c>
      <c r="DC76" s="0" t="n">
        <v>18285</v>
      </c>
      <c r="DD76" s="0" t="n">
        <v>18351</v>
      </c>
      <c r="DE76" s="0" t="n">
        <v>18370</v>
      </c>
      <c r="DF76" s="0" t="n">
        <v>84.67</v>
      </c>
      <c r="DG76" s="26"/>
      <c r="DH76" s="28" t="n">
        <f aca="false">COUNT(C76:DA76, "NA")</f>
        <v>87</v>
      </c>
      <c r="DI76" s="29" t="n">
        <f aca="false">100-COUNT(C76:DA76, "NA")/COLUMNS(C76:DA76)*100</f>
        <v>15.5339805825243</v>
      </c>
    </row>
    <row r="77" customFormat="false" ht="13.8" hidden="false" customHeight="false" outlineLevel="0" collapsed="false">
      <c r="A77" s="0" t="s">
        <v>615</v>
      </c>
      <c r="B77" s="0" t="s">
        <v>616</v>
      </c>
      <c r="C77" s="0" t="n">
        <v>33718</v>
      </c>
      <c r="D77" s="0" t="s">
        <v>349</v>
      </c>
      <c r="E77" s="0" t="s">
        <v>349</v>
      </c>
      <c r="F77" s="0" t="s">
        <v>349</v>
      </c>
      <c r="G77" s="0" t="s">
        <v>349</v>
      </c>
      <c r="H77" s="0" t="n">
        <v>3371.8</v>
      </c>
      <c r="I77" s="0" t="s">
        <v>349</v>
      </c>
      <c r="J77" s="0" t="s">
        <v>349</v>
      </c>
      <c r="K77" s="0" t="n">
        <v>0</v>
      </c>
      <c r="L77" s="0" t="s">
        <v>349</v>
      </c>
      <c r="M77" s="0" t="s">
        <v>349</v>
      </c>
      <c r="N77" s="0" t="s">
        <v>349</v>
      </c>
      <c r="O77" s="0" t="s">
        <v>349</v>
      </c>
      <c r="P77" s="0" t="s">
        <v>349</v>
      </c>
      <c r="Q77" s="0" t="n">
        <v>1</v>
      </c>
      <c r="R77" s="0" t="s">
        <v>349</v>
      </c>
      <c r="S77" s="0" t="s">
        <v>349</v>
      </c>
      <c r="T77" s="0" t="s">
        <v>349</v>
      </c>
      <c r="U77" s="0" t="s">
        <v>349</v>
      </c>
      <c r="V77" s="0" t="s">
        <v>349</v>
      </c>
      <c r="W77" s="0" t="s">
        <v>349</v>
      </c>
      <c r="X77" s="0" t="s">
        <v>349</v>
      </c>
      <c r="Y77" s="0" t="s">
        <v>349</v>
      </c>
      <c r="Z77" s="0" t="s">
        <v>349</v>
      </c>
      <c r="AA77" s="0" t="s">
        <v>349</v>
      </c>
      <c r="AB77" s="0" t="s">
        <v>349</v>
      </c>
      <c r="AC77" s="0" t="s">
        <v>349</v>
      </c>
      <c r="AD77" s="0" t="s">
        <v>349</v>
      </c>
      <c r="AE77" s="0" t="s">
        <v>349</v>
      </c>
      <c r="AF77" s="0" t="n">
        <v>0</v>
      </c>
      <c r="AG77" s="0" t="n">
        <v>32.4</v>
      </c>
      <c r="AH77" s="0" t="n">
        <v>100</v>
      </c>
      <c r="AI77" s="0" t="n">
        <v>14.8</v>
      </c>
      <c r="AJ77" s="0" t="s">
        <v>349</v>
      </c>
      <c r="AK77" s="0" t="n">
        <v>15.7</v>
      </c>
      <c r="AL77" s="0" t="s">
        <v>349</v>
      </c>
      <c r="AM77" s="0" t="s">
        <v>349</v>
      </c>
      <c r="AN77" s="0" t="s">
        <v>349</v>
      </c>
      <c r="AO77" s="0" t="s">
        <v>349</v>
      </c>
      <c r="AP77" s="0" t="s">
        <v>349</v>
      </c>
      <c r="AQ77" s="0" t="s">
        <v>349</v>
      </c>
      <c r="AR77" s="0" t="s">
        <v>349</v>
      </c>
      <c r="AS77" s="0" t="n">
        <v>103.5</v>
      </c>
      <c r="AT77" s="0" t="n">
        <v>92.3</v>
      </c>
      <c r="AU77" s="0" t="n">
        <v>1</v>
      </c>
      <c r="AV77" s="0" t="s">
        <v>349</v>
      </c>
      <c r="AW77" s="0" t="n">
        <v>100</v>
      </c>
      <c r="AX77" s="0" t="s">
        <v>349</v>
      </c>
      <c r="AY77" s="0" t="s">
        <v>349</v>
      </c>
      <c r="AZ77" s="0" t="s">
        <v>349</v>
      </c>
      <c r="BA77" s="0" t="n">
        <v>34.7</v>
      </c>
      <c r="BB77" s="0" t="n">
        <v>0.466</v>
      </c>
      <c r="BC77" s="0" t="s">
        <v>349</v>
      </c>
      <c r="BD77" s="0" t="s">
        <v>378</v>
      </c>
      <c r="BE77" s="0" t="s">
        <v>400</v>
      </c>
      <c r="BF77" s="0" t="s">
        <v>372</v>
      </c>
      <c r="BG77" s="0" t="s">
        <v>372</v>
      </c>
      <c r="BH77" s="0" t="s">
        <v>373</v>
      </c>
      <c r="BI77" s="0" t="s">
        <v>374</v>
      </c>
      <c r="BJ77" s="0" t="n">
        <v>-5.34627591313647</v>
      </c>
      <c r="BK77" s="0" t="n">
        <v>36.1268374695001</v>
      </c>
      <c r="BL77" s="0" t="n">
        <v>14.589990234375</v>
      </c>
      <c r="BM77" s="0" t="n">
        <v>12.35</v>
      </c>
      <c r="BN77" s="0" t="n">
        <v>15.4699951171875</v>
      </c>
      <c r="BO77" s="0" t="n">
        <v>15.4699951171875</v>
      </c>
      <c r="BP77" s="0" t="n">
        <v>14.4699951171875</v>
      </c>
      <c r="BQ77" s="0" t="n">
        <v>33691</v>
      </c>
      <c r="BR77" s="0" t="n">
        <v>144</v>
      </c>
      <c r="BS77" s="0" t="n">
        <v>0</v>
      </c>
      <c r="BT77" s="0" t="n">
        <v>131</v>
      </c>
      <c r="BU77" s="0" t="n">
        <v>4274.13849395981</v>
      </c>
      <c r="BV77" s="0" t="n">
        <v>0</v>
      </c>
      <c r="BW77" s="0" t="n">
        <v>3888.27876881066</v>
      </c>
      <c r="BX77" s="0" t="n">
        <v>0.152012393448623</v>
      </c>
      <c r="BY77" s="0" t="n">
        <v>139.458858855778</v>
      </c>
      <c r="BZ77" s="0" t="n">
        <v>18348.7366389765</v>
      </c>
      <c r="CA77" s="0" t="n">
        <v>2.43872145932377E-062</v>
      </c>
      <c r="CB77" s="0" t="n">
        <v>4.18043085880397E-122</v>
      </c>
      <c r="CC77" s="0" t="n">
        <v>0</v>
      </c>
      <c r="CD77" s="0" t="n">
        <v>1</v>
      </c>
      <c r="CE77" s="0" t="n">
        <v>24</v>
      </c>
      <c r="CF77" s="0" t="n">
        <v>0.099999998746877</v>
      </c>
      <c r="CG77" s="0" t="n">
        <v>3.27995050282241E-013</v>
      </c>
      <c r="CH77" s="0" t="n">
        <v>18350.0000000863</v>
      </c>
      <c r="CI77" s="0" t="n">
        <v>0.140571932114336</v>
      </c>
      <c r="CJ77" s="0" t="n">
        <v>6.76590441426051E-005</v>
      </c>
      <c r="CK77" s="0" t="n">
        <v>1.18844362977857E-257</v>
      </c>
      <c r="CL77" s="0" t="n">
        <v>1</v>
      </c>
      <c r="CM77" s="0" t="n">
        <v>2</v>
      </c>
      <c r="CN77" s="0" t="n">
        <v>0.087229523498987</v>
      </c>
      <c r="CO77" s="0" t="n">
        <v>156.109270478598</v>
      </c>
      <c r="CP77" s="0" t="n">
        <v>18358.1146474735</v>
      </c>
      <c r="CQ77" s="0" t="n">
        <v>6.20253615862252E-044</v>
      </c>
      <c r="CR77" s="0" t="n">
        <v>1.12437571517782E-068</v>
      </c>
      <c r="CS77" s="0" t="n">
        <v>0</v>
      </c>
      <c r="CT77" s="0" t="n">
        <v>1</v>
      </c>
      <c r="CU77" s="0" t="n">
        <v>21</v>
      </c>
      <c r="CV77" s="26" t="s">
        <v>450</v>
      </c>
      <c r="CW77" s="0" t="n">
        <v>57</v>
      </c>
      <c r="CX77" s="0" t="s">
        <v>349</v>
      </c>
      <c r="CY77" s="0" t="s">
        <v>349</v>
      </c>
      <c r="CZ77" s="0" t="s">
        <v>349</v>
      </c>
      <c r="DA77" s="0" t="s">
        <v>349</v>
      </c>
      <c r="DB77" s="0" t="s">
        <v>349</v>
      </c>
      <c r="DC77" s="0" t="s">
        <v>349</v>
      </c>
      <c r="DD77" s="0" t="s">
        <v>349</v>
      </c>
      <c r="DE77" s="0" t="s">
        <v>349</v>
      </c>
      <c r="DF77" s="0" t="s">
        <v>349</v>
      </c>
      <c r="DH77" s="28" t="n">
        <f aca="false">COUNT(C77:DA77, "NA")</f>
        <v>54</v>
      </c>
      <c r="DI77" s="29" t="n">
        <f aca="false">100-COUNT(C77:DA77, "NA")/COLUMNS(C77:DA77)*100</f>
        <v>47.5728155339806</v>
      </c>
    </row>
    <row r="78" customFormat="false" ht="13.8" hidden="false" customHeight="false" outlineLevel="0" collapsed="false">
      <c r="A78" s="0" t="s">
        <v>617</v>
      </c>
      <c r="B78" s="0" t="s">
        <v>618</v>
      </c>
      <c r="C78" s="0" t="n">
        <v>12414318</v>
      </c>
      <c r="D78" s="0" t="n">
        <v>60.5</v>
      </c>
      <c r="E78" s="0" t="n">
        <v>61.7</v>
      </c>
      <c r="F78" s="0" t="n">
        <v>43.9</v>
      </c>
      <c r="G78" s="0" t="n">
        <v>53.2</v>
      </c>
      <c r="H78" s="0" t="n">
        <v>50.5</v>
      </c>
      <c r="I78" s="0" t="n">
        <v>8.5</v>
      </c>
      <c r="J78" s="0" t="n">
        <v>4.7</v>
      </c>
      <c r="K78" s="0" t="n">
        <v>63.9</v>
      </c>
      <c r="L78" s="0" t="n">
        <v>56.6</v>
      </c>
      <c r="M78" s="0" t="n">
        <v>44.7</v>
      </c>
      <c r="N78" s="0" t="n">
        <v>1.9</v>
      </c>
      <c r="O78" s="0" t="n">
        <v>5.5</v>
      </c>
      <c r="P78" s="0" t="n">
        <v>-20000</v>
      </c>
      <c r="Q78" s="0" t="n">
        <v>23493</v>
      </c>
      <c r="R78" s="0" t="s">
        <v>349</v>
      </c>
      <c r="S78" s="0" t="n">
        <v>171900</v>
      </c>
      <c r="T78" s="0" t="n">
        <v>2460</v>
      </c>
      <c r="U78" s="0" t="n">
        <v>10907214993.5687</v>
      </c>
      <c r="V78" s="0" t="s">
        <v>349</v>
      </c>
      <c r="W78" s="0" t="s">
        <v>349</v>
      </c>
      <c r="X78" s="0" t="s">
        <v>349</v>
      </c>
      <c r="Y78" s="0" t="n">
        <v>61.5</v>
      </c>
      <c r="Z78" s="0" t="n">
        <v>61.7</v>
      </c>
      <c r="AA78" s="0" t="n">
        <v>104.1</v>
      </c>
      <c r="AB78" s="0" t="s">
        <v>349</v>
      </c>
      <c r="AC78" s="0" t="n">
        <v>27.8</v>
      </c>
      <c r="AD78" s="0" t="n">
        <v>2.5</v>
      </c>
      <c r="AE78" s="0" t="n">
        <v>59</v>
      </c>
      <c r="AF78" s="0" t="n">
        <v>25.8</v>
      </c>
      <c r="AG78" s="0" t="n">
        <v>35.6</v>
      </c>
      <c r="AH78" s="0" t="n">
        <v>36.1</v>
      </c>
      <c r="AI78" s="0" t="s">
        <v>349</v>
      </c>
      <c r="AJ78" s="0" t="n">
        <v>20267</v>
      </c>
      <c r="AK78" s="0" t="n">
        <v>0.2</v>
      </c>
      <c r="AL78" s="0" t="n">
        <v>100</v>
      </c>
      <c r="AM78" s="0" t="n">
        <v>2.4</v>
      </c>
      <c r="AN78" s="0" t="n">
        <v>22.4</v>
      </c>
      <c r="AO78" s="0" t="n">
        <v>100.8</v>
      </c>
      <c r="AP78" s="0" t="n">
        <v>0.08</v>
      </c>
      <c r="AQ78" s="0" t="s">
        <v>349</v>
      </c>
      <c r="AR78" s="0" t="n">
        <v>2.5</v>
      </c>
      <c r="AS78" s="0" t="s">
        <v>349</v>
      </c>
      <c r="AT78" s="0" t="s">
        <v>349</v>
      </c>
      <c r="AU78" s="0" t="s">
        <v>349</v>
      </c>
      <c r="AV78" s="0" t="n">
        <v>16.6</v>
      </c>
      <c r="AW78" s="0" t="n">
        <v>35.4</v>
      </c>
      <c r="AX78" s="0" t="n">
        <v>0.2</v>
      </c>
      <c r="AY78" s="0" t="n">
        <v>119</v>
      </c>
      <c r="AZ78" s="0" t="n">
        <v>6.6</v>
      </c>
      <c r="BA78" s="0" t="n">
        <v>18.9</v>
      </c>
      <c r="BB78" s="0" t="n">
        <v>0.786</v>
      </c>
      <c r="BC78" s="0" t="n">
        <v>62.5</v>
      </c>
      <c r="BD78" s="0" t="s">
        <v>352</v>
      </c>
      <c r="BE78" s="0" t="s">
        <v>353</v>
      </c>
      <c r="BF78" s="0" t="s">
        <v>362</v>
      </c>
      <c r="BG78" s="0" t="s">
        <v>362</v>
      </c>
      <c r="BH78" s="0" t="s">
        <v>425</v>
      </c>
      <c r="BI78" s="0" t="s">
        <v>364</v>
      </c>
      <c r="BJ78" s="0" t="n">
        <v>-9.67599433901555</v>
      </c>
      <c r="BK78" s="0" t="n">
        <v>9.93226308250009</v>
      </c>
      <c r="BL78" s="0" t="n">
        <v>25.1499877929688</v>
      </c>
      <c r="BM78" s="0" t="n">
        <v>24.9399963378906</v>
      </c>
      <c r="BN78" s="0" t="n">
        <v>28.1</v>
      </c>
      <c r="BO78" s="0" t="n">
        <v>28.9999938964844</v>
      </c>
      <c r="BP78" s="0" t="n">
        <v>26.797494506836</v>
      </c>
      <c r="BQ78" s="0" t="n">
        <v>13132792</v>
      </c>
      <c r="BR78" s="0" t="n">
        <v>1495</v>
      </c>
      <c r="BS78" s="0" t="n">
        <v>7</v>
      </c>
      <c r="BT78" s="0" t="n">
        <v>329</v>
      </c>
      <c r="BU78" s="0" t="n">
        <v>113.837179481713</v>
      </c>
      <c r="BV78" s="0" t="n">
        <v>0.533016893894307</v>
      </c>
      <c r="BW78" s="0" t="n">
        <v>25.0517940130324</v>
      </c>
      <c r="BX78" s="0" t="n">
        <v>0.030493029181942</v>
      </c>
      <c r="BY78" s="0" t="n">
        <v>14483.0397247665</v>
      </c>
      <c r="BZ78" s="0" t="n">
        <v>18409.3167287121</v>
      </c>
      <c r="CA78" s="0" t="n">
        <v>7.17724151029382E-029</v>
      </c>
      <c r="CB78" s="0" t="n">
        <v>1.02309205388124E-006</v>
      </c>
      <c r="CC78" s="0" t="n">
        <v>6.96033900173199E-257</v>
      </c>
      <c r="CD78" s="0" t="n">
        <v>1</v>
      </c>
      <c r="CE78" s="0" t="n">
        <v>34</v>
      </c>
      <c r="CF78" s="0" t="n">
        <v>0.404054098253031</v>
      </c>
      <c r="CG78" s="0" t="n">
        <v>7.0074936912569</v>
      </c>
      <c r="CH78" s="0" t="n">
        <v>18369.0731220109</v>
      </c>
      <c r="CI78" s="0" t="n">
        <v>3.31357786144561E-041</v>
      </c>
      <c r="CJ78" s="0" t="n">
        <v>9.14803433364977E-101</v>
      </c>
      <c r="CK78" s="0" t="n">
        <v>0</v>
      </c>
      <c r="CL78" s="0" t="n">
        <v>1</v>
      </c>
      <c r="CM78" s="0" t="n">
        <v>15</v>
      </c>
      <c r="CN78" s="0" t="n">
        <v>0.079788001939875</v>
      </c>
      <c r="CO78" s="0" t="n">
        <v>800.864191469277</v>
      </c>
      <c r="CP78" s="0" t="n">
        <v>18380.7369443402</v>
      </c>
      <c r="CQ78" s="0" t="n">
        <v>1.10060822721623E-027</v>
      </c>
      <c r="CR78" s="0" t="n">
        <v>1.175520924869E-016</v>
      </c>
      <c r="CS78" s="26" t="s">
        <v>620</v>
      </c>
      <c r="CT78" s="0" t="n">
        <v>1</v>
      </c>
      <c r="CU78" s="0" t="n">
        <v>14</v>
      </c>
      <c r="CV78" s="26" t="s">
        <v>348</v>
      </c>
      <c r="CW78" s="0" t="n">
        <v>48</v>
      </c>
      <c r="CX78" s="0" t="s">
        <v>349</v>
      </c>
      <c r="CY78" s="0" t="s">
        <v>349</v>
      </c>
      <c r="CZ78" s="0" t="s">
        <v>349</v>
      </c>
      <c r="DA78" s="0" t="s">
        <v>349</v>
      </c>
      <c r="DB78" s="0" t="s">
        <v>349</v>
      </c>
      <c r="DC78" s="0" t="s">
        <v>349</v>
      </c>
      <c r="DD78" s="0" t="s">
        <v>349</v>
      </c>
      <c r="DE78" s="0" t="s">
        <v>349</v>
      </c>
      <c r="DF78" s="0" t="s">
        <v>349</v>
      </c>
      <c r="DH78" s="28" t="n">
        <f aca="false">COUNT(C78:DA78, "NA")</f>
        <v>81</v>
      </c>
      <c r="DI78" s="29" t="n">
        <f aca="false">100-COUNT(C78:DA78, "NA")/COLUMNS(C78:DA78)*100</f>
        <v>21.3592233009709</v>
      </c>
    </row>
    <row r="79" customFormat="false" ht="13.8" hidden="false" customHeight="false" outlineLevel="0" collapsed="false">
      <c r="A79" s="0" t="s">
        <v>621</v>
      </c>
      <c r="B79" s="0" t="s">
        <v>622</v>
      </c>
      <c r="C79" s="0" t="s">
        <v>349</v>
      </c>
      <c r="D79" s="0" t="s">
        <v>349</v>
      </c>
      <c r="E79" s="0" t="s">
        <v>349</v>
      </c>
      <c r="F79" s="0" t="s">
        <v>349</v>
      </c>
      <c r="G79" s="0" t="s">
        <v>349</v>
      </c>
      <c r="H79" s="0" t="s">
        <v>349</v>
      </c>
      <c r="I79" s="0" t="s">
        <v>349</v>
      </c>
      <c r="J79" s="0" t="s">
        <v>349</v>
      </c>
      <c r="K79" s="0" t="s">
        <v>349</v>
      </c>
      <c r="L79" s="0" t="s">
        <v>349</v>
      </c>
      <c r="M79" s="0" t="s">
        <v>349</v>
      </c>
      <c r="N79" s="0" t="s">
        <v>349</v>
      </c>
      <c r="O79" s="0" t="s">
        <v>349</v>
      </c>
      <c r="P79" s="0" t="s">
        <v>349</v>
      </c>
      <c r="Q79" s="0" t="s">
        <v>349</v>
      </c>
      <c r="R79" s="0" t="s">
        <v>349</v>
      </c>
      <c r="S79" s="0" t="s">
        <v>349</v>
      </c>
      <c r="T79" s="0" t="s">
        <v>349</v>
      </c>
      <c r="U79" s="0" t="s">
        <v>349</v>
      </c>
      <c r="V79" s="0" t="s">
        <v>349</v>
      </c>
      <c r="W79" s="0" t="s">
        <v>349</v>
      </c>
      <c r="X79" s="0" t="s">
        <v>349</v>
      </c>
      <c r="Y79" s="0" t="s">
        <v>349</v>
      </c>
      <c r="Z79" s="0" t="s">
        <v>349</v>
      </c>
      <c r="AA79" s="0" t="s">
        <v>349</v>
      </c>
      <c r="AB79" s="0" t="s">
        <v>349</v>
      </c>
      <c r="AC79" s="0" t="s">
        <v>349</v>
      </c>
      <c r="AD79" s="0" t="s">
        <v>349</v>
      </c>
      <c r="AE79" s="0" t="s">
        <v>349</v>
      </c>
      <c r="AF79" s="0" t="s">
        <v>349</v>
      </c>
      <c r="AG79" s="0" t="s">
        <v>349</v>
      </c>
      <c r="AH79" s="0" t="s">
        <v>349</v>
      </c>
      <c r="AI79" s="0" t="s">
        <v>349</v>
      </c>
      <c r="AJ79" s="0" t="s">
        <v>349</v>
      </c>
      <c r="AK79" s="0" t="s">
        <v>349</v>
      </c>
      <c r="AL79" s="0" t="s">
        <v>349</v>
      </c>
      <c r="AM79" s="0" t="s">
        <v>349</v>
      </c>
      <c r="AN79" s="0" t="s">
        <v>349</v>
      </c>
      <c r="AO79" s="0" t="s">
        <v>349</v>
      </c>
      <c r="AP79" s="0" t="s">
        <v>349</v>
      </c>
      <c r="AQ79" s="0" t="s">
        <v>349</v>
      </c>
      <c r="AR79" s="0" t="s">
        <v>349</v>
      </c>
      <c r="AS79" s="0" t="s">
        <v>349</v>
      </c>
      <c r="AT79" s="0" t="s">
        <v>349</v>
      </c>
      <c r="AU79" s="0" t="s">
        <v>349</v>
      </c>
      <c r="AV79" s="0" t="s">
        <v>349</v>
      </c>
      <c r="AW79" s="0" t="s">
        <v>349</v>
      </c>
      <c r="AX79" s="0" t="s">
        <v>349</v>
      </c>
      <c r="AY79" s="0" t="s">
        <v>349</v>
      </c>
      <c r="AZ79" s="0" t="s">
        <v>349</v>
      </c>
      <c r="BA79" s="0" t="n">
        <v>29</v>
      </c>
      <c r="BB79" s="0" t="n">
        <v>0.939</v>
      </c>
      <c r="BC79" s="0" t="n">
        <v>218.5</v>
      </c>
      <c r="BD79" s="0" t="s">
        <v>349</v>
      </c>
      <c r="BE79" s="0" t="s">
        <v>349</v>
      </c>
      <c r="BF79" s="0" t="s">
        <v>349</v>
      </c>
      <c r="BG79" s="0" t="s">
        <v>349</v>
      </c>
      <c r="BH79" s="0" t="s">
        <v>349</v>
      </c>
      <c r="BI79" s="0" t="s">
        <v>349</v>
      </c>
      <c r="BJ79" s="0" t="n">
        <v>-61.565542</v>
      </c>
      <c r="BK79" s="0" t="n">
        <v>16.253345</v>
      </c>
      <c r="BL79" s="0" t="n">
        <v>26.2900024414063</v>
      </c>
      <c r="BM79" s="0" t="n">
        <v>25.6400085449219</v>
      </c>
      <c r="BN79" s="0" t="n">
        <v>25.4200073242188</v>
      </c>
      <c r="BO79" s="0" t="n">
        <v>25.3099914550781</v>
      </c>
      <c r="BP79" s="0" t="n">
        <v>25.6650024414063</v>
      </c>
      <c r="BQ79" s="0" t="n">
        <v>400127</v>
      </c>
      <c r="BR79" s="0" t="n">
        <v>151</v>
      </c>
      <c r="BS79" s="0" t="n">
        <v>12</v>
      </c>
      <c r="BT79" s="0" t="n">
        <v>95</v>
      </c>
      <c r="BU79" s="0" t="n">
        <v>377.380181792281</v>
      </c>
      <c r="BV79" s="0" t="n">
        <v>29.9904780232276</v>
      </c>
      <c r="BW79" s="0" t="n">
        <v>237.424617683885</v>
      </c>
      <c r="BX79" s="0" t="n">
        <v>0.147811347218376</v>
      </c>
      <c r="BY79" s="0" t="n">
        <v>150.583334733143</v>
      </c>
      <c r="BZ79" s="0" t="n">
        <v>18343.3114199412</v>
      </c>
      <c r="CA79" s="0" t="n">
        <v>6.01835767000945E-060</v>
      </c>
      <c r="CB79" s="0" t="n">
        <v>9.75220731725947E-124</v>
      </c>
      <c r="CC79" s="0" t="n">
        <v>0</v>
      </c>
      <c r="CD79" s="0" t="n">
        <v>1</v>
      </c>
      <c r="CE79" s="0" t="n">
        <v>19</v>
      </c>
      <c r="CF79" s="0" t="n">
        <v>0.090042332157592</v>
      </c>
      <c r="CG79" s="0" t="n">
        <v>12.5396806711916</v>
      </c>
      <c r="CH79" s="0" t="n">
        <v>18353.4430186446</v>
      </c>
      <c r="CI79" s="0" t="n">
        <v>2.15083970265153E-017</v>
      </c>
      <c r="CJ79" s="0" t="n">
        <v>4.25079206216397E-042</v>
      </c>
      <c r="CK79" s="0" t="n">
        <v>0</v>
      </c>
      <c r="CL79" s="0" t="n">
        <v>1</v>
      </c>
      <c r="CM79" s="0" t="n">
        <v>8</v>
      </c>
      <c r="CN79" s="0" t="n">
        <v>0.116184488102573</v>
      </c>
      <c r="CO79" s="0" t="n">
        <v>89.3089850887381</v>
      </c>
      <c r="CP79" s="0" t="n">
        <v>18356.4932536883</v>
      </c>
      <c r="CQ79" s="0" t="n">
        <v>1.89491855205296E-027</v>
      </c>
      <c r="CR79" s="0" t="n">
        <v>6.77723351434174E-062</v>
      </c>
      <c r="CS79" s="0" t="n">
        <v>0</v>
      </c>
      <c r="CT79" s="0" t="n">
        <v>1</v>
      </c>
      <c r="CU79" s="0" t="n">
        <v>17</v>
      </c>
      <c r="CV79" s="26" t="s">
        <v>348</v>
      </c>
      <c r="CW79" s="0" t="n">
        <v>48</v>
      </c>
      <c r="CX79" s="0" t="s">
        <v>349</v>
      </c>
      <c r="CY79" s="0" t="s">
        <v>349</v>
      </c>
      <c r="CZ79" s="0" t="s">
        <v>349</v>
      </c>
      <c r="DA79" s="0" t="s">
        <v>349</v>
      </c>
      <c r="DB79" s="0" t="s">
        <v>349</v>
      </c>
      <c r="DC79" s="0" t="s">
        <v>349</v>
      </c>
      <c r="DD79" s="0" t="s">
        <v>349</v>
      </c>
      <c r="DE79" s="0" t="s">
        <v>349</v>
      </c>
      <c r="DF79" s="0" t="s">
        <v>349</v>
      </c>
      <c r="DH79" s="28" t="n">
        <f aca="false">COUNT(C79:DA79, "NA")</f>
        <v>42</v>
      </c>
      <c r="DI79" s="29" t="n">
        <f aca="false">100-COUNT(C79:DA79, "NA")/COLUMNS(C79:DA79)*100</f>
        <v>59.2233009708738</v>
      </c>
    </row>
    <row r="80" customFormat="false" ht="13.8" hidden="false" customHeight="false" outlineLevel="0" collapsed="false">
      <c r="A80" s="0" t="s">
        <v>624</v>
      </c>
      <c r="B80" s="0" t="s">
        <v>625</v>
      </c>
      <c r="C80" s="0" t="n">
        <v>2280102</v>
      </c>
      <c r="D80" s="0" t="n">
        <v>60.4</v>
      </c>
      <c r="E80" s="0" t="n">
        <v>63.2</v>
      </c>
      <c r="F80" s="0" t="n">
        <v>44.3</v>
      </c>
      <c r="G80" s="0" t="n">
        <v>53.1</v>
      </c>
      <c r="H80" s="0" t="n">
        <v>225.3</v>
      </c>
      <c r="I80" s="0" t="n">
        <v>7.9</v>
      </c>
      <c r="J80" s="0" t="n">
        <v>5.2</v>
      </c>
      <c r="K80" s="0" t="n">
        <v>38.7</v>
      </c>
      <c r="L80" s="0" t="n">
        <v>39</v>
      </c>
      <c r="M80" s="0" t="n">
        <v>22.5</v>
      </c>
      <c r="N80" s="0" t="n">
        <v>16.8</v>
      </c>
      <c r="O80" s="0" t="n">
        <v>14.5</v>
      </c>
      <c r="P80" s="0" t="n">
        <v>-15436</v>
      </c>
      <c r="Q80" s="0" t="n">
        <v>17251</v>
      </c>
      <c r="R80" s="0" t="n">
        <v>53735</v>
      </c>
      <c r="S80" s="0" t="n">
        <v>65252</v>
      </c>
      <c r="T80" s="0" t="n">
        <v>2570</v>
      </c>
      <c r="U80" s="0" t="n">
        <v>1632823198.95828</v>
      </c>
      <c r="V80" s="0" t="s">
        <v>349</v>
      </c>
      <c r="W80" s="0" t="s">
        <v>349</v>
      </c>
      <c r="X80" s="0" t="s">
        <v>349</v>
      </c>
      <c r="Y80" s="0" t="n">
        <v>59.4</v>
      </c>
      <c r="Z80" s="0" t="n">
        <v>27.1</v>
      </c>
      <c r="AA80" s="0" t="n">
        <v>75.3</v>
      </c>
      <c r="AB80" s="0" t="s">
        <v>349</v>
      </c>
      <c r="AC80" s="0" t="n">
        <v>33.8</v>
      </c>
      <c r="AD80" s="0" t="n">
        <v>1.1</v>
      </c>
      <c r="AE80" s="0" t="n">
        <v>59.8</v>
      </c>
      <c r="AF80" s="0" t="n">
        <v>48.4</v>
      </c>
      <c r="AG80" s="0" t="n">
        <v>4.1</v>
      </c>
      <c r="AH80" s="0" t="n">
        <v>61.3</v>
      </c>
      <c r="AI80" s="0" t="s">
        <v>349</v>
      </c>
      <c r="AJ80" s="0" t="n">
        <v>1482</v>
      </c>
      <c r="AK80" s="0" t="n">
        <v>0.3</v>
      </c>
      <c r="AL80" s="0" t="n">
        <v>100</v>
      </c>
      <c r="AM80" s="0" t="n">
        <v>1.9</v>
      </c>
      <c r="AN80" s="0" t="n">
        <v>20.4</v>
      </c>
      <c r="AO80" s="0" t="n">
        <v>58.4</v>
      </c>
      <c r="AP80" s="0" t="s">
        <v>349</v>
      </c>
      <c r="AQ80" s="0" t="s">
        <v>349</v>
      </c>
      <c r="AR80" s="0" t="n">
        <v>2.1</v>
      </c>
      <c r="AS80" s="0" t="n">
        <v>95.2</v>
      </c>
      <c r="AT80" s="0" t="s">
        <v>349</v>
      </c>
      <c r="AU80" s="0" t="s">
        <v>349</v>
      </c>
      <c r="AV80" s="0" t="n">
        <v>29.6</v>
      </c>
      <c r="AW80" s="0" t="n">
        <v>56.2</v>
      </c>
      <c r="AX80" s="0" t="n">
        <v>48.3</v>
      </c>
      <c r="AY80" s="0" t="n">
        <v>119</v>
      </c>
      <c r="AZ80" s="0" t="n">
        <v>8.7</v>
      </c>
      <c r="BA80" s="0" t="n">
        <v>21</v>
      </c>
      <c r="BB80" s="0" t="n">
        <v>0.596</v>
      </c>
      <c r="BC80" s="0" t="s">
        <v>349</v>
      </c>
      <c r="BD80" s="0" t="s">
        <v>352</v>
      </c>
      <c r="BE80" s="0" t="s">
        <v>353</v>
      </c>
      <c r="BF80" s="0" t="s">
        <v>362</v>
      </c>
      <c r="BG80" s="0" t="s">
        <v>362</v>
      </c>
      <c r="BH80" s="0" t="s">
        <v>425</v>
      </c>
      <c r="BI80" s="0" t="s">
        <v>364</v>
      </c>
      <c r="BJ80" s="0" t="n">
        <v>-14.3404722688415</v>
      </c>
      <c r="BK80" s="0" t="n">
        <v>13.4427757835001</v>
      </c>
      <c r="BL80" s="0" t="n">
        <v>27.4999938964844</v>
      </c>
      <c r="BM80" s="0" t="n">
        <v>27.5700012207031</v>
      </c>
      <c r="BN80" s="0" t="n">
        <v>31.4399963378906</v>
      </c>
      <c r="BO80" s="0" t="n">
        <v>32.4200073242188</v>
      </c>
      <c r="BP80" s="0" t="n">
        <v>29.7324996948242</v>
      </c>
      <c r="BQ80" s="0" t="n">
        <v>2416664</v>
      </c>
      <c r="BR80" s="0" t="n">
        <v>11</v>
      </c>
      <c r="BS80" s="0" t="n">
        <v>1</v>
      </c>
      <c r="BT80" s="0" t="n">
        <v>8</v>
      </c>
      <c r="BU80" s="0" t="n">
        <v>4.55172916052873</v>
      </c>
      <c r="BV80" s="0" t="n">
        <v>0.413793560048066</v>
      </c>
      <c r="BW80" s="0" t="n">
        <v>3.31034848038453</v>
      </c>
      <c r="BX80" s="0" t="n">
        <v>0.05953341741969</v>
      </c>
      <c r="BY80" s="0" t="n">
        <v>13.8445384265782</v>
      </c>
      <c r="BZ80" s="0" t="n">
        <v>18356.8613340519</v>
      </c>
      <c r="CA80" s="0" t="n">
        <v>2.29345044768292E-013</v>
      </c>
      <c r="CB80" s="0" t="n">
        <v>1.66781968617414E-021</v>
      </c>
      <c r="CC80" s="0" t="n">
        <v>2.57105238526465E-296</v>
      </c>
      <c r="CD80" s="0" t="n">
        <v>1</v>
      </c>
      <c r="CE80" s="0" t="n">
        <v>29</v>
      </c>
      <c r="CF80" s="0" t="n">
        <v>36.5788424097546</v>
      </c>
      <c r="CG80" s="0" t="n">
        <v>1</v>
      </c>
      <c r="CH80" s="0" t="n">
        <v>18343.0968252834</v>
      </c>
      <c r="CI80" s="0" t="n">
        <v>1.64220252525323E-096</v>
      </c>
      <c r="CJ80" s="0" t="n">
        <v>0</v>
      </c>
      <c r="CK80" s="0" t="n">
        <v>0</v>
      </c>
      <c r="CL80" s="0" t="n">
        <v>1</v>
      </c>
      <c r="CM80" s="0" t="n">
        <v>46</v>
      </c>
      <c r="CN80" s="0" t="n">
        <v>0.00614085904145</v>
      </c>
      <c r="CO80" s="0" t="n">
        <v>21858652.7926439</v>
      </c>
      <c r="CP80" s="0" t="n">
        <v>18820.376221961</v>
      </c>
      <c r="CQ80" s="0" t="n">
        <v>0.69541519971239</v>
      </c>
      <c r="CR80" s="0" t="n">
        <v>0.980056096776129</v>
      </c>
      <c r="CS80" s="0" t="n">
        <v>4.43261312687321E-021</v>
      </c>
      <c r="CT80" s="0" t="n">
        <v>0</v>
      </c>
      <c r="CU80" s="0" t="n">
        <v>96</v>
      </c>
      <c r="CV80" s="26" t="s">
        <v>475</v>
      </c>
      <c r="CW80" s="0" t="n">
        <v>44</v>
      </c>
      <c r="CX80" s="0" t="s">
        <v>349</v>
      </c>
      <c r="CY80" s="0" t="s">
        <v>349</v>
      </c>
      <c r="CZ80" s="0" t="s">
        <v>349</v>
      </c>
      <c r="DA80" s="0" t="s">
        <v>349</v>
      </c>
      <c r="DB80" s="0" t="n">
        <v>3396.18</v>
      </c>
      <c r="DC80" s="0" t="n">
        <v>18299</v>
      </c>
      <c r="DD80" s="0" t="n">
        <v>18339</v>
      </c>
      <c r="DE80" s="0" t="n">
        <v>18355</v>
      </c>
      <c r="DF80" s="0" t="n">
        <v>84.78</v>
      </c>
      <c r="DH80" s="28" t="n">
        <f aca="false">COUNT(C80:DA80, "NA")</f>
        <v>82</v>
      </c>
      <c r="DI80" s="29" t="n">
        <f aca="false">100-COUNT(C80:DA80, "NA")/COLUMNS(C80:DA80)*100</f>
        <v>20.3883495145631</v>
      </c>
    </row>
    <row r="81" customFormat="false" ht="13.8" hidden="false" customHeight="false" outlineLevel="0" collapsed="false">
      <c r="A81" s="0" t="s">
        <v>626</v>
      </c>
      <c r="B81" s="0" t="s">
        <v>627</v>
      </c>
      <c r="C81" s="0" t="n">
        <v>1874309</v>
      </c>
      <c r="D81" s="0" t="n">
        <v>56</v>
      </c>
      <c r="E81" s="0" t="n">
        <v>59.9</v>
      </c>
      <c r="F81" s="0" t="n">
        <v>42.3</v>
      </c>
      <c r="G81" s="0" t="n">
        <v>54.8</v>
      </c>
      <c r="H81" s="0" t="n">
        <v>66.7</v>
      </c>
      <c r="I81" s="0" t="n">
        <v>9.6</v>
      </c>
      <c r="J81" s="0" t="n">
        <v>4.5</v>
      </c>
      <c r="K81" s="0" t="n">
        <v>56.6</v>
      </c>
      <c r="L81" s="0" t="n">
        <v>33.1</v>
      </c>
      <c r="M81" s="0" t="n">
        <v>27.8</v>
      </c>
      <c r="N81" s="0" t="n">
        <v>1.9</v>
      </c>
      <c r="O81" s="0" t="n">
        <v>10.5</v>
      </c>
      <c r="P81" s="0" t="n">
        <v>-6996</v>
      </c>
      <c r="Q81" s="0" t="n">
        <v>2049</v>
      </c>
      <c r="R81" s="0" t="s">
        <v>349</v>
      </c>
      <c r="S81" s="0" t="s">
        <v>349</v>
      </c>
      <c r="T81" s="0" t="n">
        <v>1800</v>
      </c>
      <c r="U81" s="0" t="n">
        <v>1458156026.16376</v>
      </c>
      <c r="V81" s="0" t="s">
        <v>349</v>
      </c>
      <c r="W81" s="0" t="s">
        <v>349</v>
      </c>
      <c r="X81" s="0" t="s">
        <v>349</v>
      </c>
      <c r="Y81" s="0" t="n">
        <v>72</v>
      </c>
      <c r="Z81" s="0" t="n">
        <v>68.1</v>
      </c>
      <c r="AA81" s="0" t="n">
        <v>83.7</v>
      </c>
      <c r="AB81" s="0" t="s">
        <v>349</v>
      </c>
      <c r="AC81" s="0" t="n">
        <v>15</v>
      </c>
      <c r="AD81" s="0" t="s">
        <v>349</v>
      </c>
      <c r="AE81" s="0" t="n">
        <v>58</v>
      </c>
      <c r="AF81" s="0" t="n">
        <v>69.8</v>
      </c>
      <c r="AG81" s="0" t="n">
        <v>16.7</v>
      </c>
      <c r="AH81" s="0" t="n">
        <v>43.4</v>
      </c>
      <c r="AI81" s="0" t="s">
        <v>349</v>
      </c>
      <c r="AJ81" s="0" t="n">
        <v>9454</v>
      </c>
      <c r="AK81" s="0" t="n">
        <v>0.2</v>
      </c>
      <c r="AL81" s="0" t="n">
        <v>100</v>
      </c>
      <c r="AM81" s="0" t="n">
        <v>2.4</v>
      </c>
      <c r="AN81" s="0" t="n">
        <v>20</v>
      </c>
      <c r="AO81" s="0" t="n">
        <v>81.5</v>
      </c>
      <c r="AP81" s="0" t="s">
        <v>349</v>
      </c>
      <c r="AQ81" s="0" t="s">
        <v>349</v>
      </c>
      <c r="AR81" s="0" t="s">
        <v>349</v>
      </c>
      <c r="AS81" s="0" t="s">
        <v>349</v>
      </c>
      <c r="AT81" s="0" t="s">
        <v>349</v>
      </c>
      <c r="AU81" s="0" t="s">
        <v>349</v>
      </c>
      <c r="AV81" s="0" t="n">
        <v>8.2</v>
      </c>
      <c r="AW81" s="0" t="n">
        <v>26</v>
      </c>
      <c r="AX81" s="0" t="n">
        <v>5.3</v>
      </c>
      <c r="AY81" s="0" t="n">
        <v>100</v>
      </c>
      <c r="AZ81" s="0" t="n">
        <v>8.2</v>
      </c>
      <c r="BA81" s="0" t="n">
        <v>20.1</v>
      </c>
      <c r="BB81" s="0" t="s">
        <v>349</v>
      </c>
      <c r="BC81" s="0" t="s">
        <v>349</v>
      </c>
      <c r="BD81" s="0" t="s">
        <v>352</v>
      </c>
      <c r="BE81" s="0" t="s">
        <v>353</v>
      </c>
      <c r="BF81" s="0" t="s">
        <v>362</v>
      </c>
      <c r="BG81" s="0" t="s">
        <v>362</v>
      </c>
      <c r="BH81" s="0" t="s">
        <v>425</v>
      </c>
      <c r="BI81" s="0" t="s">
        <v>364</v>
      </c>
      <c r="BJ81" s="0" t="n">
        <v>-14.3541348294056</v>
      </c>
      <c r="BK81" s="0" t="n">
        <v>11.8017845725001</v>
      </c>
      <c r="BL81" s="0" t="n">
        <v>26.9800048828125</v>
      </c>
      <c r="BM81" s="0" t="n">
        <v>27.1299987792969</v>
      </c>
      <c r="BN81" s="0" t="n">
        <v>30.3900085449219</v>
      </c>
      <c r="BO81" s="0" t="n">
        <v>30.7499938964844</v>
      </c>
      <c r="BP81" s="0" t="n">
        <v>28.8125015258789</v>
      </c>
      <c r="BQ81" s="0" t="n">
        <v>1967998</v>
      </c>
      <c r="BR81" s="0" t="n">
        <v>205</v>
      </c>
      <c r="BS81" s="0" t="n">
        <v>1</v>
      </c>
      <c r="BT81" s="0" t="n">
        <v>19</v>
      </c>
      <c r="BU81" s="0" t="n">
        <v>104.166772527208</v>
      </c>
      <c r="BV81" s="0" t="n">
        <v>0.508130597693697</v>
      </c>
      <c r="BW81" s="0" t="n">
        <v>9.65448135618024</v>
      </c>
      <c r="BX81" s="0" t="n">
        <v>0.00629955959144</v>
      </c>
      <c r="BY81" s="0" t="n">
        <v>1833431146.33296</v>
      </c>
      <c r="BZ81" s="0" t="n">
        <v>18825.4181071978</v>
      </c>
      <c r="CA81" s="0" t="n">
        <v>0.754427372761621</v>
      </c>
      <c r="CB81" s="0" t="n">
        <v>0.985521187776494</v>
      </c>
      <c r="CC81" s="0" t="n">
        <v>6.98719678656265E-016</v>
      </c>
      <c r="CD81" s="0" t="n">
        <v>0</v>
      </c>
      <c r="CE81" s="0" t="n">
        <v>98</v>
      </c>
      <c r="CF81" s="0" t="n">
        <v>37.545950502819</v>
      </c>
      <c r="CG81" s="0" t="n">
        <v>1</v>
      </c>
      <c r="CH81" s="0" t="n">
        <v>18377.0959504498</v>
      </c>
      <c r="CI81" s="0" t="n">
        <v>1.6717882767371E-094</v>
      </c>
      <c r="CJ81" s="0" t="n">
        <v>0</v>
      </c>
      <c r="CK81" s="0" t="n">
        <v>0</v>
      </c>
      <c r="CL81" s="0" t="n">
        <v>1</v>
      </c>
      <c r="CM81" s="0" t="n">
        <v>52</v>
      </c>
      <c r="CN81" s="0" t="n">
        <v>3.85395497922207</v>
      </c>
      <c r="CO81" s="0" t="n">
        <v>18.6812278764003</v>
      </c>
      <c r="CP81" s="0" t="n">
        <v>18378.1565628545</v>
      </c>
      <c r="CQ81" s="0" t="n">
        <v>0.005269582621827</v>
      </c>
      <c r="CR81" s="0" t="n">
        <v>1.93502412050194E-061</v>
      </c>
      <c r="CS81" s="0" t="n">
        <v>0</v>
      </c>
      <c r="CT81" s="0" t="n">
        <v>1</v>
      </c>
      <c r="CU81" s="0" t="n">
        <v>28</v>
      </c>
      <c r="CV81" s="26" t="s">
        <v>628</v>
      </c>
      <c r="CW81" s="0" t="n">
        <v>36</v>
      </c>
      <c r="CX81" s="0" t="s">
        <v>349</v>
      </c>
      <c r="CY81" s="0" t="s">
        <v>349</v>
      </c>
      <c r="CZ81" s="0" t="s">
        <v>349</v>
      </c>
      <c r="DA81" s="0" t="s">
        <v>349</v>
      </c>
      <c r="DB81" s="0" t="s">
        <v>349</v>
      </c>
      <c r="DC81" s="0" t="s">
        <v>349</v>
      </c>
      <c r="DD81" s="0" t="s">
        <v>349</v>
      </c>
      <c r="DE81" s="0" t="s">
        <v>349</v>
      </c>
      <c r="DF81" s="0" t="s">
        <v>349</v>
      </c>
      <c r="DH81" s="28" t="n">
        <f aca="false">COUNT(C81:DA81, "NA")</f>
        <v>76</v>
      </c>
      <c r="DI81" s="29" t="n">
        <f aca="false">100-COUNT(C81:DA81, "NA")/COLUMNS(C81:DA81)*100</f>
        <v>26.2135922330097</v>
      </c>
    </row>
    <row r="82" customFormat="false" ht="13.8" hidden="false" customHeight="false" outlineLevel="0" collapsed="false">
      <c r="A82" s="0" t="s">
        <v>629</v>
      </c>
      <c r="B82" s="0" t="s">
        <v>630</v>
      </c>
      <c r="C82" s="0" t="n">
        <v>1308974</v>
      </c>
      <c r="D82" s="0" t="n">
        <v>57.4</v>
      </c>
      <c r="E82" s="0" t="n">
        <v>59.6</v>
      </c>
      <c r="F82" s="0" t="n">
        <v>37.1</v>
      </c>
      <c r="G82" s="0" t="n">
        <v>60.4</v>
      </c>
      <c r="H82" s="0" t="n">
        <v>46.7</v>
      </c>
      <c r="I82" s="0" t="n">
        <v>9.3</v>
      </c>
      <c r="J82" s="0" t="n">
        <v>4.5</v>
      </c>
      <c r="K82" s="0" t="n">
        <v>27.9</v>
      </c>
      <c r="L82" s="0" t="n">
        <v>40.2</v>
      </c>
      <c r="M82" s="0" t="n">
        <v>57.5</v>
      </c>
      <c r="N82" s="0" t="s">
        <v>349</v>
      </c>
      <c r="O82" s="0" t="n">
        <v>0.1</v>
      </c>
      <c r="P82" s="0" t="n">
        <v>79998</v>
      </c>
      <c r="Q82" s="0" t="n">
        <v>144</v>
      </c>
      <c r="R82" s="0" t="n">
        <v>466435.1</v>
      </c>
      <c r="S82" s="0" t="n">
        <v>10497</v>
      </c>
      <c r="T82" s="0" t="n">
        <v>17460</v>
      </c>
      <c r="U82" s="0" t="n">
        <v>13432377049.5402</v>
      </c>
      <c r="V82" s="0" t="s">
        <v>349</v>
      </c>
      <c r="W82" s="0" t="s">
        <v>349</v>
      </c>
      <c r="X82" s="0" t="s">
        <v>349</v>
      </c>
      <c r="Y82" s="0" t="n">
        <v>62</v>
      </c>
      <c r="Z82" s="0" t="n">
        <v>42.4</v>
      </c>
      <c r="AA82" s="0" t="n">
        <v>81.7</v>
      </c>
      <c r="AB82" s="0" t="s">
        <v>349</v>
      </c>
      <c r="AC82" s="0" t="n">
        <v>2.6</v>
      </c>
      <c r="AD82" s="0" t="s">
        <v>349</v>
      </c>
      <c r="AE82" s="0" t="n">
        <v>10.1</v>
      </c>
      <c r="AF82" s="0" t="n">
        <v>55.5</v>
      </c>
      <c r="AG82" s="0" t="n">
        <v>19.3</v>
      </c>
      <c r="AH82" s="0" t="n">
        <v>72.1</v>
      </c>
      <c r="AI82" s="0" t="n">
        <v>29.4</v>
      </c>
      <c r="AJ82" s="0" t="n">
        <v>23167</v>
      </c>
      <c r="AK82" s="0" t="n">
        <v>4.8</v>
      </c>
      <c r="AL82" s="0" t="n">
        <v>100</v>
      </c>
      <c r="AM82" s="0" t="n">
        <v>6</v>
      </c>
      <c r="AN82" s="0" t="n">
        <v>22</v>
      </c>
      <c r="AO82" s="0" t="n">
        <v>85.3</v>
      </c>
      <c r="AP82" s="0" t="s">
        <v>349</v>
      </c>
      <c r="AQ82" s="0" t="s">
        <v>349</v>
      </c>
      <c r="AR82" s="0" t="s">
        <v>349</v>
      </c>
      <c r="AS82" s="0" t="s">
        <v>349</v>
      </c>
      <c r="AT82" s="0" t="s">
        <v>349</v>
      </c>
      <c r="AU82" s="0" t="s">
        <v>349</v>
      </c>
      <c r="AV82" s="0" t="n">
        <v>57.3</v>
      </c>
      <c r="AW82" s="0" t="n">
        <v>67.2</v>
      </c>
      <c r="AX82" s="0" t="s">
        <v>349</v>
      </c>
      <c r="AY82" s="0" t="s">
        <v>349</v>
      </c>
      <c r="AZ82" s="0" t="n">
        <v>7.4</v>
      </c>
      <c r="BA82" s="0" t="n">
        <v>19.8</v>
      </c>
      <c r="BB82" s="0" t="n">
        <v>0.872</v>
      </c>
      <c r="BC82" s="0" t="n">
        <v>87.4</v>
      </c>
      <c r="BD82" s="0" t="s">
        <v>352</v>
      </c>
      <c r="BE82" s="0" t="s">
        <v>343</v>
      </c>
      <c r="BF82" s="0" t="s">
        <v>362</v>
      </c>
      <c r="BG82" s="0" t="s">
        <v>362</v>
      </c>
      <c r="BH82" s="0" t="s">
        <v>363</v>
      </c>
      <c r="BI82" s="0" t="s">
        <v>364</v>
      </c>
      <c r="BJ82" s="0" t="n">
        <v>10.4737009972704</v>
      </c>
      <c r="BK82" s="0" t="n">
        <v>1.63060130450006</v>
      </c>
      <c r="BL82" s="0" t="n">
        <v>27.4599853515625</v>
      </c>
      <c r="BM82" s="0" t="n">
        <v>28.2400146484375</v>
      </c>
      <c r="BN82" s="0" t="n">
        <v>28.089990234375</v>
      </c>
      <c r="BO82" s="0" t="n">
        <v>27.8000122070313</v>
      </c>
      <c r="BP82" s="0" t="n">
        <v>27.8975006103516</v>
      </c>
      <c r="BQ82" s="0" t="n">
        <v>1402985</v>
      </c>
      <c r="BR82" s="0" t="n">
        <v>315</v>
      </c>
      <c r="BS82" s="0" t="n">
        <v>1</v>
      </c>
      <c r="BT82" s="0" t="n">
        <v>9</v>
      </c>
      <c r="BU82" s="0" t="n">
        <v>224.521288538366</v>
      </c>
      <c r="BV82" s="0" t="n">
        <v>0.712765995359893</v>
      </c>
      <c r="BW82" s="0" t="n">
        <v>6.41489395823904</v>
      </c>
      <c r="BX82" s="0" t="n">
        <v>0.038777903203319</v>
      </c>
      <c r="BY82" s="0" t="n">
        <v>5226.61199096345</v>
      </c>
      <c r="BZ82" s="0" t="n">
        <v>18407.5395393941</v>
      </c>
      <c r="CA82" s="0" t="n">
        <v>0.006846014581852</v>
      </c>
      <c r="CB82" s="0" t="n">
        <v>0.425498077817112</v>
      </c>
      <c r="CC82" s="0" t="n">
        <v>7.1080632169007E-191</v>
      </c>
      <c r="CD82" s="0" t="n">
        <v>1</v>
      </c>
      <c r="CE82" s="0" t="n">
        <v>39</v>
      </c>
      <c r="CF82" s="0" t="n">
        <v>37.6583968509673</v>
      </c>
      <c r="CG82" s="0" t="n">
        <v>1</v>
      </c>
      <c r="CH82" s="0" t="n">
        <v>18373.095386737</v>
      </c>
      <c r="CI82" s="0" t="n">
        <v>4.91614963542665E-111</v>
      </c>
      <c r="CJ82" s="0" t="n">
        <v>0</v>
      </c>
      <c r="CK82" s="0" t="n">
        <v>0</v>
      </c>
      <c r="CL82" s="0" t="n">
        <v>1</v>
      </c>
      <c r="CM82" s="0" t="n">
        <v>51</v>
      </c>
      <c r="CN82" s="0" t="n">
        <v>0.050996307118643</v>
      </c>
      <c r="CO82" s="0" t="n">
        <v>18.695160347967</v>
      </c>
      <c r="CP82" s="0" t="n">
        <v>18374.9030517163</v>
      </c>
      <c r="CQ82" s="0" t="n">
        <v>1.84710216905851E-011</v>
      </c>
      <c r="CR82" s="0" t="n">
        <v>7.14168317289124E-008</v>
      </c>
      <c r="CS82" s="0" t="n">
        <v>1.06741826722643E-266</v>
      </c>
      <c r="CT82" s="0" t="n">
        <v>1</v>
      </c>
      <c r="CU82" s="0" t="n">
        <v>36</v>
      </c>
      <c r="CV82" s="26" t="s">
        <v>490</v>
      </c>
      <c r="CW82" s="0" t="n">
        <v>46</v>
      </c>
      <c r="CX82" s="0" t="s">
        <v>349</v>
      </c>
      <c r="CY82" s="0" t="s">
        <v>349</v>
      </c>
      <c r="CZ82" s="0" t="s">
        <v>349</v>
      </c>
      <c r="DA82" s="0" t="s">
        <v>349</v>
      </c>
      <c r="DB82" s="0" t="s">
        <v>349</v>
      </c>
      <c r="DC82" s="0" t="s">
        <v>349</v>
      </c>
      <c r="DD82" s="0" t="s">
        <v>349</v>
      </c>
      <c r="DE82" s="0" t="s">
        <v>349</v>
      </c>
      <c r="DF82" s="0" t="s">
        <v>349</v>
      </c>
      <c r="DH82" s="28" t="n">
        <f aca="false">COUNT(C82:DA82, "NA")</f>
        <v>78</v>
      </c>
      <c r="DI82" s="29" t="n">
        <f aca="false">100-COUNT(C82:DA82, "NA")/COLUMNS(C82:DA82)*100</f>
        <v>24.2718446601942</v>
      </c>
    </row>
    <row r="83" customFormat="false" ht="13.8" hidden="false" customHeight="false" outlineLevel="0" collapsed="false">
      <c r="A83" s="0" t="s">
        <v>632</v>
      </c>
      <c r="B83" s="0" t="s">
        <v>633</v>
      </c>
      <c r="C83" s="0" t="n">
        <v>10731726</v>
      </c>
      <c r="D83" s="0" t="n">
        <v>78.8</v>
      </c>
      <c r="E83" s="0" t="n">
        <v>83.9</v>
      </c>
      <c r="F83" s="0" t="n">
        <v>14.1</v>
      </c>
      <c r="G83" s="0" t="n">
        <v>64.3</v>
      </c>
      <c r="H83" s="0" t="n">
        <v>83.2</v>
      </c>
      <c r="I83" s="0" t="n">
        <v>11.2</v>
      </c>
      <c r="J83" s="0" t="n">
        <v>1.4</v>
      </c>
      <c r="K83" s="0" t="n">
        <v>20.9</v>
      </c>
      <c r="L83" s="0" t="n">
        <v>34</v>
      </c>
      <c r="M83" s="0" t="n">
        <v>33</v>
      </c>
      <c r="N83" s="0" t="s">
        <v>349</v>
      </c>
      <c r="O83" s="0" t="s">
        <v>349</v>
      </c>
      <c r="P83" s="0" t="n">
        <v>-80000</v>
      </c>
      <c r="Q83" s="0" t="n">
        <v>107</v>
      </c>
      <c r="R83" s="0" t="n">
        <v>15125933.5</v>
      </c>
      <c r="S83" s="0" t="n">
        <v>5324000</v>
      </c>
      <c r="T83" s="0" t="n">
        <v>29670</v>
      </c>
      <c r="U83" s="0" t="n">
        <v>218031844583.994</v>
      </c>
      <c r="V83" s="0" t="s">
        <v>349</v>
      </c>
      <c r="W83" s="0" t="n">
        <v>4.4</v>
      </c>
      <c r="X83" s="0" t="n">
        <v>34.4</v>
      </c>
      <c r="Y83" s="0" t="n">
        <v>51.8</v>
      </c>
      <c r="Z83" s="0" t="n">
        <v>12</v>
      </c>
      <c r="AA83" s="0" t="n">
        <v>73.9</v>
      </c>
      <c r="AB83" s="0" t="n">
        <v>1.1</v>
      </c>
      <c r="AC83" s="0" t="n">
        <v>10907</v>
      </c>
      <c r="AD83" s="0" t="n">
        <v>2.4</v>
      </c>
      <c r="AE83" s="0" t="n">
        <v>47.6</v>
      </c>
      <c r="AF83" s="0" t="n">
        <v>31.7</v>
      </c>
      <c r="AG83" s="0" t="n">
        <v>35.2</v>
      </c>
      <c r="AH83" s="0" t="n">
        <v>79.1</v>
      </c>
      <c r="AI83" s="0" t="s">
        <v>349</v>
      </c>
      <c r="AJ83" s="0" t="n">
        <v>5325</v>
      </c>
      <c r="AK83" s="0" t="n">
        <v>6.2</v>
      </c>
      <c r="AL83" s="0" t="n">
        <v>100</v>
      </c>
      <c r="AM83" s="0" t="n">
        <v>4.7</v>
      </c>
      <c r="AN83" s="0" t="n">
        <v>12.4</v>
      </c>
      <c r="AO83" s="0" t="n">
        <v>4.5</v>
      </c>
      <c r="AP83" s="0" t="n">
        <v>4.59</v>
      </c>
      <c r="AQ83" s="0" t="s">
        <v>349</v>
      </c>
      <c r="AR83" s="0" t="s">
        <v>349</v>
      </c>
      <c r="AS83" s="0" t="n">
        <v>99.6</v>
      </c>
      <c r="AT83" s="0" t="n">
        <v>96.8</v>
      </c>
      <c r="AU83" s="0" t="n">
        <v>1</v>
      </c>
      <c r="AV83" s="0" t="n">
        <v>98.1</v>
      </c>
      <c r="AW83" s="0" t="n">
        <v>100</v>
      </c>
      <c r="AX83" s="0" t="n">
        <v>26.4</v>
      </c>
      <c r="AY83" s="0" t="n">
        <v>134</v>
      </c>
      <c r="AZ83" s="0" t="n">
        <v>27.4</v>
      </c>
      <c r="BA83" s="0" t="n">
        <v>44.5</v>
      </c>
      <c r="BB83" s="0" t="s">
        <v>349</v>
      </c>
      <c r="BC83" s="0" t="s">
        <v>349</v>
      </c>
      <c r="BD83" s="0" t="s">
        <v>378</v>
      </c>
      <c r="BE83" s="0" t="s">
        <v>400</v>
      </c>
      <c r="BF83" s="0" t="s">
        <v>372</v>
      </c>
      <c r="BG83" s="0" t="s">
        <v>372</v>
      </c>
      <c r="BH83" s="0" t="s">
        <v>373</v>
      </c>
      <c r="BI83" s="0" t="s">
        <v>374</v>
      </c>
      <c r="BJ83" s="0" t="n">
        <v>21.9526761055872</v>
      </c>
      <c r="BK83" s="0" t="n">
        <v>39.0703189145001</v>
      </c>
      <c r="BL83" s="0" t="n">
        <v>8.83001098632815</v>
      </c>
      <c r="BM83" s="0" t="n">
        <v>5.67000732421877</v>
      </c>
      <c r="BN83" s="0" t="n">
        <v>7.49001464843752</v>
      </c>
      <c r="BO83" s="0" t="n">
        <v>8.67998657226565</v>
      </c>
      <c r="BP83" s="0" t="n">
        <v>7.66750488281252</v>
      </c>
      <c r="BQ83" s="0" t="n">
        <v>10423056</v>
      </c>
      <c r="BR83" s="0" t="n">
        <v>2591</v>
      </c>
      <c r="BS83" s="0" t="n">
        <v>140</v>
      </c>
      <c r="BT83" s="0" t="n">
        <v>1374</v>
      </c>
      <c r="BU83" s="0" t="n">
        <v>248.583524831873</v>
      </c>
      <c r="BV83" s="0" t="n">
        <v>13.4317612799931</v>
      </c>
      <c r="BW83" s="0" t="n">
        <v>131.823142847933</v>
      </c>
      <c r="BX83" s="0" t="n">
        <v>0.076052379023834</v>
      </c>
      <c r="BY83" s="0" t="n">
        <v>2778.32459386646</v>
      </c>
      <c r="BZ83" s="0" t="n">
        <v>18347.941084407</v>
      </c>
      <c r="CA83" s="0" t="n">
        <v>6.51543094405865E-075</v>
      </c>
      <c r="CB83" s="0" t="n">
        <v>2.39982738241236E-109</v>
      </c>
      <c r="CC83" s="0" t="n">
        <v>0</v>
      </c>
      <c r="CD83" s="0" t="n">
        <v>1</v>
      </c>
      <c r="CE83" s="0" t="n">
        <v>20</v>
      </c>
      <c r="CF83" s="0" t="n">
        <v>0.076909043487898</v>
      </c>
      <c r="CG83" s="0" t="n">
        <v>154.523901649155</v>
      </c>
      <c r="CH83" s="0" t="n">
        <v>18354.2324739383</v>
      </c>
      <c r="CI83" s="0" t="n">
        <v>4.89733357301849E-067</v>
      </c>
      <c r="CJ83" s="0" t="n">
        <v>5.02611916882304E-094</v>
      </c>
      <c r="CK83" s="0" t="n">
        <v>0</v>
      </c>
      <c r="CL83" s="0" t="n">
        <v>1</v>
      </c>
      <c r="CM83" s="0" t="n">
        <v>6</v>
      </c>
      <c r="CN83" s="0" t="n">
        <v>0.006345181402632</v>
      </c>
      <c r="CO83" s="0" t="n">
        <v>95046700.0013649</v>
      </c>
      <c r="CP83" s="0" t="n">
        <v>18768.1089968921</v>
      </c>
      <c r="CQ83" s="0" t="n">
        <v>0.566146570680702</v>
      </c>
      <c r="CR83" s="0" t="n">
        <v>0.963328509531616</v>
      </c>
      <c r="CS83" s="0" t="n">
        <v>3.09720650602796E-035</v>
      </c>
      <c r="CT83" s="0" t="n">
        <v>0</v>
      </c>
      <c r="CU83" s="0" t="n">
        <v>97</v>
      </c>
      <c r="CV83" s="26" t="s">
        <v>472</v>
      </c>
      <c r="CW83" s="0" t="n">
        <v>64</v>
      </c>
      <c r="CX83" s="0" t="n">
        <v>78207</v>
      </c>
      <c r="CY83" s="0" t="n">
        <v>7503.26967446016</v>
      </c>
      <c r="CZ83" s="0" t="s">
        <v>390</v>
      </c>
      <c r="DA83" s="26" t="s">
        <v>468</v>
      </c>
      <c r="DB83" s="0" t="n">
        <v>3961.59</v>
      </c>
      <c r="DC83" s="0" t="n">
        <v>18317</v>
      </c>
      <c r="DD83" s="0" t="n">
        <v>18335</v>
      </c>
      <c r="DE83" s="0" t="n">
        <v>18344</v>
      </c>
      <c r="DF83" s="0" t="n">
        <v>87.96</v>
      </c>
      <c r="DG83" s="26"/>
      <c r="DH83" s="28" t="n">
        <f aca="false">COUNT(C83:DA83, "NA")</f>
        <v>86</v>
      </c>
      <c r="DI83" s="29" t="n">
        <f aca="false">100-COUNT(C83:DA83, "NA")/COLUMNS(C83:DA83)*100</f>
        <v>16.504854368932</v>
      </c>
    </row>
    <row r="84" customFormat="false" ht="13.8" hidden="false" customHeight="false" outlineLevel="0" collapsed="false">
      <c r="A84" s="0" t="s">
        <v>634</v>
      </c>
      <c r="B84" s="0" t="s">
        <v>635</v>
      </c>
      <c r="C84" s="0" t="n">
        <v>111454</v>
      </c>
      <c r="D84" s="0" t="n">
        <v>70.1</v>
      </c>
      <c r="E84" s="0" t="n">
        <v>74.9</v>
      </c>
      <c r="F84" s="0" t="n">
        <v>23.6</v>
      </c>
      <c r="G84" s="0" t="n">
        <v>66.8</v>
      </c>
      <c r="H84" s="0" t="n">
        <v>327.8</v>
      </c>
      <c r="I84" s="0" t="n">
        <v>9.6</v>
      </c>
      <c r="J84" s="0" t="n">
        <v>2.1</v>
      </c>
      <c r="K84" s="0" t="n">
        <v>63.7</v>
      </c>
      <c r="L84" s="0" t="n">
        <v>53.1</v>
      </c>
      <c r="M84" s="0" t="n">
        <v>51.3</v>
      </c>
      <c r="N84" s="0" t="n">
        <v>9.4</v>
      </c>
      <c r="O84" s="0" t="n">
        <v>2.9</v>
      </c>
      <c r="P84" s="0" t="n">
        <v>-1000</v>
      </c>
      <c r="Q84" s="0" t="n">
        <v>97</v>
      </c>
      <c r="R84" s="0" t="s">
        <v>349</v>
      </c>
      <c r="S84" s="0" t="n">
        <v>23900</v>
      </c>
      <c r="T84" s="0" t="n">
        <v>14100</v>
      </c>
      <c r="U84" s="0" t="n">
        <v>1185925925.92593</v>
      </c>
      <c r="V84" s="0" t="s">
        <v>349</v>
      </c>
      <c r="W84" s="0" t="s">
        <v>349</v>
      </c>
      <c r="X84" s="0" t="s">
        <v>349</v>
      </c>
      <c r="Y84" s="0" t="s">
        <v>349</v>
      </c>
      <c r="Z84" s="0" t="s">
        <v>349</v>
      </c>
      <c r="AA84" s="0" t="s">
        <v>349</v>
      </c>
      <c r="AB84" s="0" t="s">
        <v>349</v>
      </c>
      <c r="AC84" s="0" t="n">
        <v>46.2</v>
      </c>
      <c r="AD84" s="0" t="s">
        <v>349</v>
      </c>
      <c r="AE84" s="0" t="n">
        <v>23.5</v>
      </c>
      <c r="AF84" s="0" t="n">
        <v>50</v>
      </c>
      <c r="AG84" s="0" t="n">
        <v>9.8</v>
      </c>
      <c r="AH84" s="0" t="n">
        <v>36.3</v>
      </c>
      <c r="AI84" s="0" t="s">
        <v>349</v>
      </c>
      <c r="AJ84" s="0" t="n">
        <v>1837</v>
      </c>
      <c r="AK84" s="0" t="n">
        <v>2.2</v>
      </c>
      <c r="AL84" s="0" t="n">
        <v>100</v>
      </c>
      <c r="AM84" s="0" t="n">
        <v>10.7</v>
      </c>
      <c r="AN84" s="0" t="n">
        <v>21.4</v>
      </c>
      <c r="AO84" s="0" t="n">
        <v>15.2</v>
      </c>
      <c r="AP84" s="0" t="n">
        <v>1.45</v>
      </c>
      <c r="AQ84" s="0" t="n">
        <v>3.7</v>
      </c>
      <c r="AR84" s="0" t="s">
        <v>349</v>
      </c>
      <c r="AS84" s="0" t="n">
        <v>111.4</v>
      </c>
      <c r="AT84" s="0" t="n">
        <v>121</v>
      </c>
      <c r="AU84" s="0" t="n">
        <v>1</v>
      </c>
      <c r="AV84" s="0" t="s">
        <v>349</v>
      </c>
      <c r="AW84" s="0" t="n">
        <v>94.7</v>
      </c>
      <c r="AX84" s="0" t="n">
        <v>84.3</v>
      </c>
      <c r="AY84" s="0" t="n">
        <v>98</v>
      </c>
      <c r="AZ84" s="0" t="n">
        <v>20.2</v>
      </c>
      <c r="BA84" s="0" t="n">
        <v>31.5</v>
      </c>
      <c r="BB84" s="0" t="n">
        <v>0.763</v>
      </c>
      <c r="BC84" s="0" t="s">
        <v>349</v>
      </c>
      <c r="BD84" s="0" t="s">
        <v>342</v>
      </c>
      <c r="BE84" s="0" t="s">
        <v>361</v>
      </c>
      <c r="BF84" s="0" t="s">
        <v>344</v>
      </c>
      <c r="BG84" s="0" t="s">
        <v>345</v>
      </c>
      <c r="BH84" s="0" t="s">
        <v>346</v>
      </c>
      <c r="BI84" s="0" t="s">
        <v>347</v>
      </c>
      <c r="BJ84" s="0" t="n">
        <v>-61.6774808456991</v>
      </c>
      <c r="BK84" s="0" t="n">
        <v>12.1233177755001</v>
      </c>
      <c r="BL84" s="0" t="n">
        <v>27.0599914550781</v>
      </c>
      <c r="BM84" s="0" t="n">
        <v>26.4500061035156</v>
      </c>
      <c r="BN84" s="0" t="n">
        <v>26.3699890136719</v>
      </c>
      <c r="BO84" s="0" t="n">
        <v>26.3799987792969</v>
      </c>
      <c r="BP84" s="0" t="n">
        <v>26.5649963378906</v>
      </c>
      <c r="BQ84" s="0" t="n">
        <v>112519</v>
      </c>
      <c r="BR84" s="0" t="n">
        <v>20</v>
      </c>
      <c r="BS84" s="0" t="n">
        <v>0</v>
      </c>
      <c r="BT84" s="0" t="n">
        <v>13</v>
      </c>
      <c r="BU84" s="0" t="n">
        <v>177.7477581564</v>
      </c>
      <c r="BV84" s="0" t="n">
        <v>0</v>
      </c>
      <c r="BW84" s="0" t="n">
        <v>115.53604280166</v>
      </c>
      <c r="BX84" s="0" t="n">
        <v>0.125622986936229</v>
      </c>
      <c r="BY84" s="0" t="n">
        <v>16.8208549239171</v>
      </c>
      <c r="BZ84" s="0" t="n">
        <v>18349.1703998451</v>
      </c>
      <c r="CA84" s="0" t="n">
        <v>1.60514176369377E-020</v>
      </c>
      <c r="CB84" s="0" t="n">
        <v>4.80591118909958E-064</v>
      </c>
      <c r="CC84" s="0" t="n">
        <v>0</v>
      </c>
      <c r="CD84" s="0" t="n">
        <v>1</v>
      </c>
      <c r="CE84" s="0" t="n">
        <v>30</v>
      </c>
      <c r="CF84" s="0" t="n">
        <v>0.099999998746877</v>
      </c>
      <c r="CG84" s="0" t="n">
        <v>3.27995050282241E-013</v>
      </c>
      <c r="CH84" s="0" t="n">
        <v>18350.0000000863</v>
      </c>
      <c r="CI84" s="0" t="n">
        <v>0.140571932114336</v>
      </c>
      <c r="CJ84" s="0" t="n">
        <v>6.76590441426051E-005</v>
      </c>
      <c r="CK84" s="0" t="n">
        <v>1.18844362977857E-257</v>
      </c>
      <c r="CL84" s="0" t="n">
        <v>1</v>
      </c>
      <c r="CM84" s="0" t="n">
        <v>2</v>
      </c>
      <c r="CN84" s="0" t="n">
        <v>0.107276722762391</v>
      </c>
      <c r="CO84" s="0" t="n">
        <v>18.1702340506279</v>
      </c>
      <c r="CP84" s="0" t="n">
        <v>18374.8321598716</v>
      </c>
      <c r="CQ84" s="0" t="n">
        <v>5.00910711587045E-005</v>
      </c>
      <c r="CR84" s="0" t="n">
        <v>5.3284369884651E-005</v>
      </c>
      <c r="CS84" s="0" t="n">
        <v>8.49831436709993E-281</v>
      </c>
      <c r="CT84" s="0" t="n">
        <v>1</v>
      </c>
      <c r="CU84" s="0" t="n">
        <v>17</v>
      </c>
      <c r="CV84" s="26" t="s">
        <v>553</v>
      </c>
      <c r="CW84" s="0" t="n">
        <v>39</v>
      </c>
      <c r="CX84" s="0" t="s">
        <v>349</v>
      </c>
      <c r="CY84" s="0" t="s">
        <v>349</v>
      </c>
      <c r="CZ84" s="0" t="s">
        <v>349</v>
      </c>
      <c r="DA84" s="0" t="s">
        <v>349</v>
      </c>
      <c r="DB84" s="0" t="s">
        <v>349</v>
      </c>
      <c r="DC84" s="0" t="s">
        <v>349</v>
      </c>
      <c r="DD84" s="0" t="s">
        <v>349</v>
      </c>
      <c r="DE84" s="0" t="s">
        <v>349</v>
      </c>
      <c r="DF84" s="0" t="s">
        <v>349</v>
      </c>
      <c r="DH84" s="28" t="n">
        <f aca="false">COUNT(C84:DA84, "NA")</f>
        <v>79</v>
      </c>
      <c r="DI84" s="29" t="n">
        <f aca="false">100-COUNT(C84:DA84, "NA")/COLUMNS(C84:DA84)*100</f>
        <v>23.3009708737864</v>
      </c>
    </row>
    <row r="85" customFormat="false" ht="13.8" hidden="false" customHeight="false" outlineLevel="0" collapsed="false">
      <c r="A85" s="0" t="s">
        <v>636</v>
      </c>
      <c r="B85" s="0" t="s">
        <v>637</v>
      </c>
      <c r="C85" s="0" t="n">
        <v>56025</v>
      </c>
      <c r="D85" s="0" t="s">
        <v>349</v>
      </c>
      <c r="E85" s="0" t="s">
        <v>349</v>
      </c>
      <c r="F85" s="0" t="s">
        <v>349</v>
      </c>
      <c r="G85" s="0" t="s">
        <v>349</v>
      </c>
      <c r="H85" s="0" t="n">
        <v>0.1</v>
      </c>
      <c r="I85" s="0" t="n">
        <v>8.7</v>
      </c>
      <c r="J85" s="0" t="n">
        <v>2</v>
      </c>
      <c r="K85" s="0" t="n">
        <v>13.2</v>
      </c>
      <c r="L85" s="0" t="n">
        <v>44</v>
      </c>
      <c r="M85" s="0" t="n">
        <v>40.9</v>
      </c>
      <c r="N85" s="0" t="s">
        <v>349</v>
      </c>
      <c r="O85" s="0" t="s">
        <v>349</v>
      </c>
      <c r="P85" s="0" t="s">
        <v>349</v>
      </c>
      <c r="Q85" s="0" t="s">
        <v>349</v>
      </c>
      <c r="R85" s="0" t="s">
        <v>349</v>
      </c>
      <c r="S85" s="0" t="s">
        <v>349</v>
      </c>
      <c r="T85" s="0" t="s">
        <v>349</v>
      </c>
      <c r="U85" s="0" t="s">
        <v>349</v>
      </c>
      <c r="V85" s="0" t="s">
        <v>349</v>
      </c>
      <c r="W85" s="0" t="s">
        <v>349</v>
      </c>
      <c r="X85" s="0" t="s">
        <v>349</v>
      </c>
      <c r="Y85" s="0" t="s">
        <v>349</v>
      </c>
      <c r="Z85" s="0" t="s">
        <v>349</v>
      </c>
      <c r="AA85" s="0" t="s">
        <v>349</v>
      </c>
      <c r="AB85" s="0" t="s">
        <v>349</v>
      </c>
      <c r="AC85" s="0" t="n">
        <v>30</v>
      </c>
      <c r="AD85" s="0" t="s">
        <v>349</v>
      </c>
      <c r="AE85" s="0" t="n">
        <v>0.6</v>
      </c>
      <c r="AF85" s="0" t="n">
        <v>0</v>
      </c>
      <c r="AG85" s="0" t="n">
        <v>41.2</v>
      </c>
      <c r="AH85" s="0" t="n">
        <v>86.8</v>
      </c>
      <c r="AI85" s="0" t="n">
        <v>16.5</v>
      </c>
      <c r="AJ85" s="0" t="s">
        <v>349</v>
      </c>
      <c r="AK85" s="0" t="n">
        <v>9</v>
      </c>
      <c r="AL85" s="0" t="n">
        <v>80</v>
      </c>
      <c r="AM85" s="0" t="n">
        <v>2.1</v>
      </c>
      <c r="AN85" s="0" t="s">
        <v>349</v>
      </c>
      <c r="AO85" s="0" t="s">
        <v>349</v>
      </c>
      <c r="AP85" s="0" t="s">
        <v>349</v>
      </c>
      <c r="AQ85" s="0" t="s">
        <v>349</v>
      </c>
      <c r="AR85" s="0" t="s">
        <v>349</v>
      </c>
      <c r="AS85" s="0" t="s">
        <v>349</v>
      </c>
      <c r="AT85" s="0" t="s">
        <v>349</v>
      </c>
      <c r="AU85" s="0" t="s">
        <v>349</v>
      </c>
      <c r="AV85" s="0" t="n">
        <v>99.6</v>
      </c>
      <c r="AW85" s="0" t="n">
        <v>100</v>
      </c>
      <c r="AX85" s="0" t="s">
        <v>349</v>
      </c>
      <c r="AY85" s="0" t="s">
        <v>349</v>
      </c>
      <c r="AZ85" s="0" t="s">
        <v>349</v>
      </c>
      <c r="BA85" s="0" t="n">
        <v>33.9</v>
      </c>
      <c r="BB85" s="0" t="s">
        <v>349</v>
      </c>
      <c r="BC85" s="0" t="s">
        <v>349</v>
      </c>
      <c r="BD85" s="0" t="s">
        <v>378</v>
      </c>
      <c r="BE85" s="0" t="s">
        <v>343</v>
      </c>
      <c r="BF85" s="0" t="s">
        <v>344</v>
      </c>
      <c r="BG85" s="0" t="s">
        <v>345</v>
      </c>
      <c r="BH85" s="0" t="s">
        <v>461</v>
      </c>
      <c r="BI85" s="0" t="s">
        <v>374</v>
      </c>
      <c r="BJ85" s="0" t="n">
        <v>-40.3334236059301</v>
      </c>
      <c r="BK85" s="0" t="n">
        <v>71.811000881</v>
      </c>
      <c r="BL85" s="0" t="n">
        <v>-26.4800018310547</v>
      </c>
      <c r="BM85" s="0" t="n">
        <v>-29.7200073242187</v>
      </c>
      <c r="BN85" s="0" t="n">
        <v>-26.7300018310547</v>
      </c>
      <c r="BO85" s="0" t="n">
        <v>-28.4700073242187</v>
      </c>
      <c r="BP85" s="0" t="n">
        <v>-27.8500045776367</v>
      </c>
      <c r="BQ85" s="0" t="n">
        <v>56772</v>
      </c>
      <c r="BR85" s="0" t="n">
        <v>11</v>
      </c>
      <c r="BS85" s="0" t="n">
        <v>0</v>
      </c>
      <c r="BT85" s="0" t="n">
        <v>11</v>
      </c>
      <c r="BU85" s="0" t="n">
        <v>193.75748608469</v>
      </c>
      <c r="BV85" s="0" t="n">
        <v>0</v>
      </c>
      <c r="BW85" s="0" t="n">
        <v>193.75748608469</v>
      </c>
      <c r="BX85" s="0" t="n">
        <v>0.258474013192039</v>
      </c>
      <c r="BY85" s="0" t="n">
        <v>11.078553255777</v>
      </c>
      <c r="BZ85" s="0" t="n">
        <v>18343.3846681387</v>
      </c>
      <c r="CA85" s="0" t="n">
        <v>5.03916618113756E-038</v>
      </c>
      <c r="CB85" s="0" t="n">
        <v>8.05271278103943E-116</v>
      </c>
      <c r="CC85" s="0" t="n">
        <v>0</v>
      </c>
      <c r="CD85" s="0" t="n">
        <v>1</v>
      </c>
      <c r="CE85" s="0" t="n">
        <v>22</v>
      </c>
      <c r="CF85" s="0" t="n">
        <v>0.099999998746877</v>
      </c>
      <c r="CG85" s="0" t="n">
        <v>3.27995050282241E-013</v>
      </c>
      <c r="CH85" s="0" t="n">
        <v>18350.0000000863</v>
      </c>
      <c r="CI85" s="0" t="n">
        <v>0.140571932114336</v>
      </c>
      <c r="CJ85" s="0" t="n">
        <v>6.76590441426051E-005</v>
      </c>
      <c r="CK85" s="0" t="n">
        <v>1.18844362977857E-257</v>
      </c>
      <c r="CL85" s="0" t="n">
        <v>1</v>
      </c>
      <c r="CM85" s="0" t="n">
        <v>2</v>
      </c>
      <c r="CN85" s="0" t="n">
        <v>0.489621057196088</v>
      </c>
      <c r="CO85" s="0" t="n">
        <v>11.1658481895398</v>
      </c>
      <c r="CP85" s="0" t="n">
        <v>18356.6072597954</v>
      </c>
      <c r="CQ85" s="0" t="n">
        <v>4.12926273422823E-011</v>
      </c>
      <c r="CR85" s="0" t="n">
        <v>2.51507781720866E-078</v>
      </c>
      <c r="CS85" s="0" t="n">
        <v>0</v>
      </c>
      <c r="CT85" s="0" t="n">
        <v>1</v>
      </c>
      <c r="CU85" s="0" t="n">
        <v>51</v>
      </c>
      <c r="CV85" s="26" t="s">
        <v>426</v>
      </c>
      <c r="CW85" s="0" t="n">
        <v>45</v>
      </c>
      <c r="CX85" s="0" t="s">
        <v>349</v>
      </c>
      <c r="CY85" s="0" t="s">
        <v>349</v>
      </c>
      <c r="CZ85" s="0" t="s">
        <v>349</v>
      </c>
      <c r="DA85" s="0" t="s">
        <v>349</v>
      </c>
      <c r="DB85" s="0" t="n">
        <v>2783.42</v>
      </c>
      <c r="DC85" s="0" t="n">
        <v>18322</v>
      </c>
      <c r="DD85" s="0" t="n">
        <v>18339</v>
      </c>
      <c r="DE85" s="0" t="n">
        <v>18370</v>
      </c>
      <c r="DF85" s="0" t="n">
        <v>86.9</v>
      </c>
      <c r="DH85" s="28" t="n">
        <f aca="false">COUNT(C85:DA85, "NA")</f>
        <v>58</v>
      </c>
      <c r="DI85" s="29" t="n">
        <f aca="false">100-COUNT(C85:DA85, "NA")/COLUMNS(C85:DA85)*100</f>
        <v>43.6893203883495</v>
      </c>
    </row>
    <row r="86" customFormat="false" ht="13.8" hidden="false" customHeight="false" outlineLevel="0" collapsed="false">
      <c r="A86" s="0" t="s">
        <v>638</v>
      </c>
      <c r="B86" s="0" t="s">
        <v>639</v>
      </c>
      <c r="C86" s="0" t="n">
        <v>17247807</v>
      </c>
      <c r="D86" s="0" t="n">
        <v>71.1</v>
      </c>
      <c r="E86" s="0" t="n">
        <v>76.9</v>
      </c>
      <c r="F86" s="0" t="n">
        <v>34.4</v>
      </c>
      <c r="G86" s="0" t="n">
        <v>60.8</v>
      </c>
      <c r="H86" s="0" t="n">
        <v>161</v>
      </c>
      <c r="I86" s="0" t="n">
        <v>4.7</v>
      </c>
      <c r="J86" s="0" t="n">
        <v>2.9</v>
      </c>
      <c r="K86" s="0" t="n">
        <v>48.9</v>
      </c>
      <c r="L86" s="0" t="n">
        <v>26.9</v>
      </c>
      <c r="M86" s="0" t="n">
        <v>18.8</v>
      </c>
      <c r="N86" s="0" t="n">
        <v>28.6</v>
      </c>
      <c r="O86" s="0" t="n">
        <v>0.5</v>
      </c>
      <c r="P86" s="0" t="n">
        <v>-46073</v>
      </c>
      <c r="Q86" s="0" t="n">
        <v>19132</v>
      </c>
      <c r="R86" s="0" t="n">
        <v>145795</v>
      </c>
      <c r="S86" s="0" t="n">
        <v>1530600</v>
      </c>
      <c r="T86" s="0" t="n">
        <v>8310</v>
      </c>
      <c r="U86" s="0" t="n">
        <v>78460447919.9915</v>
      </c>
      <c r="V86" s="0" t="s">
        <v>349</v>
      </c>
      <c r="W86" s="0" t="s">
        <v>349</v>
      </c>
      <c r="X86" s="0" t="s">
        <v>349</v>
      </c>
      <c r="Y86" s="0" t="n">
        <v>62.3</v>
      </c>
      <c r="Z86" s="0" t="n">
        <v>31.5</v>
      </c>
      <c r="AA86" s="0" t="n">
        <v>46.2</v>
      </c>
      <c r="AB86" s="0" t="n">
        <v>0</v>
      </c>
      <c r="AC86" s="0" t="n">
        <v>99.9</v>
      </c>
      <c r="AD86" s="0" t="n">
        <v>0.4</v>
      </c>
      <c r="AE86" s="0" t="n">
        <v>36</v>
      </c>
      <c r="AF86" s="0" t="n">
        <v>32.7</v>
      </c>
      <c r="AG86" s="0" t="n">
        <v>20</v>
      </c>
      <c r="AH86" s="0" t="n">
        <v>51.1</v>
      </c>
      <c r="AI86" s="0" t="s">
        <v>349</v>
      </c>
      <c r="AJ86" s="0" t="n">
        <v>6858</v>
      </c>
      <c r="AK86" s="0" t="n">
        <v>1.2</v>
      </c>
      <c r="AL86" s="0" t="n">
        <v>100</v>
      </c>
      <c r="AM86" s="0" t="n">
        <v>10</v>
      </c>
      <c r="AN86" s="0" t="n">
        <v>14.9</v>
      </c>
      <c r="AO86" s="0" t="n">
        <v>26.2</v>
      </c>
      <c r="AP86" s="0" t="n">
        <v>0.36</v>
      </c>
      <c r="AQ86" s="0" t="s">
        <v>349</v>
      </c>
      <c r="AR86" s="0" t="n">
        <v>2.8</v>
      </c>
      <c r="AS86" s="0" t="n">
        <v>101.2</v>
      </c>
      <c r="AT86" s="0" t="n">
        <v>79.9</v>
      </c>
      <c r="AU86" s="0" t="n">
        <v>1</v>
      </c>
      <c r="AV86" s="0" t="n">
        <v>50.5</v>
      </c>
      <c r="AW86" s="0" t="n">
        <v>93.3</v>
      </c>
      <c r="AX86" s="0" t="n">
        <v>11.1</v>
      </c>
      <c r="AY86" s="0" t="n">
        <v>116</v>
      </c>
      <c r="AZ86" s="0" t="n">
        <v>18.8</v>
      </c>
      <c r="BA86" s="0" t="n">
        <v>22.1</v>
      </c>
      <c r="BB86" s="0" t="n">
        <v>0.651</v>
      </c>
      <c r="BC86" s="0" t="n">
        <v>114.6</v>
      </c>
      <c r="BD86" s="0" t="s">
        <v>342</v>
      </c>
      <c r="BE86" s="0" t="s">
        <v>371</v>
      </c>
      <c r="BF86" s="0" t="s">
        <v>344</v>
      </c>
      <c r="BG86" s="0" t="s">
        <v>345</v>
      </c>
      <c r="BH86" s="0" t="s">
        <v>456</v>
      </c>
      <c r="BI86" s="0" t="s">
        <v>347</v>
      </c>
      <c r="BJ86" s="0" t="n">
        <v>-90.2868304692596</v>
      </c>
      <c r="BK86" s="0" t="n">
        <v>15.773891506</v>
      </c>
      <c r="BL86" s="0" t="n">
        <v>22.1700073242188</v>
      </c>
      <c r="BM86" s="0" t="n">
        <v>22.5200134277344</v>
      </c>
      <c r="BN86" s="0" t="n">
        <v>23.360009765625</v>
      </c>
      <c r="BO86" s="0" t="n">
        <v>24.6400085449219</v>
      </c>
      <c r="BP86" s="0" t="n">
        <v>23.172509765625</v>
      </c>
      <c r="BQ86" s="0" t="n">
        <v>17915567</v>
      </c>
      <c r="BR86" s="0" t="n">
        <v>599</v>
      </c>
      <c r="BS86" s="0" t="n">
        <v>16</v>
      </c>
      <c r="BT86" s="0" t="n">
        <v>66</v>
      </c>
      <c r="BU86" s="0" t="n">
        <v>33.434610247055</v>
      </c>
      <c r="BV86" s="0" t="n">
        <v>0.893078070038196</v>
      </c>
      <c r="BW86" s="0" t="n">
        <v>3.68394703890756</v>
      </c>
      <c r="BX86" s="0" t="n">
        <v>0.021061553768888</v>
      </c>
      <c r="BY86" s="0" t="n">
        <v>15487.3382237006</v>
      </c>
      <c r="BZ86" s="0" t="n">
        <v>18437.4711661203</v>
      </c>
      <c r="CA86" s="0" t="n">
        <v>7.91906441880994E-013</v>
      </c>
      <c r="CB86" s="0" t="n">
        <v>0.042590376481606</v>
      </c>
      <c r="CC86" s="0" t="n">
        <v>1.251183240246E-208</v>
      </c>
      <c r="CD86" s="0" t="n">
        <v>1</v>
      </c>
      <c r="CE86" s="0" t="n">
        <v>43</v>
      </c>
      <c r="CF86" s="0" t="n">
        <v>0.007851082731949</v>
      </c>
      <c r="CG86" s="0" t="n">
        <v>264136.047449883</v>
      </c>
      <c r="CH86" s="0" t="n">
        <v>18670.3722325127</v>
      </c>
      <c r="CI86" s="0" t="n">
        <v>0.057503354200786</v>
      </c>
      <c r="CJ86" s="0" t="n">
        <v>0.855281663368576</v>
      </c>
      <c r="CK86" s="0" t="n">
        <v>2.08883625313775E-092</v>
      </c>
      <c r="CL86" s="0" t="n">
        <v>1</v>
      </c>
      <c r="CM86" s="0" t="n">
        <v>82</v>
      </c>
      <c r="CN86" s="0" t="n">
        <v>0.005223501114039</v>
      </c>
      <c r="CO86" s="0" t="n">
        <v>24180395.9565862</v>
      </c>
      <c r="CP86" s="0" t="n">
        <v>18872.0798088407</v>
      </c>
      <c r="CQ86" s="0" t="n">
        <v>0.409421018330984</v>
      </c>
      <c r="CR86" s="0" t="n">
        <v>0.952405784379962</v>
      </c>
      <c r="CS86" s="0" t="n">
        <v>2.74365428511403E-040</v>
      </c>
      <c r="CT86" s="0" t="n">
        <v>0</v>
      </c>
      <c r="CU86" s="0" t="n">
        <v>96</v>
      </c>
      <c r="CV86" s="26" t="s">
        <v>536</v>
      </c>
      <c r="CW86" s="0" t="n">
        <v>47</v>
      </c>
      <c r="CX86" s="0" t="s">
        <v>349</v>
      </c>
      <c r="CY86" s="0" t="s">
        <v>349</v>
      </c>
      <c r="CZ86" s="0" t="s">
        <v>349</v>
      </c>
      <c r="DA86" s="0" t="s">
        <v>349</v>
      </c>
      <c r="DB86" s="0" t="n">
        <v>4516.795</v>
      </c>
      <c r="DC86" s="0" t="n">
        <v>18282</v>
      </c>
      <c r="DD86" s="0" t="n">
        <v>18336</v>
      </c>
      <c r="DE86" s="0" t="n">
        <v>18370</v>
      </c>
      <c r="DF86" s="0" t="n">
        <v>97.35</v>
      </c>
      <c r="DH86" s="28" t="n">
        <f aca="false">COUNT(C86:DA86, "NA")</f>
        <v>87</v>
      </c>
      <c r="DI86" s="29" t="n">
        <f aca="false">100-COUNT(C86:DA86, "NA")/COLUMNS(C86:DA86)*100</f>
        <v>15.5339805825243</v>
      </c>
    </row>
    <row r="87" customFormat="false" ht="13.8" hidden="false" customHeight="false" outlineLevel="0" collapsed="false">
      <c r="A87" s="0" t="s">
        <v>641</v>
      </c>
      <c r="B87" s="0" t="s">
        <v>642</v>
      </c>
      <c r="C87" s="0" t="s">
        <v>349</v>
      </c>
      <c r="D87" s="0" t="s">
        <v>349</v>
      </c>
      <c r="E87" s="0" t="s">
        <v>349</v>
      </c>
      <c r="F87" s="0" t="s">
        <v>349</v>
      </c>
      <c r="G87" s="0" t="s">
        <v>349</v>
      </c>
      <c r="H87" s="0" t="s">
        <v>349</v>
      </c>
      <c r="I87" s="0" t="s">
        <v>349</v>
      </c>
      <c r="J87" s="0" t="s">
        <v>349</v>
      </c>
      <c r="K87" s="0" t="s">
        <v>349</v>
      </c>
      <c r="L87" s="0" t="s">
        <v>349</v>
      </c>
      <c r="M87" s="0" t="s">
        <v>349</v>
      </c>
      <c r="N87" s="0" t="s">
        <v>349</v>
      </c>
      <c r="O87" s="0" t="s">
        <v>349</v>
      </c>
      <c r="P87" s="0" t="s">
        <v>349</v>
      </c>
      <c r="Q87" s="0" t="s">
        <v>349</v>
      </c>
      <c r="R87" s="0" t="s">
        <v>349</v>
      </c>
      <c r="S87" s="0" t="s">
        <v>349</v>
      </c>
      <c r="T87" s="0" t="s">
        <v>349</v>
      </c>
      <c r="U87" s="0" t="s">
        <v>349</v>
      </c>
      <c r="V87" s="0" t="s">
        <v>349</v>
      </c>
      <c r="W87" s="0" t="s">
        <v>349</v>
      </c>
      <c r="X87" s="0" t="s">
        <v>349</v>
      </c>
      <c r="Y87" s="0" t="s">
        <v>349</v>
      </c>
      <c r="Z87" s="0" t="s">
        <v>349</v>
      </c>
      <c r="AA87" s="0" t="s">
        <v>349</v>
      </c>
      <c r="AB87" s="0" t="s">
        <v>349</v>
      </c>
      <c r="AC87" s="0" t="s">
        <v>349</v>
      </c>
      <c r="AD87" s="0" t="s">
        <v>349</v>
      </c>
      <c r="AE87" s="0" t="s">
        <v>349</v>
      </c>
      <c r="AF87" s="0" t="s">
        <v>349</v>
      </c>
      <c r="AG87" s="0" t="s">
        <v>349</v>
      </c>
      <c r="AH87" s="0" t="s">
        <v>349</v>
      </c>
      <c r="AI87" s="0" t="s">
        <v>349</v>
      </c>
      <c r="AJ87" s="0" t="s">
        <v>349</v>
      </c>
      <c r="AK87" s="0" t="s">
        <v>349</v>
      </c>
      <c r="AL87" s="0" t="s">
        <v>349</v>
      </c>
      <c r="AM87" s="0" t="s">
        <v>349</v>
      </c>
      <c r="AN87" s="0" t="s">
        <v>349</v>
      </c>
      <c r="AO87" s="0" t="s">
        <v>349</v>
      </c>
      <c r="AP87" s="0" t="s">
        <v>349</v>
      </c>
      <c r="AQ87" s="0" t="s">
        <v>349</v>
      </c>
      <c r="AR87" s="0" t="s">
        <v>349</v>
      </c>
      <c r="AS87" s="0" t="s">
        <v>349</v>
      </c>
      <c r="AT87" s="0" t="s">
        <v>349</v>
      </c>
      <c r="AU87" s="0" t="s">
        <v>349</v>
      </c>
      <c r="AV87" s="0" t="s">
        <v>349</v>
      </c>
      <c r="AW87" s="0" t="s">
        <v>349</v>
      </c>
      <c r="AX87" s="0" t="s">
        <v>349</v>
      </c>
      <c r="AY87" s="0" t="s">
        <v>349</v>
      </c>
      <c r="AZ87" s="0" t="s">
        <v>349</v>
      </c>
      <c r="BA87" s="0" t="s">
        <v>349</v>
      </c>
      <c r="BB87" s="0" t="n">
        <v>0.466</v>
      </c>
      <c r="BC87" s="0" t="s">
        <v>349</v>
      </c>
      <c r="BD87" s="0" t="s">
        <v>349</v>
      </c>
      <c r="BE87" s="0" t="s">
        <v>349</v>
      </c>
      <c r="BF87" s="0" t="s">
        <v>349</v>
      </c>
      <c r="BG87" s="0" t="s">
        <v>349</v>
      </c>
      <c r="BH87" s="0" t="s">
        <v>349</v>
      </c>
      <c r="BI87" s="0" t="s">
        <v>349</v>
      </c>
      <c r="BJ87" s="0" t="n">
        <v>-53.09714</v>
      </c>
      <c r="BK87" s="0" t="n">
        <v>4.097024</v>
      </c>
      <c r="BL87" s="0" t="n">
        <v>26.1700073242188</v>
      </c>
      <c r="BM87" s="0" t="n">
        <v>25.860009765625</v>
      </c>
      <c r="BN87" s="0" t="n">
        <v>25.589990234375</v>
      </c>
      <c r="BO87" s="0" t="n">
        <v>26.2600036621094</v>
      </c>
      <c r="BP87" s="0" t="n">
        <v>25.9700027465821</v>
      </c>
      <c r="BQ87" s="0" t="n">
        <v>298682</v>
      </c>
      <c r="BR87" s="0" t="n">
        <v>126</v>
      </c>
      <c r="BS87" s="0" t="n">
        <v>1</v>
      </c>
      <c r="BT87" s="0" t="n">
        <v>94</v>
      </c>
      <c r="BU87" s="0" t="n">
        <v>421.853342350728</v>
      </c>
      <c r="BV87" s="0" t="n">
        <v>3.34804239960895</v>
      </c>
      <c r="BW87" s="0" t="n">
        <v>314.715985563241</v>
      </c>
      <c r="BX87" s="0" t="n">
        <v>0.061603357482977</v>
      </c>
      <c r="BY87" s="0" t="n">
        <v>143.198924824777</v>
      </c>
      <c r="BZ87" s="0" t="n">
        <v>18354.3216089155</v>
      </c>
      <c r="CA87" s="0" t="n">
        <v>4.8400969327864E-038</v>
      </c>
      <c r="CB87" s="0" t="n">
        <v>2.33333679729358E-055</v>
      </c>
      <c r="CC87" s="0" t="n">
        <v>0</v>
      </c>
      <c r="CD87" s="0" t="n">
        <v>1</v>
      </c>
      <c r="CE87" s="0" t="n">
        <v>25</v>
      </c>
      <c r="CF87" s="0" t="n">
        <v>0.023330792402509</v>
      </c>
      <c r="CG87" s="0" t="n">
        <v>0.239393640383474</v>
      </c>
      <c r="CH87" s="0" t="n">
        <v>18300.5979852998</v>
      </c>
      <c r="CI87" s="0" t="n">
        <v>0.694564936207799</v>
      </c>
      <c r="CJ87" s="0" t="n">
        <v>0.404434831556103</v>
      </c>
      <c r="CK87" s="0" t="n">
        <v>1.14739439815375E-150</v>
      </c>
      <c r="CL87" s="0" t="n">
        <v>0</v>
      </c>
      <c r="CM87" s="0" t="n">
        <v>98</v>
      </c>
      <c r="CN87" s="0" t="n">
        <v>0.068449847721651</v>
      </c>
      <c r="CO87" s="0" t="n">
        <v>129.16706692536</v>
      </c>
      <c r="CP87" s="0" t="n">
        <v>18364.2791163889</v>
      </c>
      <c r="CQ87" s="0" t="n">
        <v>6.99927364371056E-034</v>
      </c>
      <c r="CR87" s="0" t="n">
        <v>8.6309847821338E-042</v>
      </c>
      <c r="CS87" s="0" t="n">
        <v>0</v>
      </c>
      <c r="CT87" s="0" t="n">
        <v>1</v>
      </c>
      <c r="CU87" s="0" t="n">
        <v>26</v>
      </c>
      <c r="CV87" s="26" t="s">
        <v>643</v>
      </c>
      <c r="CW87" s="0" t="n">
        <v>54</v>
      </c>
      <c r="CX87" s="0" t="s">
        <v>349</v>
      </c>
      <c r="CY87" s="0" t="s">
        <v>349</v>
      </c>
      <c r="CZ87" s="0" t="s">
        <v>349</v>
      </c>
      <c r="DA87" s="0" t="s">
        <v>349</v>
      </c>
      <c r="DB87" s="0" t="s">
        <v>349</v>
      </c>
      <c r="DC87" s="0" t="s">
        <v>349</v>
      </c>
      <c r="DD87" s="0" t="s">
        <v>349</v>
      </c>
      <c r="DE87" s="0" t="s">
        <v>349</v>
      </c>
      <c r="DF87" s="0" t="s">
        <v>349</v>
      </c>
      <c r="DH87" s="28" t="n">
        <f aca="false">COUNT(C87:DA87, "NA")</f>
        <v>40</v>
      </c>
      <c r="DI87" s="29" t="n">
        <f aca="false">100-COUNT(C87:DA87, "NA")/COLUMNS(C87:DA87)*100</f>
        <v>61.1650485436893</v>
      </c>
    </row>
    <row r="88" customFormat="false" ht="13.8" hidden="false" customHeight="false" outlineLevel="0" collapsed="false">
      <c r="A88" s="0" t="s">
        <v>644</v>
      </c>
      <c r="B88" s="0" t="s">
        <v>645</v>
      </c>
      <c r="C88" s="0" t="n">
        <v>779004</v>
      </c>
      <c r="D88" s="0" t="n">
        <v>66.8</v>
      </c>
      <c r="E88" s="0" t="n">
        <v>73</v>
      </c>
      <c r="F88" s="0" t="n">
        <v>28.2</v>
      </c>
      <c r="G88" s="0" t="n">
        <v>65.3</v>
      </c>
      <c r="H88" s="0" t="n">
        <v>4</v>
      </c>
      <c r="I88" s="0" t="n">
        <v>7.5</v>
      </c>
      <c r="J88" s="0" t="n">
        <v>2.5</v>
      </c>
      <c r="K88" s="0" t="n">
        <v>73.4</v>
      </c>
      <c r="L88" s="0" t="n">
        <v>46.2</v>
      </c>
      <c r="M88" s="0" t="n">
        <v>40.4</v>
      </c>
      <c r="N88" s="0" t="s">
        <v>349</v>
      </c>
      <c r="O88" s="0" t="n">
        <v>2.7</v>
      </c>
      <c r="P88" s="0" t="n">
        <v>-30001</v>
      </c>
      <c r="Q88" s="0" t="n">
        <v>283</v>
      </c>
      <c r="R88" s="0" t="n">
        <v>26069</v>
      </c>
      <c r="S88" s="0" t="n">
        <v>122480</v>
      </c>
      <c r="T88" s="0" t="n">
        <v>8420</v>
      </c>
      <c r="U88" s="0" t="n">
        <v>3878662620.77146</v>
      </c>
      <c r="V88" s="0" t="s">
        <v>349</v>
      </c>
      <c r="W88" s="0" t="s">
        <v>349</v>
      </c>
      <c r="X88" s="0" t="s">
        <v>349</v>
      </c>
      <c r="Y88" s="0" t="n">
        <v>56.2</v>
      </c>
      <c r="Z88" s="0" t="n">
        <v>17.1</v>
      </c>
      <c r="AA88" s="0" t="n">
        <v>64.2</v>
      </c>
      <c r="AB88" s="0" t="s">
        <v>349</v>
      </c>
      <c r="AC88" s="0" t="n">
        <v>13.7</v>
      </c>
      <c r="AD88" s="0" t="n">
        <v>1.7</v>
      </c>
      <c r="AE88" s="0" t="n">
        <v>8.6</v>
      </c>
      <c r="AF88" s="0" t="n">
        <v>83.9</v>
      </c>
      <c r="AG88" s="0" t="n">
        <v>8.7</v>
      </c>
      <c r="AH88" s="0" t="n">
        <v>26.6</v>
      </c>
      <c r="AI88" s="0" t="s">
        <v>349</v>
      </c>
      <c r="AJ88" s="0" t="n">
        <v>315701</v>
      </c>
      <c r="AK88" s="0" t="n">
        <v>2.6</v>
      </c>
      <c r="AL88" s="0" t="n">
        <v>100</v>
      </c>
      <c r="AM88" s="0" t="n">
        <v>11.6</v>
      </c>
      <c r="AN88" s="0" t="n">
        <v>30.5</v>
      </c>
      <c r="AO88" s="0" t="n">
        <v>30.1</v>
      </c>
      <c r="AP88" s="0" t="n">
        <v>0.8</v>
      </c>
      <c r="AQ88" s="0" t="s">
        <v>349</v>
      </c>
      <c r="AR88" s="0" t="n">
        <v>6.1</v>
      </c>
      <c r="AS88" s="0" t="s">
        <v>349</v>
      </c>
      <c r="AT88" s="0" t="s">
        <v>349</v>
      </c>
      <c r="AU88" s="0" t="s">
        <v>349</v>
      </c>
      <c r="AV88" s="0" t="n">
        <v>83.7</v>
      </c>
      <c r="AW88" s="0" t="n">
        <v>90.9</v>
      </c>
      <c r="AX88" s="0" t="n">
        <v>1.8</v>
      </c>
      <c r="AY88" s="0" t="n">
        <v>119</v>
      </c>
      <c r="AZ88" s="0" t="n">
        <v>19.2</v>
      </c>
      <c r="BA88" s="0" t="n">
        <v>26.2</v>
      </c>
      <c r="BB88" s="0" t="n">
        <v>0.461</v>
      </c>
      <c r="BC88" s="0" t="s">
        <v>349</v>
      </c>
      <c r="BD88" s="0" t="s">
        <v>342</v>
      </c>
      <c r="BE88" s="0" t="s">
        <v>371</v>
      </c>
      <c r="BF88" s="0" t="s">
        <v>388</v>
      </c>
      <c r="BG88" s="0" t="s">
        <v>345</v>
      </c>
      <c r="BH88" s="0" t="s">
        <v>388</v>
      </c>
      <c r="BI88" s="0" t="s">
        <v>347</v>
      </c>
      <c r="BJ88" s="0" t="n">
        <v>-58.9562561356274</v>
      </c>
      <c r="BK88" s="0" t="n">
        <v>4.86249501550009</v>
      </c>
      <c r="BL88" s="0" t="n">
        <v>27.1899963378906</v>
      </c>
      <c r="BM88" s="0" t="n">
        <v>27.0200134277344</v>
      </c>
      <c r="BN88" s="0" t="n">
        <v>27.4800048828125</v>
      </c>
      <c r="BO88" s="0" t="n">
        <v>28.4200073242188</v>
      </c>
      <c r="BP88" s="0" t="n">
        <v>27.5275054931641</v>
      </c>
      <c r="BQ88" s="0" t="n">
        <v>786559</v>
      </c>
      <c r="BR88" s="0" t="n">
        <v>82</v>
      </c>
      <c r="BS88" s="0" t="n">
        <v>9</v>
      </c>
      <c r="BT88" s="0" t="n">
        <v>22</v>
      </c>
      <c r="BU88" s="0" t="n">
        <v>104.251556463024</v>
      </c>
      <c r="BV88" s="0" t="n">
        <v>11.4422440020393</v>
      </c>
      <c r="BW88" s="0" t="n">
        <v>27.9699297827626</v>
      </c>
      <c r="BX88" s="0" t="n">
        <v>0.060428465903051</v>
      </c>
      <c r="BY88" s="0" t="n">
        <v>111.031174551339</v>
      </c>
      <c r="BZ88" s="0" t="n">
        <v>18362.4638370189</v>
      </c>
      <c r="CA88" s="0" t="n">
        <v>2.1802088510946E-021</v>
      </c>
      <c r="CB88" s="0" t="n">
        <v>3.2283750059868E-027</v>
      </c>
      <c r="CC88" s="0" t="n">
        <v>1.4438213111014E-307</v>
      </c>
      <c r="CD88" s="0" t="n">
        <v>1</v>
      </c>
      <c r="CE88" s="0" t="n">
        <v>37</v>
      </c>
      <c r="CF88" s="0" t="n">
        <v>0.081156712454082</v>
      </c>
      <c r="CG88" s="0" t="n">
        <v>8.96722789393926</v>
      </c>
      <c r="CH88" s="0" t="n">
        <v>18354.4932226646</v>
      </c>
      <c r="CI88" s="0" t="n">
        <v>4.88294570380868E-018</v>
      </c>
      <c r="CJ88" s="0" t="n">
        <v>1.53273068328029E-038</v>
      </c>
      <c r="CK88" s="0" t="n">
        <v>0</v>
      </c>
      <c r="CL88" s="0" t="n">
        <v>1</v>
      </c>
      <c r="CM88" s="0" t="n">
        <v>20</v>
      </c>
      <c r="CN88" s="0" t="n">
        <v>0.044283737403341</v>
      </c>
      <c r="CO88" s="0" t="n">
        <v>38.0059290180661</v>
      </c>
      <c r="CP88" s="0" t="n">
        <v>18377.6201812756</v>
      </c>
      <c r="CQ88" s="0" t="n">
        <v>0.000853690929159</v>
      </c>
      <c r="CR88" s="0" t="n">
        <v>0.019957533463311</v>
      </c>
      <c r="CS88" s="0" t="n">
        <v>1.76896840950609E-224</v>
      </c>
      <c r="CT88" s="0" t="n">
        <v>1</v>
      </c>
      <c r="CU88" s="0" t="n">
        <v>35</v>
      </c>
      <c r="CV88" s="26" t="s">
        <v>533</v>
      </c>
      <c r="CW88" s="0" t="n">
        <v>49</v>
      </c>
      <c r="CX88" s="0" t="s">
        <v>349</v>
      </c>
      <c r="CY88" s="0" t="s">
        <v>349</v>
      </c>
      <c r="CZ88" s="0" t="s">
        <v>349</v>
      </c>
      <c r="DA88" s="0" t="s">
        <v>349</v>
      </c>
      <c r="DB88" s="0" t="n">
        <v>3118.26</v>
      </c>
      <c r="DC88" s="0" t="n">
        <v>18289</v>
      </c>
      <c r="DD88" s="0" t="n">
        <v>18349</v>
      </c>
      <c r="DE88" s="0" t="n">
        <v>18361</v>
      </c>
      <c r="DF88" s="0" t="n">
        <v>93.38</v>
      </c>
      <c r="DH88" s="28" t="n">
        <f aca="false">COUNT(C88:DA88, "NA")</f>
        <v>81</v>
      </c>
      <c r="DI88" s="29" t="n">
        <f aca="false">100-COUNT(C88:DA88, "NA")/COLUMNS(C88:DA88)*100</f>
        <v>21.3592233009709</v>
      </c>
    </row>
    <row r="89" customFormat="false" ht="13.8" hidden="false" customHeight="false" outlineLevel="0" collapsed="false">
      <c r="A89" s="0" t="s">
        <v>646</v>
      </c>
      <c r="B89" s="0" t="s">
        <v>647</v>
      </c>
      <c r="C89" s="0" t="n">
        <v>9587522</v>
      </c>
      <c r="D89" s="0" t="n">
        <v>72.8</v>
      </c>
      <c r="E89" s="0" t="n">
        <v>77.4</v>
      </c>
      <c r="F89" s="0" t="n">
        <v>31.7</v>
      </c>
      <c r="G89" s="0" t="n">
        <v>63.6</v>
      </c>
      <c r="H89" s="0" t="n">
        <v>85.7</v>
      </c>
      <c r="I89" s="0" t="n">
        <v>4.4</v>
      </c>
      <c r="J89" s="0" t="n">
        <v>2.5</v>
      </c>
      <c r="K89" s="0" t="n">
        <v>42.9</v>
      </c>
      <c r="L89" s="0" t="n">
        <v>57.9</v>
      </c>
      <c r="M89" s="0" t="n">
        <v>43.4</v>
      </c>
      <c r="N89" s="0" t="n">
        <v>24</v>
      </c>
      <c r="O89" s="0" t="n">
        <v>3</v>
      </c>
      <c r="P89" s="0" t="n">
        <v>-34000</v>
      </c>
      <c r="Q89" s="0" t="n">
        <v>18860</v>
      </c>
      <c r="R89" s="0" t="n">
        <v>411989</v>
      </c>
      <c r="S89" s="0" t="n">
        <v>976200</v>
      </c>
      <c r="T89" s="0" t="n">
        <v>4790</v>
      </c>
      <c r="U89" s="0" t="n">
        <v>23969890430.7882</v>
      </c>
      <c r="V89" s="0" t="n">
        <v>48.3</v>
      </c>
      <c r="W89" s="0" t="n">
        <v>52.6</v>
      </c>
      <c r="X89" s="0" t="n">
        <v>50.5</v>
      </c>
      <c r="Y89" s="0" t="n">
        <v>68.8</v>
      </c>
      <c r="Z89" s="0" t="n">
        <v>30.3</v>
      </c>
      <c r="AA89" s="0" t="n">
        <v>60.5</v>
      </c>
      <c r="AB89" s="0" t="n">
        <v>0</v>
      </c>
      <c r="AC89" s="0" t="n">
        <v>45.1</v>
      </c>
      <c r="AD89" s="0" t="n">
        <v>1.7</v>
      </c>
      <c r="AE89" s="0" t="n">
        <v>28.9</v>
      </c>
      <c r="AF89" s="0" t="n">
        <v>40</v>
      </c>
      <c r="AG89" s="0" t="n">
        <v>23.9</v>
      </c>
      <c r="AH89" s="0" t="n">
        <v>57.1</v>
      </c>
      <c r="AI89" s="0" t="n">
        <v>14.1</v>
      </c>
      <c r="AJ89" s="0" t="n">
        <v>10123</v>
      </c>
      <c r="AK89" s="0" t="n">
        <v>1.1</v>
      </c>
      <c r="AL89" s="0" t="n">
        <v>100</v>
      </c>
      <c r="AM89" s="0" t="n">
        <v>7.3</v>
      </c>
      <c r="AN89" s="0" t="n">
        <v>14</v>
      </c>
      <c r="AO89" s="0" t="n">
        <v>17.6</v>
      </c>
      <c r="AP89" s="0" t="n">
        <v>0.61</v>
      </c>
      <c r="AQ89" s="0" t="n">
        <v>0.7</v>
      </c>
      <c r="AR89" s="0" t="s">
        <v>349</v>
      </c>
      <c r="AS89" s="0" t="n">
        <v>91.5</v>
      </c>
      <c r="AT89" s="0" t="n">
        <v>81.6</v>
      </c>
      <c r="AU89" s="0" t="n">
        <v>1.1</v>
      </c>
      <c r="AV89" s="0" t="n">
        <v>76</v>
      </c>
      <c r="AW89" s="0" t="n">
        <v>86.5</v>
      </c>
      <c r="AX89" s="0" t="n">
        <v>10.2</v>
      </c>
      <c r="AY89" s="0" t="n">
        <v>119</v>
      </c>
      <c r="AZ89" s="0" t="n">
        <v>19.4</v>
      </c>
      <c r="BA89" s="0" t="n">
        <v>23</v>
      </c>
      <c r="BB89" s="0" t="n">
        <v>0.67</v>
      </c>
      <c r="BC89" s="0" t="s">
        <v>349</v>
      </c>
      <c r="BD89" s="0" t="s">
        <v>342</v>
      </c>
      <c r="BE89" s="0" t="s">
        <v>371</v>
      </c>
      <c r="BF89" s="0" t="s">
        <v>344</v>
      </c>
      <c r="BG89" s="0" t="s">
        <v>345</v>
      </c>
      <c r="BH89" s="0" t="s">
        <v>456</v>
      </c>
      <c r="BI89" s="0" t="s">
        <v>347</v>
      </c>
      <c r="BJ89" s="0" t="n">
        <v>-87.2304544066036</v>
      </c>
      <c r="BK89" s="0" t="n">
        <v>14.5046584065</v>
      </c>
      <c r="BL89" s="0" t="n">
        <v>20.7199951171875</v>
      </c>
      <c r="BM89" s="0" t="n">
        <v>20.4200073242188</v>
      </c>
      <c r="BN89" s="0" t="n">
        <v>21.1499877929688</v>
      </c>
      <c r="BO89" s="0" t="n">
        <v>21.3999877929688</v>
      </c>
      <c r="BP89" s="0" t="n">
        <v>20.922494506836</v>
      </c>
      <c r="BQ89" s="0" t="n">
        <v>9904608</v>
      </c>
      <c r="BR89" s="0" t="n">
        <v>771</v>
      </c>
      <c r="BS89" s="0" t="n">
        <v>71</v>
      </c>
      <c r="BT89" s="0" t="n">
        <v>79</v>
      </c>
      <c r="BU89" s="0" t="n">
        <v>77.8425557074041</v>
      </c>
      <c r="BV89" s="0" t="n">
        <v>7.16838061637573</v>
      </c>
      <c r="BW89" s="0" t="n">
        <v>7.97608547455891</v>
      </c>
      <c r="BX89" s="0" t="n">
        <v>0.052800329928148</v>
      </c>
      <c r="BY89" s="0" t="n">
        <v>1035.6758207325</v>
      </c>
      <c r="BZ89" s="0" t="n">
        <v>18364.4355917017</v>
      </c>
      <c r="CA89" s="0" t="n">
        <v>1.2486726192085E-023</v>
      </c>
      <c r="CB89" s="0" t="n">
        <v>1.25524472468676E-025</v>
      </c>
      <c r="CC89" s="0" t="n">
        <v>2.72294600517665E-301</v>
      </c>
      <c r="CD89" s="0" t="n">
        <v>1</v>
      </c>
      <c r="CE89" s="0" t="n">
        <v>28</v>
      </c>
      <c r="CF89" s="0" t="n">
        <v>0.049048366582113</v>
      </c>
      <c r="CG89" s="0" t="n">
        <v>128.222072737238</v>
      </c>
      <c r="CH89" s="0" t="n">
        <v>18372.7588311874</v>
      </c>
      <c r="CI89" s="0" t="n">
        <v>3.64680014819785E-019</v>
      </c>
      <c r="CJ89" s="0" t="n">
        <v>1.25826714543369E-014</v>
      </c>
      <c r="CK89" s="0" t="n">
        <v>7.11636680533682E-283</v>
      </c>
      <c r="CL89" s="0" t="n">
        <v>1</v>
      </c>
      <c r="CM89" s="0" t="n">
        <v>9</v>
      </c>
      <c r="CN89" s="0" t="n">
        <v>0.161588747152362</v>
      </c>
      <c r="CO89" s="0" t="n">
        <v>115.609322774114</v>
      </c>
      <c r="CP89" s="0" t="n">
        <v>18374.8215546117</v>
      </c>
      <c r="CQ89" s="0" t="n">
        <v>4.30142949879705E-011</v>
      </c>
      <c r="CR89" s="0" t="n">
        <v>4.43451315033723E-015</v>
      </c>
      <c r="CS89" s="0" t="n">
        <v>0</v>
      </c>
      <c r="CT89" s="0" t="n">
        <v>1</v>
      </c>
      <c r="CU89" s="0" t="n">
        <v>49</v>
      </c>
      <c r="CV89" s="26" t="s">
        <v>466</v>
      </c>
      <c r="CW89" s="0" t="n">
        <v>50</v>
      </c>
      <c r="CX89" s="0" t="s">
        <v>349</v>
      </c>
      <c r="CY89" s="0" t="s">
        <v>349</v>
      </c>
      <c r="CZ89" s="0" t="s">
        <v>349</v>
      </c>
      <c r="DA89" s="0" t="s">
        <v>349</v>
      </c>
      <c r="DB89" s="0" t="n">
        <v>3430.605</v>
      </c>
      <c r="DC89" s="0" t="n">
        <v>18323</v>
      </c>
      <c r="DD89" s="0" t="n">
        <v>18337</v>
      </c>
      <c r="DE89" s="0" t="n">
        <v>18370</v>
      </c>
      <c r="DF89" s="0" t="n">
        <v>100</v>
      </c>
      <c r="DH89" s="28" t="n">
        <f aca="false">COUNT(C89:DA89, "NA")</f>
        <v>90</v>
      </c>
      <c r="DI89" s="29" t="n">
        <f aca="false">100-COUNT(C89:DA89, "NA")/COLUMNS(C89:DA89)*100</f>
        <v>12.621359223301</v>
      </c>
    </row>
    <row r="90" customFormat="false" ht="13.8" hidden="false" customHeight="false" outlineLevel="0" collapsed="false">
      <c r="A90" s="0" t="s">
        <v>648</v>
      </c>
      <c r="B90" s="0" t="s">
        <v>649</v>
      </c>
      <c r="C90" s="0" t="n">
        <v>4087843</v>
      </c>
      <c r="D90" s="0" t="n">
        <v>74.9</v>
      </c>
      <c r="E90" s="0" t="n">
        <v>81.4</v>
      </c>
      <c r="F90" s="0" t="n">
        <v>14.5</v>
      </c>
      <c r="G90" s="0" t="n">
        <v>65</v>
      </c>
      <c r="H90" s="0" t="n">
        <v>73.1</v>
      </c>
      <c r="I90" s="0" t="n">
        <v>12.9</v>
      </c>
      <c r="J90" s="0" t="n">
        <v>1.5</v>
      </c>
      <c r="K90" s="0" t="n">
        <v>43.1</v>
      </c>
      <c r="L90" s="0" t="n">
        <v>49.4</v>
      </c>
      <c r="M90" s="0" t="n">
        <v>50</v>
      </c>
      <c r="N90" s="0" t="s">
        <v>349</v>
      </c>
      <c r="O90" s="0" t="s">
        <v>349</v>
      </c>
      <c r="P90" s="0" t="n">
        <v>-40004</v>
      </c>
      <c r="Q90" s="0" t="n">
        <v>24107</v>
      </c>
      <c r="R90" s="0" t="n">
        <v>2093577</v>
      </c>
      <c r="S90" s="0" t="n">
        <v>264500</v>
      </c>
      <c r="T90" s="0" t="n">
        <v>27180</v>
      </c>
      <c r="U90" s="0" t="n">
        <v>60971699315.1776</v>
      </c>
      <c r="V90" s="0" t="s">
        <v>349</v>
      </c>
      <c r="W90" s="0" t="n">
        <v>3.8</v>
      </c>
      <c r="X90" s="0" t="n">
        <v>30.4</v>
      </c>
      <c r="Y90" s="0" t="n">
        <v>51.2</v>
      </c>
      <c r="Z90" s="0" t="n">
        <v>6</v>
      </c>
      <c r="AA90" s="0" t="n">
        <v>79.1</v>
      </c>
      <c r="AB90" s="0" t="n">
        <v>0.9</v>
      </c>
      <c r="AC90" s="0" t="n">
        <v>4276.9</v>
      </c>
      <c r="AD90" s="0" t="n">
        <v>1.5</v>
      </c>
      <c r="AE90" s="0" t="n">
        <v>27.6</v>
      </c>
      <c r="AF90" s="0" t="n">
        <v>34.4</v>
      </c>
      <c r="AG90" s="0" t="n">
        <v>38.3</v>
      </c>
      <c r="AH90" s="0" t="n">
        <v>56.9</v>
      </c>
      <c r="AI90" s="0" t="n">
        <v>23.7</v>
      </c>
      <c r="AJ90" s="0" t="n">
        <v>8895</v>
      </c>
      <c r="AK90" s="0" t="n">
        <v>4</v>
      </c>
      <c r="AL90" s="0" t="n">
        <v>100</v>
      </c>
      <c r="AM90" s="0" t="n">
        <v>5.4</v>
      </c>
      <c r="AN90" s="0" t="n">
        <v>16.7</v>
      </c>
      <c r="AO90" s="0" t="n">
        <v>4.7</v>
      </c>
      <c r="AP90" s="0" t="n">
        <v>3</v>
      </c>
      <c r="AQ90" s="0" t="n">
        <v>5.9</v>
      </c>
      <c r="AR90" s="0" t="s">
        <v>349</v>
      </c>
      <c r="AS90" s="0" t="n">
        <v>96.5</v>
      </c>
      <c r="AT90" s="0" t="n">
        <v>95.5</v>
      </c>
      <c r="AU90" s="0" t="n">
        <v>1</v>
      </c>
      <c r="AV90" s="0" t="n">
        <v>94.8</v>
      </c>
      <c r="AW90" s="0" t="n">
        <v>100</v>
      </c>
      <c r="AX90" s="0" t="n">
        <v>38.6</v>
      </c>
      <c r="AY90" s="0" t="n">
        <v>125</v>
      </c>
      <c r="AZ90" s="0" t="n">
        <v>27.1</v>
      </c>
      <c r="BA90" s="0" t="n">
        <v>43</v>
      </c>
      <c r="BB90" s="0" t="n">
        <v>0.503</v>
      </c>
      <c r="BC90" s="0" t="s">
        <v>349</v>
      </c>
      <c r="BD90" s="0" t="s">
        <v>378</v>
      </c>
      <c r="BE90" s="0" t="s">
        <v>343</v>
      </c>
      <c r="BF90" s="0" t="s">
        <v>372</v>
      </c>
      <c r="BG90" s="0" t="s">
        <v>372</v>
      </c>
      <c r="BH90" s="0" t="s">
        <v>373</v>
      </c>
      <c r="BI90" s="0" t="s">
        <v>374</v>
      </c>
      <c r="BJ90" s="0" t="n">
        <v>15.3215802577481</v>
      </c>
      <c r="BK90" s="0" t="n">
        <v>44.7451242095</v>
      </c>
      <c r="BL90" s="0" t="n">
        <v>5.98000488281252</v>
      </c>
      <c r="BM90" s="0" t="n">
        <v>4.54000244140627</v>
      </c>
      <c r="BN90" s="0" t="n">
        <v>6.27999267578127</v>
      </c>
      <c r="BO90" s="0" t="n">
        <v>5.5200134277344</v>
      </c>
      <c r="BP90" s="0" t="n">
        <v>5.58000335693362</v>
      </c>
      <c r="BQ90" s="0" t="n">
        <v>4105268</v>
      </c>
      <c r="BR90" s="0" t="n">
        <v>2076</v>
      </c>
      <c r="BS90" s="0" t="n">
        <v>69</v>
      </c>
      <c r="BT90" s="0" t="n">
        <v>1348</v>
      </c>
      <c r="BU90" s="0" t="n">
        <v>505.691711235418</v>
      </c>
      <c r="BV90" s="0" t="n">
        <v>16.8076724832581</v>
      </c>
      <c r="BW90" s="0" t="n">
        <v>328.358587064231</v>
      </c>
      <c r="BX90" s="0" t="n">
        <v>0.088232684850027</v>
      </c>
      <c r="BY90" s="0" t="n">
        <v>2233.69228530161</v>
      </c>
      <c r="BZ90" s="0" t="n">
        <v>18351.6286010134</v>
      </c>
      <c r="CA90" s="0" t="n">
        <v>1.50573736084677E-098</v>
      </c>
      <c r="CB90" s="0" t="n">
        <v>9.52747182949992E-135</v>
      </c>
      <c r="CC90" s="0" t="n">
        <v>0</v>
      </c>
      <c r="CD90" s="0" t="n">
        <v>1</v>
      </c>
      <c r="CE90" s="0" t="n">
        <v>25</v>
      </c>
      <c r="CF90" s="0" t="n">
        <v>0.052249197313623</v>
      </c>
      <c r="CG90" s="0" t="n">
        <v>124.208246818865</v>
      </c>
      <c r="CH90" s="0" t="n">
        <v>18372.7177334459</v>
      </c>
      <c r="CI90" s="0" t="n">
        <v>4.4793490223263E-035</v>
      </c>
      <c r="CJ90" s="0" t="n">
        <v>5.0077967482822E-029</v>
      </c>
      <c r="CK90" s="26" t="s">
        <v>650</v>
      </c>
      <c r="CL90" s="0" t="n">
        <v>1</v>
      </c>
      <c r="CM90" s="0" t="n">
        <v>10</v>
      </c>
      <c r="CN90" s="0" t="n">
        <v>0.051264854916879</v>
      </c>
      <c r="CO90" s="0" t="n">
        <v>3312.86687353293</v>
      </c>
      <c r="CP90" s="0" t="n">
        <v>18379.8639947909</v>
      </c>
      <c r="CQ90" s="0" t="n">
        <v>1.21308493560824E-053</v>
      </c>
      <c r="CR90" s="0" t="n">
        <v>6.91737062232134E-038</v>
      </c>
      <c r="CS90" s="26" t="s">
        <v>651</v>
      </c>
      <c r="CT90" s="0" t="n">
        <v>1</v>
      </c>
      <c r="CU90" s="0" t="n">
        <v>30</v>
      </c>
      <c r="CV90" s="26" t="s">
        <v>409</v>
      </c>
      <c r="CW90" s="0" t="n">
        <v>65</v>
      </c>
      <c r="CX90" s="0" t="n">
        <v>38084</v>
      </c>
      <c r="CY90" s="0" t="n">
        <v>9276.86085293335</v>
      </c>
      <c r="CZ90" s="0" t="s">
        <v>422</v>
      </c>
      <c r="DA90" s="26" t="s">
        <v>410</v>
      </c>
      <c r="DB90" s="0" t="n">
        <v>4389.875</v>
      </c>
      <c r="DC90" s="0" t="n">
        <v>18288</v>
      </c>
      <c r="DD90" s="0" t="n">
        <v>18341</v>
      </c>
      <c r="DE90" s="0" t="n">
        <v>18344</v>
      </c>
      <c r="DF90" s="0" t="n">
        <v>97.35</v>
      </c>
      <c r="DG90" s="26"/>
      <c r="DH90" s="28" t="n">
        <f aca="false">COUNT(C90:DA90, "NA")</f>
        <v>87</v>
      </c>
      <c r="DI90" s="29" t="n">
        <f aca="false">100-COUNT(C90:DA90, "NA")/COLUMNS(C90:DA90)*100</f>
        <v>15.5339805825243</v>
      </c>
    </row>
    <row r="91" customFormat="false" ht="13.8" hidden="false" customHeight="false" outlineLevel="0" collapsed="false">
      <c r="A91" s="0" t="s">
        <v>652</v>
      </c>
      <c r="B91" s="0" t="s">
        <v>653</v>
      </c>
      <c r="C91" s="0" t="n">
        <v>11123176</v>
      </c>
      <c r="D91" s="0" t="n">
        <v>61.5</v>
      </c>
      <c r="E91" s="0" t="n">
        <v>65.8</v>
      </c>
      <c r="F91" s="0" t="n">
        <v>33.2</v>
      </c>
      <c r="G91" s="0" t="n">
        <v>61.8</v>
      </c>
      <c r="H91" s="0" t="n">
        <v>403.6</v>
      </c>
      <c r="I91" s="0" t="n">
        <v>8.5</v>
      </c>
      <c r="J91" s="0" t="n">
        <v>2.9</v>
      </c>
      <c r="K91" s="0" t="n">
        <v>44.7</v>
      </c>
      <c r="L91" s="0" t="n">
        <v>56.5</v>
      </c>
      <c r="M91" s="0" t="n">
        <v>18.8</v>
      </c>
      <c r="N91" s="0" t="n">
        <v>1.2</v>
      </c>
      <c r="O91" s="0" t="n">
        <v>10.2</v>
      </c>
      <c r="P91" s="0" t="n">
        <v>-175000</v>
      </c>
      <c r="Q91" s="0" t="n">
        <v>27531</v>
      </c>
      <c r="R91" s="0" t="s">
        <v>349</v>
      </c>
      <c r="S91" s="0" t="n">
        <v>196135</v>
      </c>
      <c r="T91" s="0" t="n">
        <v>1880</v>
      </c>
      <c r="U91" s="0" t="n">
        <v>9658721168.86849</v>
      </c>
      <c r="V91" s="0" t="s">
        <v>349</v>
      </c>
      <c r="W91" s="0" t="s">
        <v>349</v>
      </c>
      <c r="X91" s="0" t="s">
        <v>349</v>
      </c>
      <c r="Y91" s="0" t="n">
        <v>67.2</v>
      </c>
      <c r="Z91" s="0" t="n">
        <v>28.7</v>
      </c>
      <c r="AA91" s="0" t="n">
        <v>85</v>
      </c>
      <c r="AB91" s="0" t="s">
        <v>349</v>
      </c>
      <c r="AC91" s="0" t="n">
        <v>29.2</v>
      </c>
      <c r="AD91" s="0" t="n">
        <v>0</v>
      </c>
      <c r="AE91" s="0" t="n">
        <v>66.8</v>
      </c>
      <c r="AF91" s="0" t="n">
        <v>3.5</v>
      </c>
      <c r="AG91" s="0" t="n">
        <v>1.9</v>
      </c>
      <c r="AH91" s="0" t="n">
        <v>55.3</v>
      </c>
      <c r="AI91" s="0" t="n">
        <v>18</v>
      </c>
      <c r="AJ91" s="0" t="n">
        <v>1233</v>
      </c>
      <c r="AK91" s="0" t="n">
        <v>0.3</v>
      </c>
      <c r="AL91" s="0" t="n">
        <v>100</v>
      </c>
      <c r="AM91" s="0" t="n">
        <v>6.7</v>
      </c>
      <c r="AN91" s="0" t="n">
        <v>26.5</v>
      </c>
      <c r="AO91" s="0" t="n">
        <v>64.8</v>
      </c>
      <c r="AP91" s="0" t="n">
        <v>0.23</v>
      </c>
      <c r="AQ91" s="0" t="n">
        <v>0.7</v>
      </c>
      <c r="AR91" s="0" t="n">
        <v>2.4</v>
      </c>
      <c r="AS91" s="0" t="s">
        <v>349</v>
      </c>
      <c r="AT91" s="0" t="s">
        <v>349</v>
      </c>
      <c r="AU91" s="0" t="s">
        <v>349</v>
      </c>
      <c r="AV91" s="0" t="n">
        <v>23.9</v>
      </c>
      <c r="AW91" s="0" t="n">
        <v>43.8</v>
      </c>
      <c r="AX91" s="0" t="n">
        <v>34.9</v>
      </c>
      <c r="AY91" s="0" t="n">
        <v>91</v>
      </c>
      <c r="AZ91" s="0" t="n">
        <v>20.5</v>
      </c>
      <c r="BA91" s="0" t="n">
        <v>23</v>
      </c>
      <c r="BB91" s="0" t="n">
        <v>0.623</v>
      </c>
      <c r="BC91" s="0" t="s">
        <v>349</v>
      </c>
      <c r="BD91" s="0" t="s">
        <v>352</v>
      </c>
      <c r="BE91" s="0" t="s">
        <v>353</v>
      </c>
      <c r="BF91" s="0" t="s">
        <v>344</v>
      </c>
      <c r="BG91" s="0" t="s">
        <v>345</v>
      </c>
      <c r="BH91" s="0" t="s">
        <v>346</v>
      </c>
      <c r="BI91" s="0" t="s">
        <v>347</v>
      </c>
      <c r="BJ91" s="0" t="n">
        <v>-72.2834233883898</v>
      </c>
      <c r="BK91" s="0" t="n">
        <v>18.9820466110001</v>
      </c>
      <c r="BL91" s="0" t="n">
        <v>25.4999938964844</v>
      </c>
      <c r="BM91" s="0" t="n">
        <v>24.6700073242188</v>
      </c>
      <c r="BN91" s="0" t="n">
        <v>25.589990234375</v>
      </c>
      <c r="BO91" s="0" t="n">
        <v>25.1199890136719</v>
      </c>
      <c r="BP91" s="0" t="n">
        <v>25.2199951171875</v>
      </c>
      <c r="BQ91" s="0" t="n">
        <v>11402533</v>
      </c>
      <c r="BR91" s="0" t="n">
        <v>81</v>
      </c>
      <c r="BS91" s="0" t="n">
        <v>8</v>
      </c>
      <c r="BT91" s="0" t="n">
        <v>8</v>
      </c>
      <c r="BU91" s="0" t="n">
        <v>7.10368476898949</v>
      </c>
      <c r="BV91" s="0" t="n">
        <v>0.701598495702665</v>
      </c>
      <c r="BW91" s="0" t="n">
        <v>0.701598495702665</v>
      </c>
      <c r="BX91" s="0" t="n">
        <v>0.037495886365318</v>
      </c>
      <c r="BY91" s="0" t="n">
        <v>201.178145743673</v>
      </c>
      <c r="BZ91" s="0" t="n">
        <v>18378.7756355868</v>
      </c>
      <c r="CA91" s="0" t="n">
        <v>4.80656100221693E-023</v>
      </c>
      <c r="CB91" s="0" t="n">
        <v>2.04978900278145E-013</v>
      </c>
      <c r="CC91" s="0" t="n">
        <v>2.7449842748583E-272</v>
      </c>
      <c r="CD91" s="0" t="n">
        <v>1</v>
      </c>
      <c r="CE91" s="0" t="n">
        <v>23</v>
      </c>
      <c r="CF91" s="0" t="n">
        <v>0.047190881807319</v>
      </c>
      <c r="CG91" s="0" t="n">
        <v>18.1826404979151</v>
      </c>
      <c r="CH91" s="0" t="n">
        <v>18381.1638571053</v>
      </c>
      <c r="CI91" s="0" t="n">
        <v>3.54140877958215E-007</v>
      </c>
      <c r="CJ91" s="0" t="n">
        <v>0.000991548130542</v>
      </c>
      <c r="CK91" s="0" t="n">
        <v>4.26432452083719E-244</v>
      </c>
      <c r="CL91" s="0" t="n">
        <v>1</v>
      </c>
      <c r="CM91" s="0" t="n">
        <v>13</v>
      </c>
      <c r="CN91" s="0" t="n">
        <v>0.549120693846705</v>
      </c>
      <c r="CO91" s="0" t="n">
        <v>8.72687894873922</v>
      </c>
      <c r="CP91" s="0" t="n">
        <v>18375.7157666152</v>
      </c>
      <c r="CQ91" s="0" t="n">
        <v>4.04981837401201E-011</v>
      </c>
      <c r="CR91" s="0" t="n">
        <v>3.84577330667025E-042</v>
      </c>
      <c r="CS91" s="0" t="n">
        <v>0</v>
      </c>
      <c r="CT91" s="0" t="n">
        <v>1</v>
      </c>
      <c r="CU91" s="0" t="n">
        <v>29</v>
      </c>
      <c r="CV91" s="26" t="s">
        <v>365</v>
      </c>
      <c r="CW91" s="0" t="n">
        <v>41</v>
      </c>
      <c r="CX91" s="0" t="s">
        <v>349</v>
      </c>
      <c r="CY91" s="0" t="s">
        <v>349</v>
      </c>
      <c r="CZ91" s="0" t="s">
        <v>349</v>
      </c>
      <c r="DA91" s="0" t="s">
        <v>349</v>
      </c>
      <c r="DB91" s="0" t="s">
        <v>349</v>
      </c>
      <c r="DC91" s="0" t="s">
        <v>349</v>
      </c>
      <c r="DD91" s="0" t="s">
        <v>349</v>
      </c>
      <c r="DE91" s="0" t="s">
        <v>349</v>
      </c>
      <c r="DF91" s="0" t="s">
        <v>349</v>
      </c>
      <c r="DH91" s="28" t="n">
        <f aca="false">COUNT(C91:DA91, "NA")</f>
        <v>83</v>
      </c>
      <c r="DI91" s="29" t="n">
        <f aca="false">100-COUNT(C91:DA91, "NA")/COLUMNS(C91:DA91)*100</f>
        <v>19.4174757281553</v>
      </c>
    </row>
    <row r="92" customFormat="false" ht="13.8" hidden="false" customHeight="false" outlineLevel="0" collapsed="false">
      <c r="A92" s="0" t="s">
        <v>654</v>
      </c>
      <c r="B92" s="0" t="s">
        <v>655</v>
      </c>
      <c r="C92" s="0" t="n">
        <v>9775564</v>
      </c>
      <c r="D92" s="0" t="n">
        <v>72.5</v>
      </c>
      <c r="E92" s="0" t="n">
        <v>79.3</v>
      </c>
      <c r="F92" s="0" t="n">
        <v>14.4</v>
      </c>
      <c r="G92" s="0" t="n">
        <v>66.4</v>
      </c>
      <c r="H92" s="0" t="n">
        <v>107.9</v>
      </c>
      <c r="I92" s="0" t="n">
        <v>13.4</v>
      </c>
      <c r="J92" s="0" t="n">
        <v>1.5</v>
      </c>
      <c r="K92" s="0" t="n">
        <v>28.6</v>
      </c>
      <c r="L92" s="0" t="n">
        <v>79.9</v>
      </c>
      <c r="M92" s="0" t="n">
        <v>87.1</v>
      </c>
      <c r="N92" s="0" t="s">
        <v>349</v>
      </c>
      <c r="O92" s="0" t="s">
        <v>349</v>
      </c>
      <c r="P92" s="0" t="n">
        <v>29999</v>
      </c>
      <c r="Q92" s="0" t="n">
        <v>3927</v>
      </c>
      <c r="R92" s="0" t="n">
        <v>31226848</v>
      </c>
      <c r="S92" s="0" t="s">
        <v>349</v>
      </c>
      <c r="T92" s="0" t="n">
        <v>29860</v>
      </c>
      <c r="U92" s="0" t="n">
        <v>157882912778.254</v>
      </c>
      <c r="V92" s="0" t="s">
        <v>349</v>
      </c>
      <c r="W92" s="0" t="n">
        <v>3</v>
      </c>
      <c r="X92" s="0" t="n">
        <v>30.6</v>
      </c>
      <c r="Y92" s="0" t="n">
        <v>56.5</v>
      </c>
      <c r="Z92" s="0" t="n">
        <v>4.7</v>
      </c>
      <c r="AA92" s="0" t="n">
        <v>74</v>
      </c>
      <c r="AB92" s="0" t="n">
        <v>1.3</v>
      </c>
      <c r="AC92" s="0" t="n">
        <v>6700.9</v>
      </c>
      <c r="AD92" s="0" t="n">
        <v>1.1</v>
      </c>
      <c r="AE92" s="0" t="n">
        <v>58.4</v>
      </c>
      <c r="AF92" s="0" t="n">
        <v>22.9</v>
      </c>
      <c r="AG92" s="0" t="n">
        <v>22.6</v>
      </c>
      <c r="AH92" s="0" t="n">
        <v>71.4</v>
      </c>
      <c r="AI92" s="0" t="n">
        <v>23.4</v>
      </c>
      <c r="AJ92" s="0" t="n">
        <v>608</v>
      </c>
      <c r="AK92" s="0" t="n">
        <v>4.3</v>
      </c>
      <c r="AL92" s="0" t="n">
        <v>100</v>
      </c>
      <c r="AM92" s="0" t="n">
        <v>6.9</v>
      </c>
      <c r="AN92" s="0" t="n">
        <v>23</v>
      </c>
      <c r="AO92" s="0" t="n">
        <v>4.3</v>
      </c>
      <c r="AP92" s="0" t="n">
        <v>3.23</v>
      </c>
      <c r="AQ92" s="0" t="n">
        <v>7</v>
      </c>
      <c r="AR92" s="0" t="n">
        <v>4.7</v>
      </c>
      <c r="AS92" s="0" t="n">
        <v>100.8</v>
      </c>
      <c r="AT92" s="0" t="n">
        <v>105.1</v>
      </c>
      <c r="AU92" s="0" t="n">
        <v>1</v>
      </c>
      <c r="AV92" s="0" t="n">
        <v>98.6</v>
      </c>
      <c r="AW92" s="0" t="n">
        <v>100</v>
      </c>
      <c r="AX92" s="0" t="n">
        <v>7.2</v>
      </c>
      <c r="AY92" s="0" t="n">
        <v>126</v>
      </c>
      <c r="AZ92" s="0" t="n">
        <v>28.6</v>
      </c>
      <c r="BA92" s="0" t="n">
        <v>42.3</v>
      </c>
      <c r="BB92" s="0" t="n">
        <v>0.845</v>
      </c>
      <c r="BC92" s="0" t="n">
        <v>99.2</v>
      </c>
      <c r="BD92" s="0" t="s">
        <v>378</v>
      </c>
      <c r="BE92" s="0" t="s">
        <v>400</v>
      </c>
      <c r="BF92" s="0" t="s">
        <v>372</v>
      </c>
      <c r="BG92" s="0" t="s">
        <v>372</v>
      </c>
      <c r="BH92" s="0" t="s">
        <v>438</v>
      </c>
      <c r="BI92" s="0" t="s">
        <v>374</v>
      </c>
      <c r="BJ92" s="0" t="n">
        <v>19.1191922893949</v>
      </c>
      <c r="BK92" s="0" t="n">
        <v>47.1579882815001</v>
      </c>
      <c r="BL92" s="0" t="n">
        <v>4.14998779296877</v>
      </c>
      <c r="BM92" s="0" t="n">
        <v>0.350000000000023</v>
      </c>
      <c r="BN92" s="0" t="n">
        <v>6.6199890136719</v>
      </c>
      <c r="BO92" s="0" t="n">
        <v>7.79000244140627</v>
      </c>
      <c r="BP92" s="0" t="n">
        <v>4.72749481201174</v>
      </c>
      <c r="BQ92" s="0" t="n">
        <v>9660350</v>
      </c>
      <c r="BR92" s="0" t="n">
        <v>2775</v>
      </c>
      <c r="BS92" s="0" t="n">
        <v>312</v>
      </c>
      <c r="BT92" s="0" t="n">
        <v>581</v>
      </c>
      <c r="BU92" s="0" t="n">
        <v>287.256672894874</v>
      </c>
      <c r="BV92" s="0" t="n">
        <v>32.2969664660183</v>
      </c>
      <c r="BW92" s="0" t="n">
        <v>60.1427484511431</v>
      </c>
      <c r="BX92" s="0" t="n">
        <v>0.049559156563859</v>
      </c>
      <c r="BY92" s="0" t="n">
        <v>4775.12714591634</v>
      </c>
      <c r="BZ92" s="0" t="n">
        <v>18369.0944874432</v>
      </c>
      <c r="CA92" s="0" t="n">
        <v>2.66564023709285E-058</v>
      </c>
      <c r="CB92" s="0" t="n">
        <v>1.39787417628314E-054</v>
      </c>
      <c r="CC92" s="0" t="n">
        <v>0</v>
      </c>
      <c r="CD92" s="0" t="n">
        <v>1</v>
      </c>
      <c r="CE92" s="0" t="n">
        <v>36</v>
      </c>
      <c r="CF92" s="0" t="n">
        <v>0.068308004825597</v>
      </c>
      <c r="CG92" s="0" t="n">
        <v>508.639003475181</v>
      </c>
      <c r="CH92" s="0" t="n">
        <v>18371.1735492888</v>
      </c>
      <c r="CI92" s="0" t="n">
        <v>6.43587711360697E-058</v>
      </c>
      <c r="CJ92" s="0" t="n">
        <v>1.09060448516254E-056</v>
      </c>
      <c r="CK92" s="0" t="n">
        <v>0</v>
      </c>
      <c r="CL92" s="0" t="n">
        <v>1</v>
      </c>
      <c r="CM92" s="0" t="n">
        <v>13</v>
      </c>
      <c r="CN92" s="0" t="n">
        <v>0.024465308975556</v>
      </c>
      <c r="CO92" s="0" t="n">
        <v>9379.35445056119</v>
      </c>
      <c r="CP92" s="0" t="n">
        <v>18423.2557856244</v>
      </c>
      <c r="CQ92" s="0" t="n">
        <v>3.40962343742643E-009</v>
      </c>
      <c r="CR92" s="0" t="n">
        <v>0.067955824070075</v>
      </c>
      <c r="CS92" s="0" t="n">
        <v>3.36420461125869E-207</v>
      </c>
      <c r="CT92" s="0" t="n">
        <v>1</v>
      </c>
      <c r="CU92" s="0" t="n">
        <v>35</v>
      </c>
      <c r="CV92" s="26" t="s">
        <v>450</v>
      </c>
      <c r="CW92" s="0" t="n">
        <v>57</v>
      </c>
      <c r="CX92" s="0" t="n">
        <v>82010</v>
      </c>
      <c r="CY92" s="0" t="n">
        <v>8489.34044832744</v>
      </c>
      <c r="CZ92" s="0" t="s">
        <v>390</v>
      </c>
      <c r="DA92" s="26" t="s">
        <v>410</v>
      </c>
      <c r="DB92" s="0" t="n">
        <v>3461.69</v>
      </c>
      <c r="DC92" s="0" t="n">
        <v>18320</v>
      </c>
      <c r="DD92" s="0" t="n">
        <v>18332</v>
      </c>
      <c r="DE92" s="0" t="n">
        <v>18349</v>
      </c>
      <c r="DF92" s="0" t="n">
        <v>78.44</v>
      </c>
      <c r="DG92" s="26"/>
      <c r="DH92" s="28" t="n">
        <f aca="false">COUNT(C92:DA92, "NA")</f>
        <v>90</v>
      </c>
      <c r="DI92" s="29" t="n">
        <f aca="false">100-COUNT(C92:DA92, "NA")/COLUMNS(C92:DA92)*100</f>
        <v>12.621359223301</v>
      </c>
    </row>
    <row r="93" customFormat="false" ht="13.8" hidden="false" customHeight="false" outlineLevel="0" collapsed="false">
      <c r="A93" s="0" t="s">
        <v>657</v>
      </c>
      <c r="B93" s="0" t="s">
        <v>658</v>
      </c>
      <c r="C93" s="0" t="n">
        <v>267663435</v>
      </c>
      <c r="D93" s="0" t="n">
        <v>69.4</v>
      </c>
      <c r="E93" s="0" t="n">
        <v>73.7</v>
      </c>
      <c r="F93" s="0" t="n">
        <v>26.6</v>
      </c>
      <c r="G93" s="0" t="n">
        <v>67.6</v>
      </c>
      <c r="H93" s="0" t="n">
        <v>147.8</v>
      </c>
      <c r="I93" s="0" t="n">
        <v>6.5</v>
      </c>
      <c r="J93" s="0" t="n">
        <v>2.3</v>
      </c>
      <c r="K93" s="0" t="n">
        <v>44.7</v>
      </c>
      <c r="L93" s="0" t="n">
        <v>19.2</v>
      </c>
      <c r="M93" s="0" t="n">
        <v>20.2</v>
      </c>
      <c r="N93" s="0" t="n">
        <v>29.4</v>
      </c>
      <c r="O93" s="0" t="n">
        <v>0.1</v>
      </c>
      <c r="P93" s="0" t="n">
        <v>-494777</v>
      </c>
      <c r="Q93" s="0" t="n">
        <v>12157</v>
      </c>
      <c r="R93" s="0" t="n">
        <v>115154100.9</v>
      </c>
      <c r="S93" s="0" t="n">
        <v>12853000</v>
      </c>
      <c r="T93" s="0" t="n">
        <v>12670</v>
      </c>
      <c r="U93" s="0" t="n">
        <v>1042173300625.55</v>
      </c>
      <c r="V93" s="0" t="n">
        <v>9.8</v>
      </c>
      <c r="W93" s="0" t="n">
        <v>58.7</v>
      </c>
      <c r="X93" s="0" t="n">
        <v>39.4</v>
      </c>
      <c r="Y93" s="0" t="n">
        <v>67.5</v>
      </c>
      <c r="Z93" s="0" t="n">
        <v>28.6</v>
      </c>
      <c r="AA93" s="0" t="n">
        <v>64.8</v>
      </c>
      <c r="AB93" s="0" t="n">
        <v>0.2</v>
      </c>
      <c r="AC93" s="0" t="n">
        <v>26947.6</v>
      </c>
      <c r="AD93" s="0" t="n">
        <v>0.7</v>
      </c>
      <c r="AE93" s="0" t="n">
        <v>31.5</v>
      </c>
      <c r="AF93" s="0" t="n">
        <v>49.9</v>
      </c>
      <c r="AG93" s="0" t="n">
        <v>12.2</v>
      </c>
      <c r="AH93" s="0" t="n">
        <v>55.3</v>
      </c>
      <c r="AI93" s="0" t="n">
        <v>13.2</v>
      </c>
      <c r="AJ93" s="0" t="n">
        <v>7914</v>
      </c>
      <c r="AK93" s="0" t="n">
        <v>1.8</v>
      </c>
      <c r="AL93" s="0" t="n">
        <v>96</v>
      </c>
      <c r="AM93" s="0" t="n">
        <v>6.3</v>
      </c>
      <c r="AN93" s="0" t="n">
        <v>26.4</v>
      </c>
      <c r="AO93" s="0" t="n">
        <v>25</v>
      </c>
      <c r="AP93" s="0" t="n">
        <v>0.38</v>
      </c>
      <c r="AQ93" s="0" t="s">
        <v>349</v>
      </c>
      <c r="AR93" s="0" t="s">
        <v>349</v>
      </c>
      <c r="AS93" s="0" t="n">
        <v>105.9</v>
      </c>
      <c r="AT93" s="0" t="n">
        <v>100.8</v>
      </c>
      <c r="AU93" s="0" t="n">
        <v>1</v>
      </c>
      <c r="AV93" s="0" t="n">
        <v>64.5</v>
      </c>
      <c r="AW93" s="0" t="n">
        <v>98.1</v>
      </c>
      <c r="AX93" s="0" t="n">
        <v>7.5</v>
      </c>
      <c r="AY93" s="0" t="n">
        <v>126</v>
      </c>
      <c r="AZ93" s="0" t="n">
        <v>6.9</v>
      </c>
      <c r="BA93" s="0" t="n">
        <v>30.2</v>
      </c>
      <c r="BB93" s="0" t="n">
        <v>0.938</v>
      </c>
      <c r="BC93" s="0" t="s">
        <v>349</v>
      </c>
      <c r="BD93" s="0" t="s">
        <v>659</v>
      </c>
      <c r="BE93" s="0" t="s">
        <v>371</v>
      </c>
      <c r="BF93" s="0" t="s">
        <v>354</v>
      </c>
      <c r="BG93" s="0" t="s">
        <v>354</v>
      </c>
      <c r="BH93" s="0" t="s">
        <v>479</v>
      </c>
      <c r="BI93" s="0" t="s">
        <v>403</v>
      </c>
      <c r="BJ93" s="0" t="n">
        <v>113.325229758336</v>
      </c>
      <c r="BK93" s="0" t="n">
        <v>0.104905503000055</v>
      </c>
      <c r="BL93" s="0" t="n">
        <v>23.339990234375</v>
      </c>
      <c r="BM93" s="0" t="n">
        <v>23.35</v>
      </c>
      <c r="BN93" s="0" t="n">
        <v>23.4299865722656</v>
      </c>
      <c r="BO93" s="0" t="n">
        <v>23.6199890136719</v>
      </c>
      <c r="BP93" s="0" t="n">
        <v>23.4349914550781</v>
      </c>
      <c r="BQ93" s="0" t="n">
        <v>273523621</v>
      </c>
      <c r="BR93" s="0" t="n">
        <v>10118</v>
      </c>
      <c r="BS93" s="0" t="n">
        <v>792</v>
      </c>
      <c r="BT93" s="0" t="n">
        <v>1522</v>
      </c>
      <c r="BU93" s="0" t="n">
        <v>36.9913207605569</v>
      </c>
      <c r="BV93" s="0" t="n">
        <v>2.89554517121576</v>
      </c>
      <c r="BW93" s="0" t="n">
        <v>5.56441887700807</v>
      </c>
      <c r="BX93" s="0" t="n">
        <v>0.039313335248021</v>
      </c>
      <c r="BY93" s="0" t="n">
        <v>24123.3457039685</v>
      </c>
      <c r="BZ93" s="0" t="n">
        <v>18378.1233149145</v>
      </c>
      <c r="CA93" s="0" t="n">
        <v>4.70535051773416E-069</v>
      </c>
      <c r="CB93" s="0" t="n">
        <v>4.30915679235526E-053</v>
      </c>
      <c r="CC93" s="0" t="n">
        <v>0</v>
      </c>
      <c r="CD93" s="0" t="n">
        <v>1</v>
      </c>
      <c r="CE93" s="0" t="n">
        <v>30</v>
      </c>
      <c r="CF93" s="0" t="n">
        <v>0.049475306717085</v>
      </c>
      <c r="CG93" s="0" t="n">
        <v>1423.07056382229</v>
      </c>
      <c r="CH93" s="0" t="n">
        <v>18369.7726615652</v>
      </c>
      <c r="CI93" s="0" t="n">
        <v>7.88061297688314E-046</v>
      </c>
      <c r="CJ93" s="0" t="n">
        <v>1.32639320367594E-041</v>
      </c>
      <c r="CK93" s="26" t="s">
        <v>660</v>
      </c>
      <c r="CL93" s="0" t="n">
        <v>1</v>
      </c>
      <c r="CM93" s="0" t="n">
        <v>10</v>
      </c>
      <c r="CN93" s="0" t="n">
        <v>0.030864412374885</v>
      </c>
      <c r="CO93" s="0" t="n">
        <v>9663.3297958319</v>
      </c>
      <c r="CP93" s="0" t="n">
        <v>18402.5832647604</v>
      </c>
      <c r="CQ93" s="0" t="n">
        <v>3.92785065506001E-030</v>
      </c>
      <c r="CR93" s="0" t="n">
        <v>7.54430541132346E-009</v>
      </c>
      <c r="CS93" s="0" t="n">
        <v>4.20981873974731E-262</v>
      </c>
      <c r="CT93" s="0" t="n">
        <v>1</v>
      </c>
      <c r="CU93" s="0" t="n">
        <v>36</v>
      </c>
      <c r="CV93" s="26" t="s">
        <v>379</v>
      </c>
      <c r="CW93" s="0" t="n">
        <v>59</v>
      </c>
      <c r="CX93" s="0" t="n">
        <v>83012</v>
      </c>
      <c r="CY93" s="0" t="n">
        <v>303.491156253741</v>
      </c>
      <c r="CZ93" s="0" t="s">
        <v>494</v>
      </c>
      <c r="DA93" s="26" t="s">
        <v>410</v>
      </c>
      <c r="DB93" s="0" t="n">
        <v>3718.61</v>
      </c>
      <c r="DC93" s="0" t="n">
        <v>18276</v>
      </c>
      <c r="DD93" s="0" t="n">
        <v>18337</v>
      </c>
      <c r="DE93" s="0" t="n">
        <v>18376</v>
      </c>
      <c r="DF93" s="0" t="n">
        <v>73.56</v>
      </c>
      <c r="DG93" s="26"/>
      <c r="DH93" s="28" t="n">
        <f aca="false">COUNT(C93:DA93, "NA")</f>
        <v>90</v>
      </c>
      <c r="DI93" s="29" t="n">
        <f aca="false">100-COUNT(C93:DA93, "NA")/COLUMNS(C93:DA93)*100</f>
        <v>12.621359223301</v>
      </c>
    </row>
    <row r="94" customFormat="false" ht="13.8" hidden="false" customHeight="false" outlineLevel="0" collapsed="false">
      <c r="A94" s="0" t="s">
        <v>661</v>
      </c>
      <c r="B94" s="0" t="s">
        <v>662</v>
      </c>
      <c r="C94" s="0" t="n">
        <v>84077</v>
      </c>
      <c r="D94" s="0" t="s">
        <v>349</v>
      </c>
      <c r="E94" s="0" t="s">
        <v>349</v>
      </c>
      <c r="F94" s="0" t="s">
        <v>349</v>
      </c>
      <c r="G94" s="0" t="s">
        <v>349</v>
      </c>
      <c r="H94" s="0" t="n">
        <v>147.5</v>
      </c>
      <c r="I94" s="0" t="s">
        <v>349</v>
      </c>
      <c r="J94" s="0" t="s">
        <v>349</v>
      </c>
      <c r="K94" s="0" t="n">
        <v>47.4</v>
      </c>
      <c r="L94" s="0" t="s">
        <v>349</v>
      </c>
      <c r="M94" s="0" t="s">
        <v>349</v>
      </c>
      <c r="N94" s="0" t="s">
        <v>349</v>
      </c>
      <c r="O94" s="0" t="s">
        <v>349</v>
      </c>
      <c r="P94" s="0" t="s">
        <v>349</v>
      </c>
      <c r="Q94" s="0" t="s">
        <v>349</v>
      </c>
      <c r="R94" s="0" t="s">
        <v>349</v>
      </c>
      <c r="S94" s="0" t="s">
        <v>349</v>
      </c>
      <c r="T94" s="0" t="s">
        <v>349</v>
      </c>
      <c r="U94" s="0" t="s">
        <v>349</v>
      </c>
      <c r="V94" s="0" t="s">
        <v>349</v>
      </c>
      <c r="W94" s="0" t="s">
        <v>349</v>
      </c>
      <c r="X94" s="0" t="s">
        <v>349</v>
      </c>
      <c r="Y94" s="0" t="s">
        <v>349</v>
      </c>
      <c r="Z94" s="0" t="s">
        <v>349</v>
      </c>
      <c r="AA94" s="0" t="s">
        <v>349</v>
      </c>
      <c r="AB94" s="0" t="s">
        <v>349</v>
      </c>
      <c r="AC94" s="0" t="s">
        <v>349</v>
      </c>
      <c r="AD94" s="0" t="s">
        <v>349</v>
      </c>
      <c r="AE94" s="0" t="n">
        <v>69.8</v>
      </c>
      <c r="AF94" s="0" t="n">
        <v>6.1</v>
      </c>
      <c r="AG94" s="0" t="n">
        <v>3.7</v>
      </c>
      <c r="AH94" s="0" t="n">
        <v>52.6</v>
      </c>
      <c r="AI94" s="0" t="n">
        <v>15.4</v>
      </c>
      <c r="AJ94" s="0" t="s">
        <v>349</v>
      </c>
      <c r="AK94" s="0" t="s">
        <v>349</v>
      </c>
      <c r="AL94" s="0" t="s">
        <v>349</v>
      </c>
      <c r="AM94" s="0" t="s">
        <v>349</v>
      </c>
      <c r="AN94" s="0" t="s">
        <v>349</v>
      </c>
      <c r="AO94" s="0" t="s">
        <v>349</v>
      </c>
      <c r="AP94" s="0" t="s">
        <v>349</v>
      </c>
      <c r="AQ94" s="0" t="s">
        <v>349</v>
      </c>
      <c r="AR94" s="0" t="s">
        <v>349</v>
      </c>
      <c r="AS94" s="0" t="s">
        <v>349</v>
      </c>
      <c r="AT94" s="0" t="s">
        <v>349</v>
      </c>
      <c r="AU94" s="0" t="s">
        <v>349</v>
      </c>
      <c r="AV94" s="0" t="s">
        <v>349</v>
      </c>
      <c r="AW94" s="0" t="n">
        <v>100</v>
      </c>
      <c r="AX94" s="0" t="s">
        <v>349</v>
      </c>
      <c r="AY94" s="0" t="s">
        <v>349</v>
      </c>
      <c r="AZ94" s="0" t="s">
        <v>349</v>
      </c>
      <c r="BA94" s="0" t="n">
        <v>44.2</v>
      </c>
      <c r="BB94" s="0" t="n">
        <v>0.647</v>
      </c>
      <c r="BC94" s="0" t="n">
        <v>6.7</v>
      </c>
      <c r="BD94" s="0" t="s">
        <v>378</v>
      </c>
      <c r="BE94" s="0" t="s">
        <v>343</v>
      </c>
      <c r="BF94" s="0" t="s">
        <v>372</v>
      </c>
      <c r="BG94" s="0" t="s">
        <v>372</v>
      </c>
      <c r="BH94" s="0" t="s">
        <v>556</v>
      </c>
      <c r="BI94" s="0" t="s">
        <v>374</v>
      </c>
      <c r="BJ94" s="0" t="n">
        <v>-4.50997061731032</v>
      </c>
      <c r="BK94" s="0" t="n">
        <v>54.2386538760001</v>
      </c>
      <c r="BL94" s="0" t="n">
        <v>7.17000732421877</v>
      </c>
      <c r="BM94" s="0" t="n">
        <v>7.30999145507815</v>
      </c>
      <c r="BN94" s="0" t="n">
        <v>6.42000732421877</v>
      </c>
      <c r="BO94" s="0" t="n">
        <v>6.52999267578127</v>
      </c>
      <c r="BP94" s="0" t="n">
        <v>6.85749969482424</v>
      </c>
      <c r="BQ94" s="0" t="n">
        <v>85032</v>
      </c>
      <c r="BR94" s="0" t="n">
        <v>315</v>
      </c>
      <c r="BS94" s="0" t="n">
        <v>21</v>
      </c>
      <c r="BT94" s="0" t="n">
        <v>260</v>
      </c>
      <c r="BU94" s="0" t="n">
        <v>3704.48772226926</v>
      </c>
      <c r="BV94" s="0" t="n">
        <v>246.965848151284</v>
      </c>
      <c r="BW94" s="0" t="n">
        <v>3057.67240568257</v>
      </c>
      <c r="BX94" s="0" t="n">
        <v>0.1227894165319</v>
      </c>
      <c r="BY94" s="0" t="n">
        <v>338.039103201032</v>
      </c>
      <c r="BZ94" s="0" t="n">
        <v>18356.2616380667</v>
      </c>
      <c r="CA94" s="0" t="n">
        <v>7.44135412807313E-056</v>
      </c>
      <c r="CB94" s="0" t="n">
        <v>1.76749115543252E-097</v>
      </c>
      <c r="CC94" s="0" t="n">
        <v>0</v>
      </c>
      <c r="CD94" s="0" t="n">
        <v>1</v>
      </c>
      <c r="CE94" s="0" t="n">
        <v>29</v>
      </c>
      <c r="CF94" s="0" t="n">
        <v>0.163787740329198</v>
      </c>
      <c r="CG94" s="0" t="n">
        <v>27.2093256223741</v>
      </c>
      <c r="CH94" s="0" t="n">
        <v>18372.1432880837</v>
      </c>
      <c r="CI94" s="0" t="n">
        <v>2.37745612369087E-020</v>
      </c>
      <c r="CJ94" s="0" t="n">
        <v>2.05510195452271E-033</v>
      </c>
      <c r="CK94" s="0" t="n">
        <v>0</v>
      </c>
      <c r="CL94" s="0" t="n">
        <v>1</v>
      </c>
      <c r="CM94" s="0" t="n">
        <v>17</v>
      </c>
      <c r="CN94" s="0" t="n">
        <v>0.129734912245007</v>
      </c>
      <c r="CO94" s="0" t="n">
        <v>278.363153826813</v>
      </c>
      <c r="CP94" s="0" t="n">
        <v>18362.9556644858</v>
      </c>
      <c r="CQ94" s="0" t="n">
        <v>9.80182222979373E-038</v>
      </c>
      <c r="CR94" s="0" t="n">
        <v>4.92027585625066E-068</v>
      </c>
      <c r="CS94" s="0" t="n">
        <v>0</v>
      </c>
      <c r="CT94" s="0" t="n">
        <v>1</v>
      </c>
      <c r="CU94" s="0" t="n">
        <v>20</v>
      </c>
      <c r="CV94" s="26" t="s">
        <v>365</v>
      </c>
      <c r="CW94" s="0" t="n">
        <v>41</v>
      </c>
      <c r="CX94" s="0" t="s">
        <v>349</v>
      </c>
      <c r="CY94" s="0" t="s">
        <v>349</v>
      </c>
      <c r="CZ94" s="0" t="s">
        <v>349</v>
      </c>
      <c r="DA94" s="0" t="s">
        <v>349</v>
      </c>
      <c r="DB94" s="0" t="s">
        <v>349</v>
      </c>
      <c r="DC94" s="0" t="s">
        <v>349</v>
      </c>
      <c r="DD94" s="0" t="s">
        <v>349</v>
      </c>
      <c r="DE94" s="0" t="s">
        <v>349</v>
      </c>
      <c r="DF94" s="0" t="s">
        <v>349</v>
      </c>
      <c r="DH94" s="28" t="n">
        <f aca="false">COUNT(C94:DA94, "NA")</f>
        <v>51</v>
      </c>
      <c r="DI94" s="29" t="n">
        <f aca="false">100-COUNT(C94:DA94, "NA")/COLUMNS(C94:DA94)*100</f>
        <v>50.4854368932039</v>
      </c>
    </row>
    <row r="95" customFormat="false" ht="13.8" hidden="false" customHeight="false" outlineLevel="0" collapsed="false">
      <c r="A95" s="0" t="s">
        <v>664</v>
      </c>
      <c r="B95" s="0" t="s">
        <v>665</v>
      </c>
      <c r="C95" s="0" t="n">
        <v>1352617328</v>
      </c>
      <c r="D95" s="0" t="n">
        <v>68.2</v>
      </c>
      <c r="E95" s="0" t="n">
        <v>70.7</v>
      </c>
      <c r="F95" s="0" t="n">
        <v>27.1</v>
      </c>
      <c r="G95" s="0" t="n">
        <v>66.8</v>
      </c>
      <c r="H95" s="0" t="n">
        <v>454.9</v>
      </c>
      <c r="I95" s="0" t="n">
        <v>7.2</v>
      </c>
      <c r="J95" s="0" t="n">
        <v>2.2</v>
      </c>
      <c r="K95" s="0" t="n">
        <v>66</v>
      </c>
      <c r="L95" s="0" t="n">
        <v>22</v>
      </c>
      <c r="M95" s="0" t="n">
        <v>18.8</v>
      </c>
      <c r="N95" s="0" t="n">
        <v>10.1</v>
      </c>
      <c r="O95" s="0" t="n">
        <v>0.1</v>
      </c>
      <c r="P95" s="0" t="n">
        <v>-2663434</v>
      </c>
      <c r="Q95" s="0" t="n">
        <v>9602</v>
      </c>
      <c r="R95" s="0" t="n">
        <v>164035637.5</v>
      </c>
      <c r="S95" s="0" t="n">
        <v>16382600</v>
      </c>
      <c r="T95" s="0" t="n">
        <v>7680</v>
      </c>
      <c r="U95" s="0" t="n">
        <v>2718732231257.57</v>
      </c>
      <c r="V95" s="0" t="s">
        <v>349</v>
      </c>
      <c r="W95" s="0" t="s">
        <v>349</v>
      </c>
      <c r="X95" s="0" t="s">
        <v>349</v>
      </c>
      <c r="Y95" s="0" t="n">
        <v>49.3</v>
      </c>
      <c r="Z95" s="0" t="n">
        <v>42.4</v>
      </c>
      <c r="AA95" s="0" t="n">
        <v>27</v>
      </c>
      <c r="AB95" s="0" t="s">
        <v>349</v>
      </c>
      <c r="AC95" s="0" t="n">
        <v>135787.8</v>
      </c>
      <c r="AD95" s="0" t="n">
        <v>2.4</v>
      </c>
      <c r="AE95" s="0" t="n">
        <v>60.4</v>
      </c>
      <c r="AF95" s="0" t="n">
        <v>23.8</v>
      </c>
      <c r="AG95" s="0" t="n">
        <v>6</v>
      </c>
      <c r="AH95" s="0" t="n">
        <v>34</v>
      </c>
      <c r="AI95" s="0" t="s">
        <v>349</v>
      </c>
      <c r="AJ95" s="0" t="n">
        <v>1116</v>
      </c>
      <c r="AK95" s="0" t="n">
        <v>1.7</v>
      </c>
      <c r="AL95" s="0" t="n">
        <v>100</v>
      </c>
      <c r="AM95" s="0" t="n">
        <v>10.4</v>
      </c>
      <c r="AN95" s="0" t="n">
        <v>23.3</v>
      </c>
      <c r="AO95" s="0" t="n">
        <v>36.6</v>
      </c>
      <c r="AP95" s="0" t="n">
        <v>0.76</v>
      </c>
      <c r="AQ95" s="0" t="s">
        <v>349</v>
      </c>
      <c r="AR95" s="0" t="s">
        <v>349</v>
      </c>
      <c r="AS95" s="0" t="n">
        <v>113</v>
      </c>
      <c r="AT95" s="0" t="n">
        <v>94.4</v>
      </c>
      <c r="AU95" s="0" t="n">
        <v>1.1</v>
      </c>
      <c r="AV95" s="0" t="n">
        <v>53.2</v>
      </c>
      <c r="AW95" s="0" t="n">
        <v>92.6</v>
      </c>
      <c r="AX95" s="0" t="n">
        <v>5.4</v>
      </c>
      <c r="AY95" s="0" t="n">
        <v>109</v>
      </c>
      <c r="AZ95" s="0" t="n">
        <v>3.8</v>
      </c>
      <c r="BA95" s="0" t="n">
        <v>28.1</v>
      </c>
      <c r="BB95" s="0" t="n">
        <v>0.707</v>
      </c>
      <c r="BC95" s="0" t="n">
        <v>23.8</v>
      </c>
      <c r="BD95" s="0" t="s">
        <v>471</v>
      </c>
      <c r="BE95" s="0" t="s">
        <v>371</v>
      </c>
      <c r="BF95" s="0" t="s">
        <v>354</v>
      </c>
      <c r="BG95" s="0" t="s">
        <v>354</v>
      </c>
      <c r="BH95" s="0" t="s">
        <v>355</v>
      </c>
      <c r="BI95" s="0" t="s">
        <v>356</v>
      </c>
      <c r="BJ95" s="0" t="n">
        <v>80.2265066120594</v>
      </c>
      <c r="BK95" s="0" t="n">
        <v>21.7867495790001</v>
      </c>
      <c r="BL95" s="0" t="n">
        <v>20.3699890136719</v>
      </c>
      <c r="BM95" s="0" t="n">
        <v>19.9200073242188</v>
      </c>
      <c r="BN95" s="0" t="n">
        <v>21.7000061035156</v>
      </c>
      <c r="BO95" s="0" t="n">
        <v>26.339990234375</v>
      </c>
      <c r="BP95" s="0" t="n">
        <v>22.0824981689453</v>
      </c>
      <c r="BQ95" s="0" t="n">
        <v>1380004385</v>
      </c>
      <c r="BR95" s="0" t="n">
        <v>34863</v>
      </c>
      <c r="BS95" s="0" t="n">
        <v>1154</v>
      </c>
      <c r="BT95" s="0" t="n">
        <v>9068</v>
      </c>
      <c r="BU95" s="0" t="n">
        <v>25.26296320428</v>
      </c>
      <c r="BV95" s="0" t="n">
        <v>0.836229226909304</v>
      </c>
      <c r="BW95" s="0" t="n">
        <v>6.57099361318334</v>
      </c>
      <c r="BX95" s="0" t="n">
        <v>0.040926678147566</v>
      </c>
      <c r="BY95" s="0" t="n">
        <v>118070.374516965</v>
      </c>
      <c r="BZ95" s="0" t="n">
        <v>18386.947498424</v>
      </c>
      <c r="CA95" s="0" t="n">
        <v>8.32738018233994E-078</v>
      </c>
      <c r="CB95" s="0" t="n">
        <v>4.4130270659574E-052</v>
      </c>
      <c r="CC95" s="0" t="n">
        <v>0</v>
      </c>
      <c r="CD95" s="0" t="n">
        <v>1</v>
      </c>
      <c r="CE95" s="0" t="n">
        <v>20</v>
      </c>
      <c r="CF95" s="0" t="n">
        <v>0.043562614272725</v>
      </c>
      <c r="CG95" s="0" t="n">
        <v>3402.92829189612</v>
      </c>
      <c r="CH95" s="0" t="n">
        <v>18384.5360883658</v>
      </c>
      <c r="CI95" s="0" t="n">
        <v>5.87788740460868E-042</v>
      </c>
      <c r="CJ95" s="0" t="n">
        <v>2.10061845530301E-023</v>
      </c>
      <c r="CK95" s="0" t="n">
        <v>8.45122305511931E-300</v>
      </c>
      <c r="CL95" s="0" t="n">
        <v>1</v>
      </c>
      <c r="CM95" s="0" t="n">
        <v>12</v>
      </c>
      <c r="CN95" s="0" t="n">
        <v>0.047521389295439</v>
      </c>
      <c r="CO95" s="0" t="n">
        <v>47252.1359727632</v>
      </c>
      <c r="CP95" s="0" t="n">
        <v>18392.4130846137</v>
      </c>
      <c r="CQ95" s="0" t="n">
        <v>3.76555739252964E-041</v>
      </c>
      <c r="CR95" s="0" t="n">
        <v>3.31705846000429E-016</v>
      </c>
      <c r="CS95" s="0" t="n">
        <v>2.2920511509322E-296</v>
      </c>
      <c r="CT95" s="0" t="n">
        <v>1</v>
      </c>
      <c r="CU95" s="0" t="n">
        <v>32</v>
      </c>
      <c r="CV95" s="26" t="s">
        <v>667</v>
      </c>
      <c r="CW95" s="0" t="n">
        <v>91</v>
      </c>
      <c r="CX95" s="0" t="n">
        <v>1046450</v>
      </c>
      <c r="CY95" s="0" t="n">
        <v>758.294691940417</v>
      </c>
      <c r="CZ95" s="0" t="s">
        <v>435</v>
      </c>
      <c r="DA95" s="26" t="s">
        <v>410</v>
      </c>
      <c r="DB95" s="0" t="n">
        <v>4282.285</v>
      </c>
      <c r="DC95" s="0" t="n">
        <v>18287</v>
      </c>
      <c r="DD95" s="0" t="n">
        <v>18339</v>
      </c>
      <c r="DE95" s="0" t="n">
        <v>18343</v>
      </c>
      <c r="DF95" s="0" t="n">
        <v>100</v>
      </c>
      <c r="DG95" s="26"/>
      <c r="DH95" s="28" t="n">
        <f aca="false">COUNT(C95:DA95, "NA")</f>
        <v>87</v>
      </c>
      <c r="DI95" s="29" t="n">
        <f aca="false">100-COUNT(C95:DA95, "NA")/COLUMNS(C95:DA95)*100</f>
        <v>15.5339805825243</v>
      </c>
    </row>
    <row r="96" customFormat="false" ht="13.8" hidden="false" customHeight="false" outlineLevel="0" collapsed="false">
      <c r="A96" s="0" t="s">
        <v>668</v>
      </c>
      <c r="B96" s="0" t="s">
        <v>669</v>
      </c>
      <c r="C96" s="0" t="n">
        <v>4867309</v>
      </c>
      <c r="D96" s="0" t="n">
        <v>80.9</v>
      </c>
      <c r="E96" s="0" t="n">
        <v>84.4</v>
      </c>
      <c r="F96" s="0" t="n">
        <v>21.4</v>
      </c>
      <c r="G96" s="0" t="n">
        <v>64.7</v>
      </c>
      <c r="H96" s="0" t="n">
        <v>70.5</v>
      </c>
      <c r="I96" s="0" t="n">
        <v>6.4</v>
      </c>
      <c r="J96" s="0" t="n">
        <v>1.8</v>
      </c>
      <c r="K96" s="0" t="n">
        <v>36.8</v>
      </c>
      <c r="L96" s="0" t="n">
        <v>99</v>
      </c>
      <c r="M96" s="0" t="n">
        <v>121</v>
      </c>
      <c r="N96" s="0" t="s">
        <v>349</v>
      </c>
      <c r="O96" s="0" t="s">
        <v>349</v>
      </c>
      <c r="P96" s="0" t="n">
        <v>118020</v>
      </c>
      <c r="Q96" s="0" t="n">
        <v>4</v>
      </c>
      <c r="R96" s="0" t="n">
        <v>167598633</v>
      </c>
      <c r="S96" s="0" t="n">
        <v>988000</v>
      </c>
      <c r="T96" s="0" t="n">
        <v>67050</v>
      </c>
      <c r="U96" s="0" t="n">
        <v>382487490532.479</v>
      </c>
      <c r="V96" s="0" t="s">
        <v>349</v>
      </c>
      <c r="W96" s="0" t="s">
        <v>349</v>
      </c>
      <c r="X96" s="0" t="s">
        <v>349</v>
      </c>
      <c r="Y96" s="0" t="n">
        <v>62.1</v>
      </c>
      <c r="Z96" s="0" t="n">
        <v>4.6</v>
      </c>
      <c r="AA96" s="0" t="n">
        <v>81.9</v>
      </c>
      <c r="AB96" s="0" t="n">
        <v>1</v>
      </c>
      <c r="AC96" s="0" t="n">
        <v>7174.1</v>
      </c>
      <c r="AD96" s="0" t="n">
        <v>0.3</v>
      </c>
      <c r="AE96" s="0" t="n">
        <v>64.5</v>
      </c>
      <c r="AF96" s="0" t="n">
        <v>11</v>
      </c>
      <c r="AG96" s="0" t="n">
        <v>14.4</v>
      </c>
      <c r="AH96" s="0" t="n">
        <v>63.2</v>
      </c>
      <c r="AI96" s="0" t="n">
        <v>26</v>
      </c>
      <c r="AJ96" s="0" t="n">
        <v>10520</v>
      </c>
      <c r="AK96" s="0" t="n">
        <v>7.3</v>
      </c>
      <c r="AL96" s="0" t="n">
        <v>0</v>
      </c>
      <c r="AM96" s="0" t="n">
        <v>3.2</v>
      </c>
      <c r="AN96" s="0" t="n">
        <v>10.3</v>
      </c>
      <c r="AO96" s="0" t="n">
        <v>3.7</v>
      </c>
      <c r="AP96" s="0" t="n">
        <v>2.95</v>
      </c>
      <c r="AQ96" s="0" t="n">
        <v>2.8</v>
      </c>
      <c r="AR96" s="0" t="n">
        <v>3.7</v>
      </c>
      <c r="AS96" s="0" t="n">
        <v>100.9</v>
      </c>
      <c r="AT96" s="0" t="s">
        <v>349</v>
      </c>
      <c r="AU96" s="0" t="n">
        <v>1</v>
      </c>
      <c r="AV96" s="0" t="n">
        <v>94.3</v>
      </c>
      <c r="AW96" s="0" t="n">
        <v>100</v>
      </c>
      <c r="AX96" s="0" t="n">
        <v>3.1</v>
      </c>
      <c r="AY96" s="0" t="n">
        <v>147</v>
      </c>
      <c r="AZ96" s="0" t="n">
        <v>26.9</v>
      </c>
      <c r="BA96" s="0" t="n">
        <v>36.8</v>
      </c>
      <c r="BB96" s="0" t="n">
        <v>0.797</v>
      </c>
      <c r="BC96" s="0" t="n">
        <v>59.7</v>
      </c>
      <c r="BD96" s="0" t="s">
        <v>378</v>
      </c>
      <c r="BE96" s="0" t="s">
        <v>400</v>
      </c>
      <c r="BF96" s="0" t="s">
        <v>372</v>
      </c>
      <c r="BG96" s="0" t="s">
        <v>372</v>
      </c>
      <c r="BH96" s="0" t="s">
        <v>556</v>
      </c>
      <c r="BI96" s="0" t="s">
        <v>374</v>
      </c>
      <c r="BJ96" s="0" t="n">
        <v>-7.95824197237397</v>
      </c>
      <c r="BK96" s="0" t="n">
        <v>53.4160627300001</v>
      </c>
      <c r="BL96" s="0" t="n">
        <v>6.08999023437502</v>
      </c>
      <c r="BM96" s="0" t="n">
        <v>6.14998779296877</v>
      </c>
      <c r="BN96" s="0" t="n">
        <v>5.71999511718752</v>
      </c>
      <c r="BO96" s="0" t="n">
        <v>6.42000732421877</v>
      </c>
      <c r="BP96" s="0" t="n">
        <v>6.09499511718752</v>
      </c>
      <c r="BQ96" s="0" t="n">
        <v>4937796</v>
      </c>
      <c r="BR96" s="0" t="n">
        <v>20612</v>
      </c>
      <c r="BS96" s="0" t="n">
        <v>1232</v>
      </c>
      <c r="BT96" s="0" t="n">
        <v>13386</v>
      </c>
      <c r="BU96" s="0" t="n">
        <v>4174.3320299178</v>
      </c>
      <c r="BV96" s="0" t="n">
        <v>249.504029733104</v>
      </c>
      <c r="BW96" s="0" t="n">
        <v>2710.92608929166</v>
      </c>
      <c r="BX96" s="0" t="n">
        <v>0.058160368103065</v>
      </c>
      <c r="BY96" s="0" t="n">
        <v>32302.3270451719</v>
      </c>
      <c r="BZ96" s="0" t="n">
        <v>18366.930755938</v>
      </c>
      <c r="CA96" s="0" t="n">
        <v>3.5385886613209E-045</v>
      </c>
      <c r="CB96" s="0" t="n">
        <v>8.24825876507054E-047</v>
      </c>
      <c r="CC96" s="0" t="n">
        <v>0</v>
      </c>
      <c r="CD96" s="0" t="n">
        <v>1</v>
      </c>
      <c r="CE96" s="0" t="n">
        <v>21</v>
      </c>
      <c r="CF96" s="0" t="n">
        <v>0.041157104132132</v>
      </c>
      <c r="CG96" s="0" t="n">
        <v>4279.48725940838</v>
      </c>
      <c r="CH96" s="0" t="n">
        <v>18386.5354631632</v>
      </c>
      <c r="CI96" s="0" t="n">
        <v>1.23351385108336E-027</v>
      </c>
      <c r="CJ96" s="0" t="n">
        <v>1.43230615775007E-012</v>
      </c>
      <c r="CK96" s="0" t="n">
        <v>5.86974104928319E-278</v>
      </c>
      <c r="CL96" s="0" t="n">
        <v>1</v>
      </c>
      <c r="CM96" s="0" t="n">
        <v>11</v>
      </c>
      <c r="CN96" s="0" t="n">
        <v>3.78365310878808</v>
      </c>
      <c r="CO96" s="0" t="n">
        <v>10163.4633360715</v>
      </c>
      <c r="CP96" s="0" t="n">
        <v>18372.394428456</v>
      </c>
      <c r="CQ96" s="0" t="n">
        <v>0.001506172637112</v>
      </c>
      <c r="CR96" s="0" t="n">
        <v>7.31420275214214E-077</v>
      </c>
      <c r="CS96" s="0" t="n">
        <v>0</v>
      </c>
      <c r="CT96" s="0" t="n">
        <v>1</v>
      </c>
      <c r="CU96" s="0" t="n">
        <v>23</v>
      </c>
      <c r="CV96" s="26" t="s">
        <v>671</v>
      </c>
      <c r="CW96" s="0" t="n">
        <v>61</v>
      </c>
      <c r="CX96" s="0" t="n">
        <v>153054</v>
      </c>
      <c r="CY96" s="0" t="n">
        <v>30996.4202652357</v>
      </c>
      <c r="CZ96" s="0" t="s">
        <v>422</v>
      </c>
      <c r="DA96" s="26" t="s">
        <v>600</v>
      </c>
      <c r="DB96" s="0" t="n">
        <v>3665.375</v>
      </c>
      <c r="DC96" s="0" t="n">
        <v>18296</v>
      </c>
      <c r="DD96" s="0" t="n">
        <v>18336</v>
      </c>
      <c r="DE96" s="0" t="n">
        <v>18358</v>
      </c>
      <c r="DF96" s="0" t="n">
        <v>87.83</v>
      </c>
      <c r="DG96" s="26"/>
      <c r="DH96" s="28" t="n">
        <f aca="false">COUNT(C96:DA96, "NA")</f>
        <v>88</v>
      </c>
      <c r="DI96" s="29" t="n">
        <f aca="false">100-COUNT(C96:DA96, "NA")/COLUMNS(C96:DA96)*100</f>
        <v>14.5631067961165</v>
      </c>
    </row>
    <row r="97" customFormat="false" ht="13.8" hidden="false" customHeight="false" outlineLevel="0" collapsed="false">
      <c r="A97" s="0" t="s">
        <v>672</v>
      </c>
      <c r="B97" s="0" t="s">
        <v>673</v>
      </c>
      <c r="C97" s="0" t="n">
        <v>81800269</v>
      </c>
      <c r="D97" s="0" t="n">
        <v>75.4</v>
      </c>
      <c r="E97" s="0" t="n">
        <v>77.7</v>
      </c>
      <c r="F97" s="0" t="n">
        <v>24.5</v>
      </c>
      <c r="G97" s="0" t="n">
        <v>69.3</v>
      </c>
      <c r="H97" s="0" t="n">
        <v>50.2</v>
      </c>
      <c r="I97" s="0" t="n">
        <v>4.8</v>
      </c>
      <c r="J97" s="0" t="n">
        <v>2.1</v>
      </c>
      <c r="K97" s="0" t="n">
        <v>25.1</v>
      </c>
      <c r="L97" s="0" t="n">
        <v>23.8</v>
      </c>
      <c r="M97" s="0" t="n">
        <v>24.9</v>
      </c>
      <c r="N97" s="0" t="n">
        <v>0.4</v>
      </c>
      <c r="O97" s="0" t="s">
        <v>349</v>
      </c>
      <c r="P97" s="0" t="n">
        <v>-274998</v>
      </c>
      <c r="Q97" s="0" t="n">
        <v>129940</v>
      </c>
      <c r="R97" s="0" t="n">
        <v>25604871.4</v>
      </c>
      <c r="S97" s="0" t="n">
        <v>2378600</v>
      </c>
      <c r="T97" s="0" t="s">
        <v>349</v>
      </c>
      <c r="U97" s="0" t="s">
        <v>349</v>
      </c>
      <c r="V97" s="0" t="s">
        <v>349</v>
      </c>
      <c r="W97" s="0" t="n">
        <v>10.9</v>
      </c>
      <c r="X97" s="0" t="n">
        <v>40.8</v>
      </c>
      <c r="Y97" s="0" t="n">
        <v>44.7</v>
      </c>
      <c r="Z97" s="0" t="n">
        <v>17.9</v>
      </c>
      <c r="AA97" s="0" t="n">
        <v>24.5</v>
      </c>
      <c r="AB97" s="0" t="n">
        <v>0.8</v>
      </c>
      <c r="AC97" s="0" t="n">
        <v>48305.6</v>
      </c>
      <c r="AD97" s="0" t="n">
        <v>2.7</v>
      </c>
      <c r="AE97" s="0" t="n">
        <v>28.2</v>
      </c>
      <c r="AF97" s="0" t="n">
        <v>6.6</v>
      </c>
      <c r="AG97" s="0" t="n">
        <v>8.6</v>
      </c>
      <c r="AH97" s="0" t="n">
        <v>74.9</v>
      </c>
      <c r="AI97" s="0" t="n">
        <v>25.1</v>
      </c>
      <c r="AJ97" s="0" t="n">
        <v>1659</v>
      </c>
      <c r="AK97" s="0" t="n">
        <v>8.4</v>
      </c>
      <c r="AL97" s="0" t="n">
        <v>100</v>
      </c>
      <c r="AM97" s="0" t="n">
        <v>9.6</v>
      </c>
      <c r="AN97" s="0" t="n">
        <v>14.8</v>
      </c>
      <c r="AO97" s="0" t="n">
        <v>14.4</v>
      </c>
      <c r="AP97" s="0" t="s">
        <v>349</v>
      </c>
      <c r="AQ97" s="0" t="n">
        <v>1.5</v>
      </c>
      <c r="AR97" s="0" t="n">
        <v>3.4</v>
      </c>
      <c r="AS97" s="0" t="n">
        <v>110.7</v>
      </c>
      <c r="AT97" s="0" t="n">
        <v>99.4</v>
      </c>
      <c r="AU97" s="0" t="n">
        <v>1</v>
      </c>
      <c r="AV97" s="0" t="n">
        <v>78.8</v>
      </c>
      <c r="AW97" s="0" t="n">
        <v>100</v>
      </c>
      <c r="AX97" s="0" t="s">
        <v>349</v>
      </c>
      <c r="AY97" s="0" t="n">
        <v>131</v>
      </c>
      <c r="AZ97" s="0" t="n">
        <v>25.5</v>
      </c>
      <c r="BA97" s="0" t="n">
        <v>30.3</v>
      </c>
      <c r="BB97" s="0" t="n">
        <v>0.689</v>
      </c>
      <c r="BC97" s="0" t="s">
        <v>349</v>
      </c>
      <c r="BD97" s="0" t="s">
        <v>387</v>
      </c>
      <c r="BE97" s="0" t="s">
        <v>361</v>
      </c>
      <c r="BF97" s="0" t="s">
        <v>354</v>
      </c>
      <c r="BG97" s="0" t="s">
        <v>354</v>
      </c>
      <c r="BH97" s="0" t="s">
        <v>355</v>
      </c>
      <c r="BI97" s="0" t="s">
        <v>383</v>
      </c>
      <c r="BJ97" s="0" t="n">
        <v>54.0755796301338</v>
      </c>
      <c r="BK97" s="0" t="n">
        <v>32.4216655480001</v>
      </c>
      <c r="BL97" s="0" t="n">
        <v>8.3699890136719</v>
      </c>
      <c r="BM97" s="0" t="n">
        <v>5.14998779296877</v>
      </c>
      <c r="BN97" s="0" t="n">
        <v>10.0299926757813</v>
      </c>
      <c r="BO97" s="0" t="n">
        <v>12.4900146484375</v>
      </c>
      <c r="BP97" s="0" t="n">
        <v>9.00999603271487</v>
      </c>
      <c r="BQ97" s="0" t="n">
        <v>83992953</v>
      </c>
      <c r="BR97" s="0" t="n">
        <v>94640</v>
      </c>
      <c r="BS97" s="0" t="n">
        <v>6028</v>
      </c>
      <c r="BT97" s="0" t="n">
        <v>75103</v>
      </c>
      <c r="BU97" s="0" t="n">
        <v>1126.76119388254</v>
      </c>
      <c r="BV97" s="0" t="n">
        <v>71.7679255782327</v>
      </c>
      <c r="BW97" s="0" t="n">
        <v>894.158346831787</v>
      </c>
      <c r="BX97" s="0" t="n">
        <v>0.055075072803517</v>
      </c>
      <c r="BY97" s="0" t="n">
        <v>114153.069672088</v>
      </c>
      <c r="BZ97" s="0" t="n">
        <v>18350.7805235542</v>
      </c>
      <c r="CA97" s="0" t="n">
        <v>2.7381702077272E-063</v>
      </c>
      <c r="CB97" s="0" t="n">
        <v>1.61407239887214E-082</v>
      </c>
      <c r="CC97" s="0" t="n">
        <v>0</v>
      </c>
      <c r="CD97" s="0" t="n">
        <v>1</v>
      </c>
      <c r="CE97" s="0" t="n">
        <v>12</v>
      </c>
      <c r="CF97" s="0" t="n">
        <v>0.057922578825203</v>
      </c>
      <c r="CG97" s="0" t="n">
        <v>6904.84836362312</v>
      </c>
      <c r="CH97" s="0" t="n">
        <v>18349.5051543843</v>
      </c>
      <c r="CI97" s="0" t="n">
        <v>9.64492644256525E-099</v>
      </c>
      <c r="CJ97" s="0" t="n">
        <v>1.26164352656977E-121</v>
      </c>
      <c r="CK97" s="0" t="n">
        <v>0</v>
      </c>
      <c r="CL97" s="0" t="n">
        <v>1</v>
      </c>
      <c r="CM97" s="0" t="n">
        <v>6</v>
      </c>
      <c r="CN97" s="0" t="n">
        <v>0.048958266869945</v>
      </c>
      <c r="CO97" s="0" t="n">
        <v>122976.452752733</v>
      </c>
      <c r="CP97" s="0" t="n">
        <v>18366.1339980418</v>
      </c>
      <c r="CQ97" s="0" t="n">
        <v>9.36706451475302E-032</v>
      </c>
      <c r="CR97" s="0" t="n">
        <v>2.87103735872192E-031</v>
      </c>
      <c r="CS97" s="0" t="n">
        <v>4.72719743957548E-307</v>
      </c>
      <c r="CT97" s="0" t="n">
        <v>1</v>
      </c>
      <c r="CU97" s="0" t="n">
        <v>16</v>
      </c>
      <c r="CV97" s="26" t="s">
        <v>674</v>
      </c>
      <c r="CW97" s="0" t="n">
        <v>71</v>
      </c>
      <c r="CX97" s="0" t="s">
        <v>349</v>
      </c>
      <c r="CY97" s="0" t="s">
        <v>349</v>
      </c>
      <c r="CZ97" s="0" t="s">
        <v>349</v>
      </c>
      <c r="DA97" s="0" t="s">
        <v>349</v>
      </c>
      <c r="DB97" s="0" t="n">
        <v>2988.465</v>
      </c>
      <c r="DC97" s="0" t="n">
        <v>18312</v>
      </c>
      <c r="DD97" s="0" t="n">
        <v>18343</v>
      </c>
      <c r="DE97" s="0" t="n">
        <v>18357</v>
      </c>
      <c r="DF97" s="0" t="n">
        <v>65.34</v>
      </c>
      <c r="DH97" s="28" t="n">
        <f aca="false">COUNT(C97:DA97, "NA")</f>
        <v>85</v>
      </c>
      <c r="DI97" s="29" t="n">
        <f aca="false">100-COUNT(C97:DA97, "NA")/COLUMNS(C97:DA97)*100</f>
        <v>17.4757281553398</v>
      </c>
    </row>
    <row r="98" customFormat="false" ht="13.8" hidden="false" customHeight="false" outlineLevel="0" collapsed="false">
      <c r="A98" s="0" t="s">
        <v>675</v>
      </c>
      <c r="B98" s="0" t="s">
        <v>676</v>
      </c>
      <c r="C98" s="0" t="n">
        <v>38433600</v>
      </c>
      <c r="D98" s="0" t="n">
        <v>68.4</v>
      </c>
      <c r="E98" s="0" t="n">
        <v>72.5</v>
      </c>
      <c r="F98" s="0" t="n">
        <v>38.4</v>
      </c>
      <c r="G98" s="0" t="n">
        <v>58.3</v>
      </c>
      <c r="H98" s="0" t="n">
        <v>88.5</v>
      </c>
      <c r="I98" s="0" t="n">
        <v>4.8</v>
      </c>
      <c r="J98" s="0" t="n">
        <v>3.7</v>
      </c>
      <c r="K98" s="0" t="n">
        <v>29.5</v>
      </c>
      <c r="L98" s="0" t="n">
        <v>35.6</v>
      </c>
      <c r="M98" s="0" t="n">
        <v>38.1</v>
      </c>
      <c r="N98" s="0" t="s">
        <v>349</v>
      </c>
      <c r="O98" s="0" t="n">
        <v>1</v>
      </c>
      <c r="P98" s="0" t="n">
        <v>39171</v>
      </c>
      <c r="Q98" s="0" t="n">
        <v>372342</v>
      </c>
      <c r="R98" s="0" t="n">
        <v>2075065.8</v>
      </c>
      <c r="S98" s="0" t="s">
        <v>349</v>
      </c>
      <c r="T98" s="0" t="n">
        <v>17210</v>
      </c>
      <c r="U98" s="0" t="n">
        <v>224228010477.889</v>
      </c>
      <c r="V98" s="0" t="s">
        <v>349</v>
      </c>
      <c r="W98" s="0" t="s">
        <v>349</v>
      </c>
      <c r="X98" s="0" t="s">
        <v>349</v>
      </c>
      <c r="Y98" s="0" t="n">
        <v>43</v>
      </c>
      <c r="Z98" s="0" t="n">
        <v>18.1</v>
      </c>
      <c r="AA98" s="0" t="n">
        <v>15.7</v>
      </c>
      <c r="AB98" s="0" t="n">
        <v>0</v>
      </c>
      <c r="AC98" s="0" t="n">
        <v>6073.4</v>
      </c>
      <c r="AD98" s="0" t="n">
        <v>2.7</v>
      </c>
      <c r="AE98" s="0" t="n">
        <v>21.4</v>
      </c>
      <c r="AF98" s="0" t="n">
        <v>1.9</v>
      </c>
      <c r="AG98" s="0" t="n">
        <v>1.5</v>
      </c>
      <c r="AH98" s="0" t="n">
        <v>70.5</v>
      </c>
      <c r="AI98" s="0" t="s">
        <v>349</v>
      </c>
      <c r="AJ98" s="0" t="n">
        <v>1023</v>
      </c>
      <c r="AK98" s="0" t="n">
        <v>4.9</v>
      </c>
      <c r="AL98" s="0" t="n">
        <v>100</v>
      </c>
      <c r="AM98" s="0" t="n">
        <v>8.8</v>
      </c>
      <c r="AN98" s="0" t="n">
        <v>21.3</v>
      </c>
      <c r="AO98" s="0" t="n">
        <v>26.7</v>
      </c>
      <c r="AP98" s="0" t="n">
        <v>0.84</v>
      </c>
      <c r="AQ98" s="0" t="n">
        <v>1.3</v>
      </c>
      <c r="AR98" s="0" t="s">
        <v>349</v>
      </c>
      <c r="AS98" s="0" t="s">
        <v>349</v>
      </c>
      <c r="AT98" s="0" t="s">
        <v>349</v>
      </c>
      <c r="AU98" s="0" t="s">
        <v>349</v>
      </c>
      <c r="AV98" s="0" t="n">
        <v>88</v>
      </c>
      <c r="AW98" s="0" t="n">
        <v>100</v>
      </c>
      <c r="AX98" s="0" t="n">
        <v>2.2</v>
      </c>
      <c r="AY98" s="0" t="n">
        <v>109</v>
      </c>
      <c r="AZ98" s="0" t="n">
        <v>27.4</v>
      </c>
      <c r="BA98" s="0" t="n">
        <v>20</v>
      </c>
      <c r="BB98" s="0" t="n">
        <v>0.942</v>
      </c>
      <c r="BC98" s="0" t="n">
        <v>187.8</v>
      </c>
      <c r="BD98" s="0" t="s">
        <v>342</v>
      </c>
      <c r="BE98" s="0" t="s">
        <v>371</v>
      </c>
      <c r="BF98" s="0" t="s">
        <v>354</v>
      </c>
      <c r="BG98" s="0" t="s">
        <v>354</v>
      </c>
      <c r="BH98" s="0" t="s">
        <v>382</v>
      </c>
      <c r="BI98" s="0" t="s">
        <v>383</v>
      </c>
      <c r="BJ98" s="0" t="n">
        <v>42.4921070519463</v>
      </c>
      <c r="BK98" s="0" t="n">
        <v>33.2214487715001</v>
      </c>
      <c r="BL98" s="0" t="n">
        <v>12.6799865722656</v>
      </c>
      <c r="BM98" s="0" t="n">
        <v>10.2099853515625</v>
      </c>
      <c r="BN98" s="0" t="n">
        <v>12.360009765625</v>
      </c>
      <c r="BO98" s="0" t="n">
        <v>17.7099853515625</v>
      </c>
      <c r="BP98" s="0" t="n">
        <v>13.2399917602539</v>
      </c>
      <c r="BQ98" s="0" t="n">
        <v>40222503</v>
      </c>
      <c r="BR98" s="0" t="n">
        <v>2085</v>
      </c>
      <c r="BS98" s="0" t="n">
        <v>93</v>
      </c>
      <c r="BT98" s="0" t="n">
        <v>1375</v>
      </c>
      <c r="BU98" s="0" t="n">
        <v>51.8366547203688</v>
      </c>
      <c r="BV98" s="0" t="n">
        <v>2.31213855587257</v>
      </c>
      <c r="BW98" s="0" t="n">
        <v>34.1848442400514</v>
      </c>
      <c r="BX98" s="0" t="n">
        <v>0.060232469352474</v>
      </c>
      <c r="BY98" s="0" t="n">
        <v>2379.77546848774</v>
      </c>
      <c r="BZ98" s="0" t="n">
        <v>18355.6981735777</v>
      </c>
      <c r="CA98" s="0" t="n">
        <v>9.95093472581929E-049</v>
      </c>
      <c r="CB98" s="0" t="n">
        <v>9.28833886519094E-065</v>
      </c>
      <c r="CC98" s="0" t="n">
        <v>0</v>
      </c>
      <c r="CD98" s="0" t="n">
        <v>1</v>
      </c>
      <c r="CE98" s="0" t="n">
        <v>18</v>
      </c>
      <c r="CF98" s="0" t="n">
        <v>0.077763922121134</v>
      </c>
      <c r="CG98" s="0" t="n">
        <v>96.9696513474954</v>
      </c>
      <c r="CH98" s="0" t="n">
        <v>18347.4216724329</v>
      </c>
      <c r="CI98" s="0" t="n">
        <v>1.1270990768917E-059</v>
      </c>
      <c r="CJ98" s="0" t="n">
        <v>5.62326860134964E-095</v>
      </c>
      <c r="CK98" s="0" t="n">
        <v>0</v>
      </c>
      <c r="CL98" s="0" t="n">
        <v>1</v>
      </c>
      <c r="CM98" s="0" t="n">
        <v>8</v>
      </c>
      <c r="CN98" s="0" t="n">
        <v>0.067752987741402</v>
      </c>
      <c r="CO98" s="0" t="n">
        <v>1932.0511195118</v>
      </c>
      <c r="CP98" s="0" t="n">
        <v>18365.2303967896</v>
      </c>
      <c r="CQ98" s="0" t="n">
        <v>2.2429534887631E-050</v>
      </c>
      <c r="CR98" s="0" t="n">
        <v>1.17748615326314E-057</v>
      </c>
      <c r="CS98" s="0" t="n">
        <v>0</v>
      </c>
      <c r="CT98" s="0" t="n">
        <v>1</v>
      </c>
      <c r="CU98" s="0" t="n">
        <v>33</v>
      </c>
      <c r="CV98" s="26" t="s">
        <v>358</v>
      </c>
      <c r="CW98" s="0" t="n">
        <v>66</v>
      </c>
      <c r="CX98" s="0" t="s">
        <v>349</v>
      </c>
      <c r="CY98" s="0" t="s">
        <v>349</v>
      </c>
      <c r="CZ98" s="0" t="s">
        <v>349</v>
      </c>
      <c r="DA98" s="0" t="s">
        <v>349</v>
      </c>
      <c r="DB98" s="0" t="n">
        <v>4770.535</v>
      </c>
      <c r="DC98" s="0" t="n">
        <v>18313</v>
      </c>
      <c r="DD98" s="0" t="n">
        <v>18319</v>
      </c>
      <c r="DE98" s="0" t="n">
        <v>18347</v>
      </c>
      <c r="DF98" s="0" t="n">
        <v>91.4</v>
      </c>
      <c r="DH98" s="28" t="n">
        <f aca="false">COUNT(C98:DA98, "NA")</f>
        <v>82</v>
      </c>
      <c r="DI98" s="29" t="n">
        <f aca="false">100-COUNT(C98:DA98, "NA")/COLUMNS(C98:DA98)*100</f>
        <v>20.3883495145631</v>
      </c>
    </row>
    <row r="99" customFormat="false" ht="13.8" hidden="false" customHeight="false" outlineLevel="0" collapsed="false">
      <c r="A99" s="0" t="s">
        <v>678</v>
      </c>
      <c r="B99" s="0" t="s">
        <v>679</v>
      </c>
      <c r="C99" s="0" t="n">
        <v>352721</v>
      </c>
      <c r="D99" s="0" t="n">
        <v>81.1</v>
      </c>
      <c r="E99" s="0" t="n">
        <v>84.3</v>
      </c>
      <c r="F99" s="0" t="n">
        <v>19.8</v>
      </c>
      <c r="G99" s="0" t="n">
        <v>65.4</v>
      </c>
      <c r="H99" s="0" t="n">
        <v>3.5</v>
      </c>
      <c r="I99" s="0" t="n">
        <v>6.4</v>
      </c>
      <c r="J99" s="0" t="n">
        <v>1.7</v>
      </c>
      <c r="K99" s="0" t="n">
        <v>6.2</v>
      </c>
      <c r="L99" s="0" t="n">
        <v>42</v>
      </c>
      <c r="M99" s="0" t="n">
        <v>46.1</v>
      </c>
      <c r="N99" s="0" t="s">
        <v>349</v>
      </c>
      <c r="O99" s="0" t="s">
        <v>349</v>
      </c>
      <c r="P99" s="0" t="n">
        <v>1900</v>
      </c>
      <c r="Q99" s="0" t="n">
        <v>4</v>
      </c>
      <c r="R99" s="0" t="n">
        <v>7819740.6</v>
      </c>
      <c r="S99" s="0" t="n">
        <v>352300</v>
      </c>
      <c r="T99" s="0" t="n">
        <v>55190</v>
      </c>
      <c r="U99" s="0" t="n">
        <v>25878475760.1131</v>
      </c>
      <c r="V99" s="0" t="s">
        <v>349</v>
      </c>
      <c r="W99" s="0" t="s">
        <v>349</v>
      </c>
      <c r="X99" s="0" t="s">
        <v>349</v>
      </c>
      <c r="Y99" s="0" t="n">
        <v>75</v>
      </c>
      <c r="Z99" s="0" t="n">
        <v>3.9</v>
      </c>
      <c r="AA99" s="0" t="n">
        <v>89.4</v>
      </c>
      <c r="AB99" s="0" t="n">
        <v>2.1</v>
      </c>
      <c r="AC99" s="0" t="n">
        <v>680.9</v>
      </c>
      <c r="AD99" s="0" t="s">
        <v>349</v>
      </c>
      <c r="AE99" s="0" t="n">
        <v>18.7</v>
      </c>
      <c r="AF99" s="0" t="n">
        <v>0.5</v>
      </c>
      <c r="AG99" s="0" t="n">
        <v>18.2</v>
      </c>
      <c r="AH99" s="0" t="n">
        <v>93.8</v>
      </c>
      <c r="AI99" s="0" t="n">
        <v>57.9</v>
      </c>
      <c r="AJ99" s="0" t="n">
        <v>519265</v>
      </c>
      <c r="AK99" s="0" t="n">
        <v>6.1</v>
      </c>
      <c r="AL99" s="0" t="n">
        <v>10</v>
      </c>
      <c r="AM99" s="0" t="n">
        <v>5.8</v>
      </c>
      <c r="AN99" s="0" t="n">
        <v>9.1</v>
      </c>
      <c r="AO99" s="0" t="n">
        <v>2</v>
      </c>
      <c r="AP99" s="0" t="n">
        <v>3.89</v>
      </c>
      <c r="AQ99" s="0" t="n">
        <v>3.2</v>
      </c>
      <c r="AR99" s="0" t="n">
        <v>7.5</v>
      </c>
      <c r="AS99" s="0" t="n">
        <v>100.4</v>
      </c>
      <c r="AT99" s="0" t="s">
        <v>349</v>
      </c>
      <c r="AU99" s="0" t="n">
        <v>1</v>
      </c>
      <c r="AV99" s="0" t="n">
        <v>100</v>
      </c>
      <c r="AW99" s="0" t="n">
        <v>100</v>
      </c>
      <c r="AX99" s="0" t="n">
        <v>25.6</v>
      </c>
      <c r="AY99" s="0" t="n">
        <v>137</v>
      </c>
      <c r="AZ99" s="0" t="n">
        <v>23.1</v>
      </c>
      <c r="BA99" s="0" t="n">
        <v>36.5</v>
      </c>
      <c r="BB99" s="0" t="s">
        <v>349</v>
      </c>
      <c r="BC99" s="0" t="s">
        <v>349</v>
      </c>
      <c r="BD99" s="0" t="s">
        <v>378</v>
      </c>
      <c r="BE99" s="0" t="s">
        <v>400</v>
      </c>
      <c r="BF99" s="0" t="s">
        <v>372</v>
      </c>
      <c r="BG99" s="0" t="s">
        <v>372</v>
      </c>
      <c r="BH99" s="0" t="s">
        <v>556</v>
      </c>
      <c r="BI99" s="0" t="s">
        <v>374</v>
      </c>
      <c r="BJ99" s="0" t="n">
        <v>-18.4676482726456</v>
      </c>
      <c r="BK99" s="0" t="n">
        <v>64.9647077495</v>
      </c>
      <c r="BL99" s="0" t="n">
        <v>-2.63999023437498</v>
      </c>
      <c r="BM99" s="0" t="n">
        <v>-2.64999999999998</v>
      </c>
      <c r="BN99" s="0" t="n">
        <v>-2.91000976562498</v>
      </c>
      <c r="BO99" s="0" t="n">
        <v>-2.47000732421873</v>
      </c>
      <c r="BP99" s="0" t="n">
        <v>-2.66750183105466</v>
      </c>
      <c r="BQ99" s="0" t="n">
        <v>341250</v>
      </c>
      <c r="BR99" s="0" t="n">
        <v>1797</v>
      </c>
      <c r="BS99" s="0" t="n">
        <v>10</v>
      </c>
      <c r="BT99" s="0" t="n">
        <v>1670</v>
      </c>
      <c r="BU99" s="0" t="n">
        <v>5265.93406593407</v>
      </c>
      <c r="BV99" s="0" t="n">
        <v>29.3040293040293</v>
      </c>
      <c r="BW99" s="0" t="n">
        <v>4893.77289377289</v>
      </c>
      <c r="BX99" s="0" t="n">
        <v>0.113120243562041</v>
      </c>
      <c r="BY99" s="0" t="n">
        <v>1866.01784012501</v>
      </c>
      <c r="BZ99" s="0" t="n">
        <v>18344.8951451786</v>
      </c>
      <c r="CA99" s="0" t="n">
        <v>7.09538850834192E-070</v>
      </c>
      <c r="CB99" s="0" t="n">
        <v>4.28720390235992E-123</v>
      </c>
      <c r="CC99" s="0" t="n">
        <v>0</v>
      </c>
      <c r="CD99" s="0" t="n">
        <v>1</v>
      </c>
      <c r="CE99" s="0" t="n">
        <v>19</v>
      </c>
      <c r="CF99" s="0" t="n">
        <v>0.082439379830935</v>
      </c>
      <c r="CG99" s="0" t="n">
        <v>11.9354365357212</v>
      </c>
      <c r="CH99" s="0" t="n">
        <v>18355.4366574553</v>
      </c>
      <c r="CI99" s="0" t="n">
        <v>8.85258475278958E-017</v>
      </c>
      <c r="CJ99" s="0" t="n">
        <v>4.94067826024223E-036</v>
      </c>
      <c r="CK99" s="0" t="n">
        <v>0</v>
      </c>
      <c r="CL99" s="0" t="n">
        <v>1</v>
      </c>
      <c r="CM99" s="0" t="n">
        <v>14</v>
      </c>
      <c r="CN99" s="0" t="n">
        <v>0.088672467629955</v>
      </c>
      <c r="CO99" s="0" t="n">
        <v>2017.86059564855</v>
      </c>
      <c r="CP99" s="0" t="n">
        <v>18361.6918750429</v>
      </c>
      <c r="CQ99" s="0" t="n">
        <v>2.64797420451931E-081</v>
      </c>
      <c r="CR99" s="0" t="n">
        <v>8.80115523161622E-103</v>
      </c>
      <c r="CS99" s="0" t="n">
        <v>0</v>
      </c>
      <c r="CT99" s="0" t="n">
        <v>1</v>
      </c>
      <c r="CU99" s="0" t="n">
        <v>30</v>
      </c>
      <c r="CV99" s="26" t="s">
        <v>453</v>
      </c>
      <c r="CW99" s="0" t="n">
        <v>62</v>
      </c>
      <c r="CX99" s="0" t="n">
        <v>50365</v>
      </c>
      <c r="CY99" s="0" t="n">
        <v>147589.743589744</v>
      </c>
      <c r="CZ99" s="0" t="s">
        <v>680</v>
      </c>
      <c r="DA99" s="26" t="s">
        <v>468</v>
      </c>
      <c r="DB99" s="0" t="n">
        <v>3044.385</v>
      </c>
      <c r="DC99" s="0" t="n">
        <v>18284</v>
      </c>
      <c r="DD99" s="0" t="n">
        <v>18337</v>
      </c>
      <c r="DE99" s="0" t="n">
        <v>18370</v>
      </c>
      <c r="DF99" s="0" t="n">
        <v>56.61</v>
      </c>
      <c r="DG99" s="26"/>
      <c r="DH99" s="28" t="n">
        <f aca="false">COUNT(C99:DA99, "NA")</f>
        <v>85</v>
      </c>
      <c r="DI99" s="29" t="n">
        <f aca="false">100-COUNT(C99:DA99, "NA")/COLUMNS(C99:DA99)*100</f>
        <v>17.4757281553398</v>
      </c>
    </row>
    <row r="100" customFormat="false" ht="13.8" hidden="false" customHeight="false" outlineLevel="0" collapsed="false">
      <c r="A100" s="0" t="s">
        <v>681</v>
      </c>
      <c r="B100" s="0" t="s">
        <v>682</v>
      </c>
      <c r="C100" s="0" t="n">
        <v>8882800</v>
      </c>
      <c r="D100" s="0" t="n">
        <v>80.9</v>
      </c>
      <c r="E100" s="0" t="n">
        <v>84.8</v>
      </c>
      <c r="F100" s="0" t="n">
        <v>27.9</v>
      </c>
      <c r="G100" s="0" t="n">
        <v>60.1</v>
      </c>
      <c r="H100" s="0" t="n">
        <v>410.5</v>
      </c>
      <c r="I100" s="0" t="n">
        <v>5</v>
      </c>
      <c r="J100" s="0" t="n">
        <v>3.1</v>
      </c>
      <c r="K100" s="0" t="n">
        <v>7.6</v>
      </c>
      <c r="L100" s="0" t="n">
        <v>27.5</v>
      </c>
      <c r="M100" s="0" t="n">
        <v>28.7</v>
      </c>
      <c r="N100" s="0" t="s">
        <v>349</v>
      </c>
      <c r="O100" s="0" t="s">
        <v>349</v>
      </c>
      <c r="P100" s="0" t="n">
        <v>50002</v>
      </c>
      <c r="Q100" s="0" t="n">
        <v>502</v>
      </c>
      <c r="R100" s="0" t="n">
        <v>7404373</v>
      </c>
      <c r="S100" s="0" t="n">
        <v>2946000</v>
      </c>
      <c r="T100" s="0" t="n">
        <v>39940</v>
      </c>
      <c r="U100" s="0" t="n">
        <v>370587977153.583</v>
      </c>
      <c r="V100" s="0" t="s">
        <v>349</v>
      </c>
      <c r="W100" s="0" t="s">
        <v>349</v>
      </c>
      <c r="X100" s="0" t="s">
        <v>349</v>
      </c>
      <c r="Y100" s="0" t="n">
        <v>64</v>
      </c>
      <c r="Z100" s="0" t="n">
        <v>0.9</v>
      </c>
      <c r="AA100" s="0" t="n">
        <v>87.1</v>
      </c>
      <c r="AB100" s="0" t="n">
        <v>4.5</v>
      </c>
      <c r="AC100" s="0" t="n">
        <v>12234.7</v>
      </c>
      <c r="AD100" s="0" t="n">
        <v>4.3</v>
      </c>
      <c r="AE100" s="0" t="n">
        <v>24.6</v>
      </c>
      <c r="AF100" s="0" t="n">
        <v>7.7</v>
      </c>
      <c r="AG100" s="0" t="n">
        <v>19.9</v>
      </c>
      <c r="AH100" s="0" t="n">
        <v>92.4</v>
      </c>
      <c r="AI100" s="0" t="n">
        <v>18.7</v>
      </c>
      <c r="AJ100" s="0" t="n">
        <v>91</v>
      </c>
      <c r="AK100" s="0" t="n">
        <v>7.9</v>
      </c>
      <c r="AL100" s="0" t="n">
        <v>100</v>
      </c>
      <c r="AM100" s="0" t="n">
        <v>9.7</v>
      </c>
      <c r="AN100" s="0" t="n">
        <v>9.6</v>
      </c>
      <c r="AO100" s="0" t="n">
        <v>3.7</v>
      </c>
      <c r="AP100" s="0" t="n">
        <v>3.22</v>
      </c>
      <c r="AQ100" s="0" t="n">
        <v>3.1</v>
      </c>
      <c r="AR100" s="0" t="n">
        <v>5.8</v>
      </c>
      <c r="AS100" s="0" t="n">
        <v>104.9</v>
      </c>
      <c r="AT100" s="0" t="n">
        <v>105.6</v>
      </c>
      <c r="AU100" s="0" t="n">
        <v>1</v>
      </c>
      <c r="AV100" s="0" t="n">
        <v>100</v>
      </c>
      <c r="AW100" s="0" t="n">
        <v>100</v>
      </c>
      <c r="AX100" s="0" t="n">
        <v>7.4</v>
      </c>
      <c r="AY100" s="0" t="n">
        <v>160</v>
      </c>
      <c r="AZ100" s="0" t="n">
        <v>26.7</v>
      </c>
      <c r="BA100" s="0" t="n">
        <v>29.9</v>
      </c>
      <c r="BB100" s="0" t="n">
        <v>0.906</v>
      </c>
      <c r="BC100" s="0" t="n">
        <v>165.4</v>
      </c>
      <c r="BD100" s="0" t="s">
        <v>378</v>
      </c>
      <c r="BE100" s="0" t="s">
        <v>400</v>
      </c>
      <c r="BF100" s="0" t="s">
        <v>354</v>
      </c>
      <c r="BG100" s="0" t="s">
        <v>354</v>
      </c>
      <c r="BH100" s="0" t="s">
        <v>382</v>
      </c>
      <c r="BI100" s="0" t="s">
        <v>383</v>
      </c>
      <c r="BJ100" s="0" t="n">
        <v>34.6627193143303</v>
      </c>
      <c r="BK100" s="0" t="n">
        <v>31.4461644085</v>
      </c>
      <c r="BL100" s="0" t="n">
        <v>16.089990234375</v>
      </c>
      <c r="BM100" s="0" t="n">
        <v>12.9299865722656</v>
      </c>
      <c r="BN100" s="0" t="n">
        <v>14.4599853515625</v>
      </c>
      <c r="BO100" s="0" t="n">
        <v>17.6899963378906</v>
      </c>
      <c r="BP100" s="0" t="n">
        <v>15.2924896240235</v>
      </c>
      <c r="BQ100" s="0" t="n">
        <v>8655541</v>
      </c>
      <c r="BR100" s="0" t="n">
        <v>15946</v>
      </c>
      <c r="BS100" s="0" t="n">
        <v>222</v>
      </c>
      <c r="BT100" s="0" t="n">
        <v>8561</v>
      </c>
      <c r="BU100" s="0" t="n">
        <v>1842.28807881564</v>
      </c>
      <c r="BV100" s="0" t="n">
        <v>25.6483101402905</v>
      </c>
      <c r="BW100" s="0" t="n">
        <v>989.077401401022</v>
      </c>
      <c r="BX100" s="0" t="n">
        <v>0.090174609771002</v>
      </c>
      <c r="BY100" s="0" t="n">
        <v>17044.9956079857</v>
      </c>
      <c r="BZ100" s="0" t="n">
        <v>18353.8133900556</v>
      </c>
      <c r="CA100" s="0" t="n">
        <v>3.78640219631597E-077</v>
      </c>
      <c r="CB100" s="0" t="n">
        <v>5.15614493318853E-111</v>
      </c>
      <c r="CC100" s="0" t="n">
        <v>0</v>
      </c>
      <c r="CD100" s="0" t="n">
        <v>1</v>
      </c>
      <c r="CE100" s="0" t="n">
        <v>20</v>
      </c>
      <c r="CF100" s="0" t="n">
        <v>0.089045879930894</v>
      </c>
      <c r="CG100" s="0" t="n">
        <v>263.110632088042</v>
      </c>
      <c r="CH100" s="0" t="n">
        <v>18362.4594105255</v>
      </c>
      <c r="CI100" s="0" t="n">
        <v>6.0363075671801E-071</v>
      </c>
      <c r="CJ100" s="0" t="n">
        <v>4.2906977977074E-091</v>
      </c>
      <c r="CK100" s="0" t="n">
        <v>0</v>
      </c>
      <c r="CL100" s="0" t="n">
        <v>1</v>
      </c>
      <c r="CM100" s="0" t="n">
        <v>9</v>
      </c>
      <c r="CN100" s="0" t="n">
        <v>0.054378333134414</v>
      </c>
      <c r="CO100" s="0" t="n">
        <v>23394.721490034</v>
      </c>
      <c r="CP100" s="0" t="n">
        <v>18381.8875461071</v>
      </c>
      <c r="CQ100" s="0" t="n">
        <v>2.91725247335434E-064</v>
      </c>
      <c r="CR100" s="0" t="n">
        <v>4.24295889283694E-045</v>
      </c>
      <c r="CS100" s="0" t="n">
        <v>0</v>
      </c>
      <c r="CT100" s="0" t="n">
        <v>1</v>
      </c>
      <c r="CU100" s="0" t="n">
        <v>34</v>
      </c>
      <c r="CV100" s="26" t="s">
        <v>684</v>
      </c>
      <c r="CW100" s="0" t="n">
        <v>69</v>
      </c>
      <c r="CX100" s="0" t="n">
        <v>392660</v>
      </c>
      <c r="CY100" s="0" t="n">
        <v>45365.1597283174</v>
      </c>
      <c r="CZ100" s="0" t="s">
        <v>390</v>
      </c>
      <c r="DA100" s="26" t="s">
        <v>468</v>
      </c>
      <c r="DB100" s="0" t="n">
        <v>4652.445</v>
      </c>
      <c r="DC100" s="0" t="n">
        <v>18288</v>
      </c>
      <c r="DD100" s="0" t="n">
        <v>18336</v>
      </c>
      <c r="DE100" s="0" t="n">
        <v>18360</v>
      </c>
      <c r="DF100" s="0" t="n">
        <v>96.03</v>
      </c>
      <c r="DG100" s="26"/>
      <c r="DH100" s="28" t="n">
        <f aca="false">COUNT(C100:DA100, "NA")</f>
        <v>89</v>
      </c>
      <c r="DI100" s="29" t="n">
        <f aca="false">100-COUNT(C100:DA100, "NA")/COLUMNS(C100:DA100)*100</f>
        <v>13.5922330097088</v>
      </c>
    </row>
    <row r="101" customFormat="false" ht="13.8" hidden="false" customHeight="false" outlineLevel="0" collapsed="false">
      <c r="A101" s="0" t="s">
        <v>685</v>
      </c>
      <c r="B101" s="0" t="s">
        <v>686</v>
      </c>
      <c r="C101" s="0" t="n">
        <v>60421760</v>
      </c>
      <c r="D101" s="0" t="n">
        <v>80.8</v>
      </c>
      <c r="E101" s="0" t="n">
        <v>85.2</v>
      </c>
      <c r="F101" s="0" t="n">
        <v>13.3</v>
      </c>
      <c r="G101" s="0" t="n">
        <v>63.9</v>
      </c>
      <c r="H101" s="0" t="n">
        <v>205.5</v>
      </c>
      <c r="I101" s="0" t="n">
        <v>10.5</v>
      </c>
      <c r="J101" s="0" t="n">
        <v>1.3</v>
      </c>
      <c r="K101" s="0" t="n">
        <v>29.6</v>
      </c>
      <c r="L101" s="0" t="n">
        <v>27.9</v>
      </c>
      <c r="M101" s="0" t="n">
        <v>30.8</v>
      </c>
      <c r="N101" s="0" t="s">
        <v>349</v>
      </c>
      <c r="O101" s="0" t="s">
        <v>349</v>
      </c>
      <c r="P101" s="0" t="n">
        <v>744713</v>
      </c>
      <c r="Q101" s="0" t="n">
        <v>69</v>
      </c>
      <c r="R101" s="0" t="n">
        <v>27630435.6</v>
      </c>
      <c r="S101" s="0" t="n">
        <v>10547112</v>
      </c>
      <c r="T101" s="0" t="n">
        <v>42290</v>
      </c>
      <c r="U101" s="0" t="n">
        <v>2083864259622.65</v>
      </c>
      <c r="V101" s="0" t="s">
        <v>349</v>
      </c>
      <c r="W101" s="0" t="n">
        <v>3.2</v>
      </c>
      <c r="X101" s="0" t="n">
        <v>35.9</v>
      </c>
      <c r="Y101" s="0" t="n">
        <v>49.6</v>
      </c>
      <c r="Z101" s="0" t="n">
        <v>3.7</v>
      </c>
      <c r="AA101" s="0" t="n">
        <v>69.1</v>
      </c>
      <c r="AB101" s="0" t="n">
        <v>1.4</v>
      </c>
      <c r="AC101" s="0" t="n">
        <v>71240.3</v>
      </c>
      <c r="AD101" s="0" t="n">
        <v>1.3</v>
      </c>
      <c r="AE101" s="0" t="n">
        <v>43.2</v>
      </c>
      <c r="AF101" s="0" t="n">
        <v>31.8</v>
      </c>
      <c r="AG101" s="0" t="n">
        <v>21.5</v>
      </c>
      <c r="AH101" s="0" t="n">
        <v>70.4</v>
      </c>
      <c r="AI101" s="0" t="s">
        <v>349</v>
      </c>
      <c r="AJ101" s="0" t="n">
        <v>3002</v>
      </c>
      <c r="AK101" s="0" t="n">
        <v>5.3</v>
      </c>
      <c r="AL101" s="0" t="n">
        <v>95</v>
      </c>
      <c r="AM101" s="0" t="n">
        <v>5</v>
      </c>
      <c r="AN101" s="0" t="n">
        <v>9.5</v>
      </c>
      <c r="AO101" s="0" t="n">
        <v>3</v>
      </c>
      <c r="AP101" s="0" t="n">
        <v>4.03</v>
      </c>
      <c r="AQ101" s="0" t="s">
        <v>349</v>
      </c>
      <c r="AR101" s="0" t="n">
        <v>3.8</v>
      </c>
      <c r="AS101" s="0" t="n">
        <v>101.9</v>
      </c>
      <c r="AT101" s="0" t="n">
        <v>98.8</v>
      </c>
      <c r="AU101" s="0" t="n">
        <v>1</v>
      </c>
      <c r="AV101" s="0" t="n">
        <v>98.6</v>
      </c>
      <c r="AW101" s="0" t="n">
        <v>100</v>
      </c>
      <c r="AX101" s="0" t="n">
        <v>7.9</v>
      </c>
      <c r="AY101" s="0" t="n">
        <v>144</v>
      </c>
      <c r="AZ101" s="0" t="n">
        <v>22.9</v>
      </c>
      <c r="BA101" s="0" t="n">
        <v>45.5</v>
      </c>
      <c r="BB101" s="0" t="n">
        <v>0.883</v>
      </c>
      <c r="BC101" s="0" t="n">
        <v>113.3</v>
      </c>
      <c r="BD101" s="0" t="s">
        <v>493</v>
      </c>
      <c r="BE101" s="0" t="s">
        <v>400</v>
      </c>
      <c r="BF101" s="0" t="s">
        <v>372</v>
      </c>
      <c r="BG101" s="0" t="s">
        <v>372</v>
      </c>
      <c r="BH101" s="0" t="s">
        <v>373</v>
      </c>
      <c r="BI101" s="0" t="s">
        <v>374</v>
      </c>
      <c r="BJ101" s="0" t="n">
        <v>12.6920345894384</v>
      </c>
      <c r="BK101" s="0" t="n">
        <v>42.4924867885001</v>
      </c>
      <c r="BL101" s="0" t="n">
        <v>9.4999938964844</v>
      </c>
      <c r="BM101" s="0" t="n">
        <v>7.70000610351565</v>
      </c>
      <c r="BN101" s="0" t="n">
        <v>9.05001220703127</v>
      </c>
      <c r="BO101" s="0" t="n">
        <v>8.5200134277344</v>
      </c>
      <c r="BP101" s="0" t="n">
        <v>8.69250640869143</v>
      </c>
      <c r="BQ101" s="0" t="n">
        <v>60461828</v>
      </c>
      <c r="BR101" s="0" t="n">
        <v>205463</v>
      </c>
      <c r="BS101" s="0" t="n">
        <v>27967</v>
      </c>
      <c r="BT101" s="0" t="n">
        <v>75945</v>
      </c>
      <c r="BU101" s="0" t="n">
        <v>3398.22672910253</v>
      </c>
      <c r="BV101" s="0" t="n">
        <v>462.556309081492</v>
      </c>
      <c r="BW101" s="0" t="n">
        <v>1256.08177113004</v>
      </c>
      <c r="BX101" s="0" t="n">
        <v>0.063432883854892</v>
      </c>
      <c r="BY101" s="0" t="n">
        <v>227456.221198537</v>
      </c>
      <c r="BZ101" s="0" t="n">
        <v>18348.1092135207</v>
      </c>
      <c r="CA101" s="0" t="n">
        <v>1.45126668891878E-093</v>
      </c>
      <c r="CB101" s="0" t="n">
        <v>3.46462147181605E-121</v>
      </c>
      <c r="CC101" s="0" t="n">
        <v>0</v>
      </c>
      <c r="CD101" s="0" t="n">
        <v>1</v>
      </c>
      <c r="CE101" s="0" t="n">
        <v>10</v>
      </c>
      <c r="CF101" s="0" t="n">
        <v>0.065655856221382</v>
      </c>
      <c r="CG101" s="0" t="n">
        <v>31579.6366101677</v>
      </c>
      <c r="CH101" s="0" t="n">
        <v>18351.5141755103</v>
      </c>
      <c r="CI101" s="0" t="n">
        <v>6.38279906272269E-096</v>
      </c>
      <c r="CJ101" s="0" t="n">
        <v>5.23254704022873E-121</v>
      </c>
      <c r="CK101" s="0" t="n">
        <v>0</v>
      </c>
      <c r="CL101" s="0" t="n">
        <v>1</v>
      </c>
      <c r="CM101" s="0" t="n">
        <v>6</v>
      </c>
      <c r="CN101" s="0" t="n">
        <v>0.028178048304844</v>
      </c>
      <c r="CO101" s="0" t="n">
        <v>248765.446768575</v>
      </c>
      <c r="CP101" s="0" t="n">
        <v>18388.684195645</v>
      </c>
      <c r="CQ101" s="0" t="n">
        <v>6.18125431365025E-058</v>
      </c>
      <c r="CR101" s="0" t="n">
        <v>1.79681377159588E-034</v>
      </c>
      <c r="CS101" s="0" t="n">
        <v>6.87913877568572E-298</v>
      </c>
      <c r="CT101" s="0" t="n">
        <v>1</v>
      </c>
      <c r="CU101" s="0" t="n">
        <v>18</v>
      </c>
      <c r="CV101" s="26" t="s">
        <v>609</v>
      </c>
      <c r="CW101" s="0" t="n">
        <v>90</v>
      </c>
      <c r="CX101" s="0" t="n">
        <v>2108837</v>
      </c>
      <c r="CY101" s="0" t="n">
        <v>34878.8164327417</v>
      </c>
      <c r="CZ101" s="0" t="s">
        <v>390</v>
      </c>
      <c r="DA101" s="26" t="s">
        <v>468</v>
      </c>
      <c r="DB101" s="0" t="n">
        <v>5851.27</v>
      </c>
      <c r="DC101" s="0" t="n">
        <v>18284</v>
      </c>
      <c r="DD101" s="0" t="n">
        <v>18315</v>
      </c>
      <c r="DE101" s="0" t="n">
        <v>18364</v>
      </c>
      <c r="DF101" s="0" t="n">
        <v>94.58</v>
      </c>
      <c r="DG101" s="26"/>
      <c r="DH101" s="28" t="n">
        <f aca="false">COUNT(C101:DA101, "NA")</f>
        <v>89</v>
      </c>
      <c r="DI101" s="29" t="n">
        <f aca="false">100-COUNT(C101:DA101, "NA")/COLUMNS(C101:DA101)*100</f>
        <v>13.5922330097088</v>
      </c>
    </row>
    <row r="102" customFormat="false" ht="13.8" hidden="false" customHeight="false" outlineLevel="0" collapsed="false">
      <c r="A102" s="0" t="s">
        <v>688</v>
      </c>
      <c r="B102" s="0" t="s">
        <v>689</v>
      </c>
      <c r="C102" s="0" t="n">
        <v>2934855</v>
      </c>
      <c r="D102" s="0" t="n">
        <v>72.8</v>
      </c>
      <c r="E102" s="0" t="n">
        <v>76</v>
      </c>
      <c r="F102" s="0" t="n">
        <v>23.8</v>
      </c>
      <c r="G102" s="0" t="n">
        <v>67.5</v>
      </c>
      <c r="H102" s="0" t="n">
        <v>271</v>
      </c>
      <c r="I102" s="0" t="n">
        <v>7.6</v>
      </c>
      <c r="J102" s="0" t="n">
        <v>2</v>
      </c>
      <c r="K102" s="0" t="n">
        <v>44.3</v>
      </c>
      <c r="L102" s="0" t="n">
        <v>48.9</v>
      </c>
      <c r="M102" s="0" t="n">
        <v>34.7</v>
      </c>
      <c r="N102" s="0" t="n">
        <v>27</v>
      </c>
      <c r="O102" s="0" t="n">
        <v>0.7</v>
      </c>
      <c r="P102" s="0" t="n">
        <v>-56658</v>
      </c>
      <c r="Q102" s="0" t="n">
        <v>2453</v>
      </c>
      <c r="R102" s="0" t="n">
        <v>180951.3</v>
      </c>
      <c r="S102" s="0" t="n">
        <v>1833100</v>
      </c>
      <c r="T102" s="0" t="n">
        <v>8900</v>
      </c>
      <c r="U102" s="0" t="n">
        <v>15713908816.1463</v>
      </c>
      <c r="V102" s="0" t="s">
        <v>349</v>
      </c>
      <c r="W102" s="0" t="s">
        <v>349</v>
      </c>
      <c r="X102" s="0" t="s">
        <v>349</v>
      </c>
      <c r="Y102" s="0" t="n">
        <v>66</v>
      </c>
      <c r="Z102" s="0" t="n">
        <v>15.9</v>
      </c>
      <c r="AA102" s="0" t="n">
        <v>82.5</v>
      </c>
      <c r="AB102" s="0" t="s">
        <v>349</v>
      </c>
      <c r="AC102" s="0" t="n">
        <v>163.9</v>
      </c>
      <c r="AD102" s="0" t="n">
        <v>1.4</v>
      </c>
      <c r="AE102" s="0" t="n">
        <v>41</v>
      </c>
      <c r="AF102" s="0" t="n">
        <v>30.9</v>
      </c>
      <c r="AG102" s="0" t="n">
        <v>15.9</v>
      </c>
      <c r="AH102" s="0" t="n">
        <v>55.7</v>
      </c>
      <c r="AI102" s="0" t="n">
        <v>20.7</v>
      </c>
      <c r="AJ102" s="0" t="n">
        <v>3763</v>
      </c>
      <c r="AK102" s="0" t="n">
        <v>2.6</v>
      </c>
      <c r="AL102" s="0" t="n">
        <v>100</v>
      </c>
      <c r="AM102" s="0" t="n">
        <v>11.3</v>
      </c>
      <c r="AN102" s="0" t="n">
        <v>14.7</v>
      </c>
      <c r="AO102" s="0" t="n">
        <v>14.4</v>
      </c>
      <c r="AP102" s="0" t="n">
        <v>0.46</v>
      </c>
      <c r="AQ102" s="0" t="n">
        <v>1.7</v>
      </c>
      <c r="AR102" s="0" t="n">
        <v>5.3</v>
      </c>
      <c r="AS102" s="0" t="n">
        <v>89.8</v>
      </c>
      <c r="AT102" s="0" t="n">
        <v>87.5</v>
      </c>
      <c r="AU102" s="0" t="n">
        <v>1</v>
      </c>
      <c r="AV102" s="0" t="n">
        <v>89.5</v>
      </c>
      <c r="AW102" s="0" t="n">
        <v>99.5</v>
      </c>
      <c r="AX102" s="0" t="n">
        <v>53.4</v>
      </c>
      <c r="AY102" s="0" t="n">
        <v>114</v>
      </c>
      <c r="AZ102" s="0" t="n">
        <v>24.4</v>
      </c>
      <c r="BA102" s="0" t="n">
        <v>26</v>
      </c>
      <c r="BB102" s="0" t="n">
        <v>0.726</v>
      </c>
      <c r="BC102" s="0" t="s">
        <v>349</v>
      </c>
      <c r="BD102" s="0" t="s">
        <v>342</v>
      </c>
      <c r="BE102" s="0" t="s">
        <v>361</v>
      </c>
      <c r="BF102" s="0" t="s">
        <v>344</v>
      </c>
      <c r="BG102" s="0" t="s">
        <v>345</v>
      </c>
      <c r="BH102" s="0" t="s">
        <v>346</v>
      </c>
      <c r="BI102" s="0" t="s">
        <v>347</v>
      </c>
      <c r="BJ102" s="0" t="n">
        <v>-77.1758260188891</v>
      </c>
      <c r="BK102" s="0" t="n">
        <v>18.1191470395001</v>
      </c>
      <c r="BL102" s="0" t="n">
        <v>26.2700134277344</v>
      </c>
      <c r="BM102" s="0" t="n">
        <v>25.4500061035156</v>
      </c>
      <c r="BN102" s="0" t="n">
        <v>25.9800048828125</v>
      </c>
      <c r="BO102" s="0" t="n">
        <v>25.7199951171875</v>
      </c>
      <c r="BP102" s="0" t="n">
        <v>25.8550048828125</v>
      </c>
      <c r="BQ102" s="0" t="n">
        <v>2961161</v>
      </c>
      <c r="BR102" s="0" t="n">
        <v>422</v>
      </c>
      <c r="BS102" s="0" t="n">
        <v>8</v>
      </c>
      <c r="BT102" s="0" t="n">
        <v>29</v>
      </c>
      <c r="BU102" s="0" t="n">
        <v>142.511670253661</v>
      </c>
      <c r="BV102" s="0" t="n">
        <v>2.70164303798409</v>
      </c>
      <c r="BW102" s="0" t="n">
        <v>9.79345601269232</v>
      </c>
      <c r="BX102" s="0" t="n">
        <v>0.008753488461729</v>
      </c>
      <c r="BY102" s="0" t="n">
        <v>3369450.19310557</v>
      </c>
      <c r="BZ102" s="0" t="n">
        <v>18632.2523675832</v>
      </c>
      <c r="CA102" s="0" t="n">
        <v>0.009998183595681</v>
      </c>
      <c r="CB102" s="0" t="n">
        <v>0.78969191601</v>
      </c>
      <c r="CC102" s="0" t="n">
        <v>9.27881012044034E-111</v>
      </c>
      <c r="CD102" s="0" t="n">
        <v>0</v>
      </c>
      <c r="CE102" s="0" t="n">
        <v>97</v>
      </c>
      <c r="CF102" s="0" t="n">
        <v>0.047542240422771</v>
      </c>
      <c r="CG102" s="0" t="n">
        <v>11.4672719608209</v>
      </c>
      <c r="CH102" s="0" t="n">
        <v>18364.3235488446</v>
      </c>
      <c r="CI102" s="0" t="n">
        <v>2.90074082320125E-018</v>
      </c>
      <c r="CJ102" s="0" t="n">
        <v>9.47431351804778E-019</v>
      </c>
      <c r="CK102" s="0" t="n">
        <v>1.89934003153637E-286</v>
      </c>
      <c r="CL102" s="0" t="n">
        <v>1</v>
      </c>
      <c r="CM102" s="0" t="n">
        <v>8</v>
      </c>
      <c r="CN102" s="0" t="n">
        <v>0.131198443053488</v>
      </c>
      <c r="CO102" s="0" t="n">
        <v>32.0699184035115</v>
      </c>
      <c r="CP102" s="0" t="n">
        <v>18360.8110559607</v>
      </c>
      <c r="CQ102" s="0" t="n">
        <v>1.02813220879305E-029</v>
      </c>
      <c r="CR102" s="0" t="n">
        <v>1.36454101534091E-062</v>
      </c>
      <c r="CS102" s="0" t="n">
        <v>0</v>
      </c>
      <c r="CT102" s="0" t="n">
        <v>1</v>
      </c>
      <c r="CU102" s="0" t="n">
        <v>29</v>
      </c>
      <c r="CV102" s="26" t="s">
        <v>466</v>
      </c>
      <c r="CW102" s="0" t="n">
        <v>50</v>
      </c>
      <c r="CX102" s="0" t="s">
        <v>349</v>
      </c>
      <c r="CY102" s="0" t="s">
        <v>349</v>
      </c>
      <c r="CZ102" s="0" t="s">
        <v>349</v>
      </c>
      <c r="DA102" s="0" t="s">
        <v>349</v>
      </c>
      <c r="DB102" s="0" t="n">
        <v>4080.75</v>
      </c>
      <c r="DC102" s="0" t="n">
        <v>18292</v>
      </c>
      <c r="DD102" s="0" t="n">
        <v>18334</v>
      </c>
      <c r="DE102" s="0" t="n">
        <v>18353</v>
      </c>
      <c r="DF102" s="0" t="n">
        <v>80.42</v>
      </c>
      <c r="DH102" s="28" t="n">
        <f aca="false">COUNT(C102:DA102, "NA")</f>
        <v>87</v>
      </c>
      <c r="DI102" s="29" t="n">
        <f aca="false">100-COUNT(C102:DA102, "NA")/COLUMNS(C102:DA102)*100</f>
        <v>15.5339805825243</v>
      </c>
    </row>
    <row r="103" customFormat="false" ht="13.8" hidden="false" customHeight="false" outlineLevel="0" collapsed="false">
      <c r="A103" s="0" t="s">
        <v>690</v>
      </c>
      <c r="B103" s="0" t="s">
        <v>691</v>
      </c>
      <c r="C103" s="0" t="n">
        <v>9956011</v>
      </c>
      <c r="D103" s="0" t="n">
        <v>72.7</v>
      </c>
      <c r="E103" s="0" t="n">
        <v>76.2</v>
      </c>
      <c r="F103" s="0" t="n">
        <v>34.2</v>
      </c>
      <c r="G103" s="0" t="n">
        <v>61.9</v>
      </c>
      <c r="H103" s="0" t="n">
        <v>112.1</v>
      </c>
      <c r="I103" s="0" t="n">
        <v>3.9</v>
      </c>
      <c r="J103" s="0" t="n">
        <v>2.8</v>
      </c>
      <c r="K103" s="0" t="n">
        <v>9</v>
      </c>
      <c r="L103" s="0" t="n">
        <v>56.4</v>
      </c>
      <c r="M103" s="0" t="n">
        <v>35.1</v>
      </c>
      <c r="N103" s="0" t="n">
        <v>12.4</v>
      </c>
      <c r="O103" s="0" t="n">
        <v>6</v>
      </c>
      <c r="P103" s="0" t="n">
        <v>51099</v>
      </c>
      <c r="Q103" s="0" t="n">
        <v>2442</v>
      </c>
      <c r="R103" s="0" t="n">
        <v>3383805</v>
      </c>
      <c r="S103" s="0" t="n">
        <v>815345</v>
      </c>
      <c r="T103" s="0" t="n">
        <v>9430</v>
      </c>
      <c r="U103" s="0" t="n">
        <v>42231295774.6479</v>
      </c>
      <c r="V103" s="0" t="s">
        <v>349</v>
      </c>
      <c r="W103" s="0" t="s">
        <v>349</v>
      </c>
      <c r="X103" s="0" t="s">
        <v>349</v>
      </c>
      <c r="Y103" s="0" t="n">
        <v>39.3</v>
      </c>
      <c r="Z103" s="0" t="n">
        <v>3.1</v>
      </c>
      <c r="AA103" s="0" t="n">
        <v>22.6</v>
      </c>
      <c r="AB103" s="0" t="s">
        <v>349</v>
      </c>
      <c r="AC103" s="0" t="n">
        <v>2627.3</v>
      </c>
      <c r="AD103" s="0" t="n">
        <v>4.7</v>
      </c>
      <c r="AE103" s="0" t="n">
        <v>12</v>
      </c>
      <c r="AF103" s="0" t="n">
        <v>1.1</v>
      </c>
      <c r="AG103" s="0" t="n">
        <v>1.8</v>
      </c>
      <c r="AH103" s="0" t="n">
        <v>91</v>
      </c>
      <c r="AI103" s="0" t="n">
        <v>64.6</v>
      </c>
      <c r="AJ103" s="0" t="n">
        <v>76</v>
      </c>
      <c r="AK103" s="0" t="n">
        <v>3</v>
      </c>
      <c r="AL103" s="0" t="n">
        <v>100</v>
      </c>
      <c r="AM103" s="0" t="n">
        <v>12.7</v>
      </c>
      <c r="AN103" s="0" t="n">
        <v>19.2</v>
      </c>
      <c r="AO103" s="0" t="n">
        <v>16.2</v>
      </c>
      <c r="AP103" s="0" t="n">
        <v>1.41</v>
      </c>
      <c r="AQ103" s="0" t="n">
        <v>1.8</v>
      </c>
      <c r="AR103" s="0" t="n">
        <v>3.8</v>
      </c>
      <c r="AS103" s="0" t="n">
        <v>80.8</v>
      </c>
      <c r="AT103" s="0" t="n">
        <v>71.3</v>
      </c>
      <c r="AU103" s="0" t="n">
        <v>1</v>
      </c>
      <c r="AV103" s="0" t="n">
        <v>96.3</v>
      </c>
      <c r="AW103" s="0" t="n">
        <v>100</v>
      </c>
      <c r="AX103" s="0" t="n">
        <v>41.3</v>
      </c>
      <c r="AY103" s="0" t="n">
        <v>114</v>
      </c>
      <c r="AZ103" s="0" t="n">
        <v>33.4</v>
      </c>
      <c r="BA103" s="0" t="n">
        <v>22.5</v>
      </c>
      <c r="BB103" s="0" t="n">
        <v>0.915</v>
      </c>
      <c r="BC103" s="0" t="n">
        <v>199.3</v>
      </c>
      <c r="BD103" s="0" t="s">
        <v>342</v>
      </c>
      <c r="BE103" s="0" t="s">
        <v>361</v>
      </c>
      <c r="BF103" s="0" t="s">
        <v>354</v>
      </c>
      <c r="BG103" s="0" t="s">
        <v>354</v>
      </c>
      <c r="BH103" s="0" t="s">
        <v>382</v>
      </c>
      <c r="BI103" s="0" t="s">
        <v>383</v>
      </c>
      <c r="BJ103" s="0" t="n">
        <v>36.2997048693305</v>
      </c>
      <c r="BK103" s="0" t="n">
        <v>31.2698495490001</v>
      </c>
      <c r="BL103" s="0" t="n">
        <v>10.8300109863281</v>
      </c>
      <c r="BM103" s="0" t="n">
        <v>7.5100036621094</v>
      </c>
      <c r="BN103" s="0" t="n">
        <v>9.1299987792969</v>
      </c>
      <c r="BO103" s="0" t="n">
        <v>13.1799865722656</v>
      </c>
      <c r="BP103" s="0" t="n">
        <v>10.1625</v>
      </c>
      <c r="BQ103" s="0" t="n">
        <v>10203140</v>
      </c>
      <c r="BR103" s="0" t="n">
        <v>453</v>
      </c>
      <c r="BS103" s="0" t="n">
        <v>8</v>
      </c>
      <c r="BT103" s="0" t="n">
        <v>362</v>
      </c>
      <c r="BU103" s="0" t="n">
        <v>44.3980970563964</v>
      </c>
      <c r="BV103" s="0" t="n">
        <v>0.784072354196845</v>
      </c>
      <c r="BW103" s="0" t="n">
        <v>35.4792740274072</v>
      </c>
      <c r="BX103" s="0" t="n">
        <v>0.113448553778834</v>
      </c>
      <c r="BY103" s="0" t="n">
        <v>447.932017730803</v>
      </c>
      <c r="BZ103" s="0" t="n">
        <v>18345.6570550045</v>
      </c>
      <c r="CA103" s="0" t="n">
        <v>2.24277320347098E-069</v>
      </c>
      <c r="CB103" s="0" t="n">
        <v>6.6060639506176E-122</v>
      </c>
      <c r="CC103" s="0" t="n">
        <v>0</v>
      </c>
      <c r="CD103" s="0" t="n">
        <v>1</v>
      </c>
      <c r="CE103" s="0" t="n">
        <v>21</v>
      </c>
      <c r="CF103" s="0" t="n">
        <v>0.263726894538985</v>
      </c>
      <c r="CG103" s="0" t="n">
        <v>7.12195086131337</v>
      </c>
      <c r="CH103" s="0" t="n">
        <v>18349.9735411578</v>
      </c>
      <c r="CI103" s="0" t="n">
        <v>3.24899225066659E-025</v>
      </c>
      <c r="CJ103" s="0" t="n">
        <v>2.01995640648647E-094</v>
      </c>
      <c r="CK103" s="0" t="n">
        <v>0</v>
      </c>
      <c r="CL103" s="0" t="n">
        <v>1</v>
      </c>
      <c r="CM103" s="0" t="n">
        <v>11</v>
      </c>
      <c r="CN103" s="0" t="n">
        <v>0.108179249006512</v>
      </c>
      <c r="CO103" s="0" t="n">
        <v>389.218424147753</v>
      </c>
      <c r="CP103" s="0" t="n">
        <v>18360.0944665942</v>
      </c>
      <c r="CQ103" s="0" t="n">
        <v>2.70669011582904E-066</v>
      </c>
      <c r="CR103" s="0" t="n">
        <v>2.50767676266459E-097</v>
      </c>
      <c r="CS103" s="0" t="n">
        <v>0</v>
      </c>
      <c r="CT103" s="0" t="n">
        <v>1</v>
      </c>
      <c r="CU103" s="0" t="n">
        <v>24</v>
      </c>
      <c r="CV103" s="26" t="s">
        <v>389</v>
      </c>
      <c r="CW103" s="0" t="n">
        <v>58</v>
      </c>
      <c r="CX103" s="0" t="s">
        <v>349</v>
      </c>
      <c r="CY103" s="0" t="s">
        <v>349</v>
      </c>
      <c r="CZ103" s="0" t="s">
        <v>349</v>
      </c>
      <c r="DA103" s="0" t="s">
        <v>349</v>
      </c>
      <c r="DB103" s="0" t="n">
        <v>3823.435</v>
      </c>
      <c r="DC103" s="0" t="n">
        <v>18324</v>
      </c>
      <c r="DD103" s="0" t="n">
        <v>18339</v>
      </c>
      <c r="DE103" s="0" t="n">
        <v>18376</v>
      </c>
      <c r="DF103" s="0" t="n">
        <v>100</v>
      </c>
      <c r="DH103" s="28" t="n">
        <f aca="false">COUNT(C103:DA103, "NA")</f>
        <v>88</v>
      </c>
      <c r="DI103" s="29" t="n">
        <f aca="false">100-COUNT(C103:DA103, "NA")/COLUMNS(C103:DA103)*100</f>
        <v>14.5631067961165</v>
      </c>
    </row>
    <row r="104" customFormat="false" ht="13.8" hidden="false" customHeight="false" outlineLevel="0" collapsed="false">
      <c r="A104" s="0" t="s">
        <v>693</v>
      </c>
      <c r="B104" s="0" t="s">
        <v>694</v>
      </c>
      <c r="C104" s="0" t="n">
        <v>126529100</v>
      </c>
      <c r="D104" s="0" t="n">
        <v>81.3</v>
      </c>
      <c r="E104" s="0" t="n">
        <v>87.3</v>
      </c>
      <c r="F104" s="0" t="n">
        <v>12.7</v>
      </c>
      <c r="G104" s="0" t="n">
        <v>59.7</v>
      </c>
      <c r="H104" s="0" t="n">
        <v>347.1</v>
      </c>
      <c r="I104" s="0" t="n">
        <v>11</v>
      </c>
      <c r="J104" s="0" t="n">
        <v>1.4</v>
      </c>
      <c r="K104" s="0" t="n">
        <v>8.4</v>
      </c>
      <c r="L104" s="0" t="n">
        <v>16.8</v>
      </c>
      <c r="M104" s="0" t="n">
        <v>17.8</v>
      </c>
      <c r="N104" s="0" t="s">
        <v>349</v>
      </c>
      <c r="O104" s="0" t="s">
        <v>349</v>
      </c>
      <c r="P104" s="0" t="n">
        <v>357800</v>
      </c>
      <c r="Q104" s="0" t="n">
        <v>48</v>
      </c>
      <c r="R104" s="0" t="n">
        <v>126387527</v>
      </c>
      <c r="S104" s="0" t="n">
        <v>22433824</v>
      </c>
      <c r="T104" s="0" t="n">
        <v>44380</v>
      </c>
      <c r="U104" s="0" t="n">
        <v>4971323079771.87</v>
      </c>
      <c r="V104" s="0" t="s">
        <v>349</v>
      </c>
      <c r="W104" s="0" t="s">
        <v>349</v>
      </c>
      <c r="X104" s="0" t="s">
        <v>349</v>
      </c>
      <c r="Y104" s="0" t="n">
        <v>61.7</v>
      </c>
      <c r="Z104" s="0" t="n">
        <v>3.4</v>
      </c>
      <c r="AA104" s="0" t="n">
        <v>74</v>
      </c>
      <c r="AB104" s="0" t="n">
        <v>3.2</v>
      </c>
      <c r="AC104" s="0" t="n">
        <v>98792.5</v>
      </c>
      <c r="AD104" s="0" t="n">
        <v>0.9</v>
      </c>
      <c r="AE104" s="0" t="n">
        <v>12.3</v>
      </c>
      <c r="AF104" s="0" t="n">
        <v>68.5</v>
      </c>
      <c r="AG104" s="0" t="n">
        <v>29.4</v>
      </c>
      <c r="AH104" s="0" t="n">
        <v>91.6</v>
      </c>
      <c r="AI104" s="0" t="n">
        <v>15.9</v>
      </c>
      <c r="AJ104" s="0" t="n">
        <v>3378</v>
      </c>
      <c r="AK104" s="0" t="n">
        <v>9.5</v>
      </c>
      <c r="AL104" s="0" t="n">
        <v>77</v>
      </c>
      <c r="AM104" s="0" t="n">
        <v>5.6</v>
      </c>
      <c r="AN104" s="0" t="n">
        <v>8.4</v>
      </c>
      <c r="AO104" s="0" t="n">
        <v>2.5</v>
      </c>
      <c r="AP104" s="0" t="n">
        <v>2.41</v>
      </c>
      <c r="AQ104" s="0" t="s">
        <v>349</v>
      </c>
      <c r="AR104" s="0" t="n">
        <v>3.2</v>
      </c>
      <c r="AS104" s="0" t="s">
        <v>349</v>
      </c>
      <c r="AT104" s="0" t="s">
        <v>349</v>
      </c>
      <c r="AU104" s="0" t="s">
        <v>349</v>
      </c>
      <c r="AV104" s="0" t="s">
        <v>349</v>
      </c>
      <c r="AW104" s="0" t="n">
        <v>100</v>
      </c>
      <c r="AX104" s="0" t="n">
        <v>4.9</v>
      </c>
      <c r="AY104" s="0" t="n">
        <v>114</v>
      </c>
      <c r="AZ104" s="0" t="n">
        <v>4.4</v>
      </c>
      <c r="BA104" s="0" t="n">
        <v>47.3</v>
      </c>
      <c r="BB104" s="0" t="n">
        <v>0.723</v>
      </c>
      <c r="BC104" s="0" t="s">
        <v>349</v>
      </c>
      <c r="BD104" s="0" t="s">
        <v>493</v>
      </c>
      <c r="BE104" s="0" t="s">
        <v>400</v>
      </c>
      <c r="BF104" s="0" t="s">
        <v>354</v>
      </c>
      <c r="BG104" s="0" t="s">
        <v>354</v>
      </c>
      <c r="BH104" s="0" t="s">
        <v>506</v>
      </c>
      <c r="BI104" s="0" t="s">
        <v>403</v>
      </c>
      <c r="BJ104" s="0" t="n">
        <v>143.337654659044</v>
      </c>
      <c r="BK104" s="0" t="n">
        <v>43.4621239275</v>
      </c>
      <c r="BL104" s="0" t="n">
        <v>-4.94000854492185</v>
      </c>
      <c r="BM104" s="0" t="n">
        <v>-7.2299865722656</v>
      </c>
      <c r="BN104" s="0" t="n">
        <v>-6.8800109863281</v>
      </c>
      <c r="BO104" s="0" t="n">
        <v>-0.919989013671852</v>
      </c>
      <c r="BP104" s="0" t="n">
        <v>-4.99249877929685</v>
      </c>
      <c r="BQ104" s="0" t="n">
        <v>126476458</v>
      </c>
      <c r="BR104" s="0" t="n">
        <v>14088</v>
      </c>
      <c r="BS104" s="0" t="n">
        <v>430</v>
      </c>
      <c r="BT104" s="0" t="n">
        <v>2460</v>
      </c>
      <c r="BU104" s="0" t="n">
        <v>111.388318607088</v>
      </c>
      <c r="BV104" s="0" t="n">
        <v>3.39984220620726</v>
      </c>
      <c r="BW104" s="0" t="n">
        <v>19.4502600634183</v>
      </c>
      <c r="BX104" s="0" t="n">
        <v>0.048464423950967</v>
      </c>
      <c r="BY104" s="0" t="n">
        <v>27066.3343167098</v>
      </c>
      <c r="BZ104" s="0" t="n">
        <v>18370.9019095208</v>
      </c>
      <c r="CA104" s="0" t="n">
        <v>2.66127181667473E-024</v>
      </c>
      <c r="CB104" s="0" t="n">
        <v>3.57575612105461E-020</v>
      </c>
      <c r="CC104" s="0" t="n">
        <v>3.80561016439562E-292</v>
      </c>
      <c r="CD104" s="0" t="n">
        <v>1</v>
      </c>
      <c r="CE104" s="0" t="n">
        <v>35</v>
      </c>
      <c r="CF104" s="0" t="n">
        <v>0.00611676522516</v>
      </c>
      <c r="CG104" s="0" t="n">
        <v>15861731.37435</v>
      </c>
      <c r="CH104" s="0" t="n">
        <v>18765.5926982991</v>
      </c>
      <c r="CI104" s="0" t="n">
        <v>0.017037139324819</v>
      </c>
      <c r="CJ104" s="0" t="n">
        <v>0.831038557088404</v>
      </c>
      <c r="CK104" s="0" t="n">
        <v>5.18516879353212E-091</v>
      </c>
      <c r="CL104" s="0" t="n">
        <v>0</v>
      </c>
      <c r="CM104" s="0" t="n">
        <v>97</v>
      </c>
      <c r="CN104" s="0" t="n">
        <v>0.004598936515367</v>
      </c>
      <c r="CO104" s="0" t="n">
        <v>494725093.643157</v>
      </c>
      <c r="CP104" s="0" t="n">
        <v>18927.6902777857</v>
      </c>
      <c r="CQ104" s="0" t="n">
        <v>0.031880530868231</v>
      </c>
      <c r="CR104" s="0" t="n">
        <v>0.869446923481777</v>
      </c>
      <c r="CS104" s="0" t="n">
        <v>2.35271293692613E-073</v>
      </c>
      <c r="CT104" s="0" t="n">
        <v>0</v>
      </c>
      <c r="CU104" s="0" t="n">
        <v>97</v>
      </c>
      <c r="CV104" s="26" t="s">
        <v>508</v>
      </c>
      <c r="CW104" s="0" t="n">
        <v>99</v>
      </c>
      <c r="CX104" s="0" t="n">
        <v>183251</v>
      </c>
      <c r="CY104" s="0" t="n">
        <v>1448.89414913881</v>
      </c>
      <c r="CZ104" s="0" t="s">
        <v>494</v>
      </c>
      <c r="DA104" s="26" t="s">
        <v>410</v>
      </c>
      <c r="DB104" s="0" t="n">
        <v>3347.25</v>
      </c>
      <c r="DC104" s="0" t="n">
        <v>18268</v>
      </c>
      <c r="DD104" s="0" t="n">
        <v>18355</v>
      </c>
      <c r="DE104" s="0" t="n">
        <v>18355</v>
      </c>
      <c r="DF104" s="0" t="n">
        <v>51.18</v>
      </c>
      <c r="DG104" s="26"/>
      <c r="DH104" s="28" t="n">
        <f aca="false">COUNT(C104:DA104, "NA")</f>
        <v>83</v>
      </c>
      <c r="DI104" s="29" t="n">
        <f aca="false">100-COUNT(C104:DA104, "NA")/COLUMNS(C104:DA104)*100</f>
        <v>19.4174757281553</v>
      </c>
    </row>
    <row r="105" customFormat="false" ht="13.8" hidden="false" customHeight="false" outlineLevel="0" collapsed="false">
      <c r="A105" s="0" t="s">
        <v>695</v>
      </c>
      <c r="B105" s="0" t="s">
        <v>696</v>
      </c>
      <c r="C105" s="0" t="n">
        <v>18272430</v>
      </c>
      <c r="D105" s="0" t="n">
        <v>68.8</v>
      </c>
      <c r="E105" s="0" t="n">
        <v>77.2</v>
      </c>
      <c r="F105" s="0" t="n">
        <v>28.5</v>
      </c>
      <c r="G105" s="0" t="n">
        <v>64.1</v>
      </c>
      <c r="H105" s="0" t="n">
        <v>6.8</v>
      </c>
      <c r="I105" s="0" t="n">
        <v>7.1</v>
      </c>
      <c r="J105" s="0" t="n">
        <v>2.8</v>
      </c>
      <c r="K105" s="0" t="n">
        <v>42.6</v>
      </c>
      <c r="L105" s="0" t="n">
        <v>25.6</v>
      </c>
      <c r="M105" s="0" t="n">
        <v>33.6</v>
      </c>
      <c r="N105" s="0" t="n">
        <v>49.7</v>
      </c>
      <c r="O105" s="0" t="n">
        <v>0</v>
      </c>
      <c r="P105" s="0" t="n">
        <v>-90000</v>
      </c>
      <c r="Q105" s="0" t="n">
        <v>2529</v>
      </c>
      <c r="R105" s="0" t="n">
        <v>7143797</v>
      </c>
      <c r="S105" s="0" t="s">
        <v>349</v>
      </c>
      <c r="T105" s="0" t="n">
        <v>24450</v>
      </c>
      <c r="U105" s="0" t="n">
        <v>179339994859.384</v>
      </c>
      <c r="V105" s="0" t="s">
        <v>349</v>
      </c>
      <c r="W105" s="0" t="n">
        <v>8.6</v>
      </c>
      <c r="X105" s="0" t="n">
        <v>27.5</v>
      </c>
      <c r="Y105" s="0" t="n">
        <v>68.8</v>
      </c>
      <c r="Z105" s="0" t="n">
        <v>15.8</v>
      </c>
      <c r="AA105" s="0" t="n">
        <v>83</v>
      </c>
      <c r="AB105" s="0" t="n">
        <v>0.1</v>
      </c>
      <c r="AC105" s="0" t="n">
        <v>2367.5</v>
      </c>
      <c r="AD105" s="0" t="n">
        <v>1</v>
      </c>
      <c r="AE105" s="0" t="n">
        <v>80.4</v>
      </c>
      <c r="AF105" s="0" t="n">
        <v>1.2</v>
      </c>
      <c r="AG105" s="0" t="n">
        <v>3.3</v>
      </c>
      <c r="AH105" s="0" t="n">
        <v>57.4</v>
      </c>
      <c r="AI105" s="0" t="n">
        <v>10.9</v>
      </c>
      <c r="AJ105" s="0" t="n">
        <v>3722</v>
      </c>
      <c r="AK105" s="0" t="n">
        <v>14.4</v>
      </c>
      <c r="AL105" s="0" t="n">
        <v>87</v>
      </c>
      <c r="AM105" s="0" t="n">
        <v>6.1</v>
      </c>
      <c r="AN105" s="0" t="n">
        <v>26.8</v>
      </c>
      <c r="AO105" s="0" t="n">
        <v>9.9</v>
      </c>
      <c r="AP105" s="0" t="s">
        <v>349</v>
      </c>
      <c r="AQ105" s="0" t="n">
        <v>6.7</v>
      </c>
      <c r="AR105" s="0" t="n">
        <v>3</v>
      </c>
      <c r="AS105" s="0" t="n">
        <v>108.7</v>
      </c>
      <c r="AT105" s="0" t="n">
        <v>109.7</v>
      </c>
      <c r="AU105" s="0" t="n">
        <v>1</v>
      </c>
      <c r="AV105" s="0" t="n">
        <v>99</v>
      </c>
      <c r="AW105" s="0" t="n">
        <v>100</v>
      </c>
      <c r="AX105" s="0" t="n">
        <v>4</v>
      </c>
      <c r="AY105" s="0" t="n">
        <v>138</v>
      </c>
      <c r="AZ105" s="0" t="n">
        <v>21.3</v>
      </c>
      <c r="BA105" s="0" t="n">
        <v>30.6</v>
      </c>
      <c r="BB105" s="0" t="n">
        <v>0.817</v>
      </c>
      <c r="BC105" s="0" t="n">
        <v>86</v>
      </c>
      <c r="BD105" s="0" t="s">
        <v>342</v>
      </c>
      <c r="BE105" s="0" t="s">
        <v>361</v>
      </c>
      <c r="BF105" s="0" t="s">
        <v>354</v>
      </c>
      <c r="BG105" s="0" t="s">
        <v>354</v>
      </c>
      <c r="BH105" s="0" t="s">
        <v>697</v>
      </c>
      <c r="BI105" s="0" t="s">
        <v>374</v>
      </c>
      <c r="BJ105" s="0" t="n">
        <v>66.3258992299368</v>
      </c>
      <c r="BK105" s="0" t="n">
        <v>48.0108690390001</v>
      </c>
      <c r="BL105" s="0" t="n">
        <v>-6.07001342773435</v>
      </c>
      <c r="BM105" s="0" t="n">
        <v>-8.32001342773435</v>
      </c>
      <c r="BN105" s="0" t="n">
        <v>-5.88999023437498</v>
      </c>
      <c r="BO105" s="0" t="n">
        <v>0.290002441406273</v>
      </c>
      <c r="BP105" s="0" t="n">
        <v>-4.99750366210935</v>
      </c>
      <c r="BQ105" s="0" t="n">
        <v>18776707</v>
      </c>
      <c r="BR105" s="0" t="n">
        <v>3402</v>
      </c>
      <c r="BS105" s="0" t="n">
        <v>25</v>
      </c>
      <c r="BT105" s="0" t="n">
        <v>866</v>
      </c>
      <c r="BU105" s="0" t="n">
        <v>181.181929291435</v>
      </c>
      <c r="BV105" s="0" t="n">
        <v>1.33143687016046</v>
      </c>
      <c r="BW105" s="0" t="n">
        <v>46.1209731823583</v>
      </c>
      <c r="BX105" s="0" t="n">
        <v>0.028161617781994</v>
      </c>
      <c r="BY105" s="0" t="n">
        <v>20383.4635729254</v>
      </c>
      <c r="BZ105" s="0" t="n">
        <v>18402.9127822569</v>
      </c>
      <c r="CA105" s="0" t="n">
        <v>8.41941481742523E-042</v>
      </c>
      <c r="CB105" s="0" t="n">
        <v>5.36338982698951E-015</v>
      </c>
      <c r="CC105" s="0" t="n">
        <v>1.65520528460011E-273</v>
      </c>
      <c r="CD105" s="0" t="n">
        <v>1</v>
      </c>
      <c r="CE105" s="0" t="n">
        <v>27</v>
      </c>
      <c r="CF105" s="0" t="n">
        <v>0.07639449071626</v>
      </c>
      <c r="CG105" s="0" t="n">
        <v>34.7851726697509</v>
      </c>
      <c r="CH105" s="0" t="n">
        <v>18365.3052265384</v>
      </c>
      <c r="CI105" s="0" t="n">
        <v>8.02818713375899E-029</v>
      </c>
      <c r="CJ105" s="0" t="n">
        <v>2.1056073262208E-037</v>
      </c>
      <c r="CK105" s="0" t="n">
        <v>0</v>
      </c>
      <c r="CL105" s="0" t="n">
        <v>1</v>
      </c>
      <c r="CM105" s="0" t="n">
        <v>10</v>
      </c>
      <c r="CN105" s="0" t="n">
        <v>0.087961313578872</v>
      </c>
      <c r="CO105" s="0" t="n">
        <v>1359.30399445861</v>
      </c>
      <c r="CP105" s="0" t="n">
        <v>18373.4428415433</v>
      </c>
      <c r="CQ105" s="0" t="n">
        <v>7.43624822842735E-042</v>
      </c>
      <c r="CR105" s="0" t="n">
        <v>3.39552812191212E-041</v>
      </c>
      <c r="CS105" s="0" t="n">
        <v>0</v>
      </c>
      <c r="CT105" s="0" t="n">
        <v>1</v>
      </c>
      <c r="CU105" s="0" t="n">
        <v>25</v>
      </c>
      <c r="CV105" s="26" t="s">
        <v>348</v>
      </c>
      <c r="CW105" s="0" t="n">
        <v>48</v>
      </c>
      <c r="CX105" s="0" t="n">
        <v>268534</v>
      </c>
      <c r="CY105" s="0" t="n">
        <v>14301.4427396668</v>
      </c>
      <c r="CZ105" s="0" t="s">
        <v>390</v>
      </c>
      <c r="DA105" s="26" t="s">
        <v>391</v>
      </c>
      <c r="DB105" s="0" t="n">
        <v>3217.5</v>
      </c>
      <c r="DC105" s="0" t="n">
        <v>18333</v>
      </c>
      <c r="DD105" s="0" t="n">
        <v>18339</v>
      </c>
      <c r="DE105" s="0" t="n">
        <v>18351</v>
      </c>
      <c r="DF105" s="0" t="n">
        <v>84.14</v>
      </c>
      <c r="DG105" s="26"/>
      <c r="DH105" s="28" t="n">
        <f aca="false">COUNT(C105:DA105, "NA")</f>
        <v>91</v>
      </c>
      <c r="DI105" s="29" t="n">
        <f aca="false">100-COUNT(C105:DA105, "NA")/COLUMNS(C105:DA105)*100</f>
        <v>11.6504854368932</v>
      </c>
    </row>
    <row r="106" customFormat="false" ht="13.8" hidden="false" customHeight="false" outlineLevel="0" collapsed="false">
      <c r="A106" s="0" t="s">
        <v>698</v>
      </c>
      <c r="B106" s="0" t="s">
        <v>699</v>
      </c>
      <c r="C106" s="0" t="n">
        <v>51393010</v>
      </c>
      <c r="D106" s="0" t="n">
        <v>64</v>
      </c>
      <c r="E106" s="0" t="n">
        <v>68.7</v>
      </c>
      <c r="F106" s="0" t="n">
        <v>39.8</v>
      </c>
      <c r="G106" s="0" t="n">
        <v>57.9</v>
      </c>
      <c r="H106" s="0" t="n">
        <v>90.3</v>
      </c>
      <c r="I106" s="0" t="n">
        <v>5.5</v>
      </c>
      <c r="J106" s="0" t="n">
        <v>3.5</v>
      </c>
      <c r="K106" s="0" t="n">
        <v>73</v>
      </c>
      <c r="L106" s="0" t="n">
        <v>24.2</v>
      </c>
      <c r="M106" s="0" t="n">
        <v>13.3</v>
      </c>
      <c r="N106" s="0" t="n">
        <v>14.6</v>
      </c>
      <c r="O106" s="0" t="n">
        <v>2.9</v>
      </c>
      <c r="P106" s="0" t="n">
        <v>-50000</v>
      </c>
      <c r="Q106" s="0" t="n">
        <v>7489</v>
      </c>
      <c r="R106" s="0" t="n">
        <v>5935831.1</v>
      </c>
      <c r="S106" s="0" t="n">
        <v>1300000</v>
      </c>
      <c r="T106" s="0" t="n">
        <v>3440</v>
      </c>
      <c r="U106" s="0" t="n">
        <v>87908262519.9164</v>
      </c>
      <c r="V106" s="0" t="s">
        <v>349</v>
      </c>
      <c r="W106" s="0" t="s">
        <v>349</v>
      </c>
      <c r="X106" s="0" t="s">
        <v>349</v>
      </c>
      <c r="Y106" s="0" t="n">
        <v>74.7</v>
      </c>
      <c r="Z106" s="0" t="n">
        <v>54.4</v>
      </c>
      <c r="AA106" s="0" t="n">
        <v>93.3</v>
      </c>
      <c r="AB106" s="0" t="s">
        <v>349</v>
      </c>
      <c r="AC106" s="0" t="n">
        <v>1246.8</v>
      </c>
      <c r="AD106" s="0" t="n">
        <v>1.2</v>
      </c>
      <c r="AE106" s="0" t="n">
        <v>48.5</v>
      </c>
      <c r="AF106" s="0" t="n">
        <v>7.8</v>
      </c>
      <c r="AG106" s="0" t="n">
        <v>12.4</v>
      </c>
      <c r="AH106" s="0" t="n">
        <v>27</v>
      </c>
      <c r="AI106" s="0" t="s">
        <v>349</v>
      </c>
      <c r="AJ106" s="0" t="n">
        <v>443</v>
      </c>
      <c r="AK106" s="0" t="n">
        <v>0.3</v>
      </c>
      <c r="AL106" s="0" t="n">
        <v>100</v>
      </c>
      <c r="AM106" s="0" t="n">
        <v>3.1</v>
      </c>
      <c r="AN106" s="0" t="n">
        <v>13.4</v>
      </c>
      <c r="AO106" s="0" t="n">
        <v>41.1</v>
      </c>
      <c r="AP106" s="0" t="s">
        <v>349</v>
      </c>
      <c r="AQ106" s="0" t="s">
        <v>349</v>
      </c>
      <c r="AR106" s="0" t="n">
        <v>5.4</v>
      </c>
      <c r="AS106" s="0" t="s">
        <v>349</v>
      </c>
      <c r="AT106" s="0" t="s">
        <v>349</v>
      </c>
      <c r="AU106" s="0" t="s">
        <v>349</v>
      </c>
      <c r="AV106" s="0" t="n">
        <v>27</v>
      </c>
      <c r="AW106" s="0" t="n">
        <v>63.8</v>
      </c>
      <c r="AX106" s="0" t="n">
        <v>15</v>
      </c>
      <c r="AY106" s="0" t="n">
        <v>98</v>
      </c>
      <c r="AZ106" s="0" t="n">
        <v>6</v>
      </c>
      <c r="BA106" s="0" t="n">
        <v>19.7</v>
      </c>
      <c r="BB106" s="0" t="n">
        <v>0.579</v>
      </c>
      <c r="BC106" s="0" t="n">
        <v>11.9</v>
      </c>
      <c r="BD106" s="0" t="s">
        <v>387</v>
      </c>
      <c r="BE106" s="0" t="s">
        <v>353</v>
      </c>
      <c r="BF106" s="0" t="s">
        <v>362</v>
      </c>
      <c r="BG106" s="0" t="s">
        <v>362</v>
      </c>
      <c r="BH106" s="0" t="s">
        <v>417</v>
      </c>
      <c r="BI106" s="0" t="s">
        <v>364</v>
      </c>
      <c r="BJ106" s="0" t="n">
        <v>37.447921283846</v>
      </c>
      <c r="BK106" s="0" t="n">
        <v>0.154823710000095</v>
      </c>
      <c r="BL106" s="0" t="n">
        <v>17.5500122070313</v>
      </c>
      <c r="BM106" s="0" t="n">
        <v>17.9399963378906</v>
      </c>
      <c r="BN106" s="0" t="n">
        <v>18.4699951171875</v>
      </c>
      <c r="BO106" s="0" t="n">
        <v>19.0100036621094</v>
      </c>
      <c r="BP106" s="0" t="n">
        <v>18.2425018310547</v>
      </c>
      <c r="BQ106" s="0" t="n">
        <v>53771300</v>
      </c>
      <c r="BR106" s="0" t="n">
        <v>396</v>
      </c>
      <c r="BS106" s="0" t="n">
        <v>17</v>
      </c>
      <c r="BT106" s="0" t="n">
        <v>144</v>
      </c>
      <c r="BU106" s="0" t="n">
        <v>7.3645234539615</v>
      </c>
      <c r="BV106" s="0" t="n">
        <v>0.316153784639761</v>
      </c>
      <c r="BW106" s="0" t="n">
        <v>2.67800852871327</v>
      </c>
      <c r="BX106" s="0" t="n">
        <v>0.059668861202707</v>
      </c>
      <c r="BY106" s="0" t="n">
        <v>530.819325816917</v>
      </c>
      <c r="BZ106" s="0" t="n">
        <v>18363.2889005491</v>
      </c>
      <c r="CA106" s="0" t="n">
        <v>3.49455313947547E-038</v>
      </c>
      <c r="CB106" s="0" t="n">
        <v>1.80973559275866E-044</v>
      </c>
      <c r="CC106" s="0" t="n">
        <v>0</v>
      </c>
      <c r="CD106" s="0" t="n">
        <v>1</v>
      </c>
      <c r="CE106" s="0" t="n">
        <v>25</v>
      </c>
      <c r="CF106" s="0" t="n">
        <v>0.100096306837522</v>
      </c>
      <c r="CG106" s="0" t="n">
        <v>17.4516836788304</v>
      </c>
      <c r="CH106" s="0" t="n">
        <v>18360.4424053645</v>
      </c>
      <c r="CI106" s="0" t="n">
        <v>1.44038351289292E-034</v>
      </c>
      <c r="CJ106" s="0" t="n">
        <v>2.65276041891029E-059</v>
      </c>
      <c r="CK106" s="0" t="n">
        <v>0</v>
      </c>
      <c r="CL106" s="0" t="n">
        <v>1</v>
      </c>
      <c r="CM106" s="0" t="n">
        <v>11</v>
      </c>
      <c r="CN106" s="0" t="n">
        <v>0.063515842970789</v>
      </c>
      <c r="CO106" s="0" t="n">
        <v>284.254075577304</v>
      </c>
      <c r="CP106" s="0" t="n">
        <v>18377.2654196486</v>
      </c>
      <c r="CQ106" s="0" t="n">
        <v>6.15458013439429E-026</v>
      </c>
      <c r="CR106" s="0" t="n">
        <v>3.97048829458455E-018</v>
      </c>
      <c r="CS106" s="0" t="n">
        <v>4.41677584727208E-302</v>
      </c>
      <c r="CT106" s="0" t="n">
        <v>1</v>
      </c>
      <c r="CU106" s="0" t="n">
        <v>16</v>
      </c>
      <c r="CV106" s="26" t="s">
        <v>348</v>
      </c>
      <c r="CW106" s="0" t="n">
        <v>48</v>
      </c>
      <c r="CX106" s="0" t="n">
        <v>21702</v>
      </c>
      <c r="CY106" s="0" t="n">
        <v>403.59820201483</v>
      </c>
      <c r="CZ106" s="0" t="s">
        <v>422</v>
      </c>
      <c r="DA106" s="26" t="s">
        <v>391</v>
      </c>
      <c r="DB106" s="0" t="n">
        <v>3797.35</v>
      </c>
      <c r="DC106" s="0" t="n">
        <v>18281</v>
      </c>
      <c r="DD106" s="0" t="n">
        <v>18336</v>
      </c>
      <c r="DE106" s="0" t="n">
        <v>18367</v>
      </c>
      <c r="DF106" s="0" t="n">
        <v>91.54</v>
      </c>
      <c r="DG106" s="26"/>
      <c r="DH106" s="28" t="n">
        <f aca="false">COUNT(C106:DA106, "NA")</f>
        <v>84</v>
      </c>
      <c r="DI106" s="29" t="n">
        <f aca="false">100-COUNT(C106:DA106, "NA")/COLUMNS(C106:DA106)*100</f>
        <v>18.4466019417476</v>
      </c>
    </row>
    <row r="107" customFormat="false" ht="13.8" hidden="false" customHeight="false" outlineLevel="0" collapsed="false">
      <c r="A107" s="0" t="s">
        <v>701</v>
      </c>
      <c r="B107" s="0" t="s">
        <v>702</v>
      </c>
      <c r="C107" s="0" t="n">
        <v>6322800</v>
      </c>
      <c r="D107" s="0" t="n">
        <v>67.4</v>
      </c>
      <c r="E107" s="0" t="n">
        <v>75.6</v>
      </c>
      <c r="F107" s="0" t="n">
        <v>32.4</v>
      </c>
      <c r="G107" s="0" t="n">
        <v>63.2</v>
      </c>
      <c r="H107" s="0" t="n">
        <v>32.9</v>
      </c>
      <c r="I107" s="0" t="n">
        <v>5.2</v>
      </c>
      <c r="J107" s="0" t="n">
        <v>3.3</v>
      </c>
      <c r="K107" s="0" t="n">
        <v>63.6</v>
      </c>
      <c r="L107" s="0" t="n">
        <v>66.4</v>
      </c>
      <c r="M107" s="0" t="n">
        <v>34.3</v>
      </c>
      <c r="N107" s="0" t="n">
        <v>30.2</v>
      </c>
      <c r="O107" s="0" t="n">
        <v>5.2</v>
      </c>
      <c r="P107" s="0" t="n">
        <v>-20000</v>
      </c>
      <c r="Q107" s="0" t="n">
        <v>2942</v>
      </c>
      <c r="R107" s="0" t="n">
        <v>709198.9</v>
      </c>
      <c r="S107" s="0" t="s">
        <v>349</v>
      </c>
      <c r="T107" s="0" t="n">
        <v>3780</v>
      </c>
      <c r="U107" s="0" t="n">
        <v>8092836608.78875</v>
      </c>
      <c r="V107" s="0" t="n">
        <v>22.4</v>
      </c>
      <c r="W107" s="0" t="n">
        <v>66.4</v>
      </c>
      <c r="X107" s="0" t="n">
        <v>27.3</v>
      </c>
      <c r="Y107" s="0" t="n">
        <v>59.8</v>
      </c>
      <c r="Z107" s="0" t="n">
        <v>21.2</v>
      </c>
      <c r="AA107" s="0" t="n">
        <v>59.1</v>
      </c>
      <c r="AB107" s="0" t="n">
        <v>0.1</v>
      </c>
      <c r="AC107" s="0" t="n">
        <v>137.1</v>
      </c>
      <c r="AD107" s="0" t="n">
        <v>1.6</v>
      </c>
      <c r="AE107" s="0" t="n">
        <v>55</v>
      </c>
      <c r="AF107" s="0" t="n">
        <v>3.3</v>
      </c>
      <c r="AG107" s="0" t="n">
        <v>6.7</v>
      </c>
      <c r="AH107" s="0" t="n">
        <v>36.4</v>
      </c>
      <c r="AI107" s="0" t="n">
        <v>12</v>
      </c>
      <c r="AJ107" s="0" t="n">
        <v>8385</v>
      </c>
      <c r="AK107" s="0" t="n">
        <v>1.6</v>
      </c>
      <c r="AL107" s="0" t="n">
        <v>97</v>
      </c>
      <c r="AM107" s="0" t="n">
        <v>6.1</v>
      </c>
      <c r="AN107" s="0" t="n">
        <v>24.9</v>
      </c>
      <c r="AO107" s="0" t="n">
        <v>18.9</v>
      </c>
      <c r="AP107" s="0" t="s">
        <v>349</v>
      </c>
      <c r="AQ107" s="0" t="n">
        <v>4.5</v>
      </c>
      <c r="AR107" s="0" t="n">
        <v>6.6</v>
      </c>
      <c r="AS107" s="0" t="n">
        <v>107</v>
      </c>
      <c r="AT107" s="0" t="n">
        <v>101.6</v>
      </c>
      <c r="AU107" s="0" t="n">
        <v>1</v>
      </c>
      <c r="AV107" s="0" t="n">
        <v>99.2</v>
      </c>
      <c r="AW107" s="0" t="n">
        <v>100</v>
      </c>
      <c r="AX107" s="0" t="n">
        <v>18.7</v>
      </c>
      <c r="AY107" s="0" t="n">
        <v>120</v>
      </c>
      <c r="AZ107" s="0" t="n">
        <v>15.4</v>
      </c>
      <c r="BA107" s="0" t="n">
        <v>26.5</v>
      </c>
      <c r="BB107" s="0" t="n">
        <v>0.906</v>
      </c>
      <c r="BC107" s="0" t="n">
        <v>82.5</v>
      </c>
      <c r="BD107" s="0" t="s">
        <v>342</v>
      </c>
      <c r="BE107" s="0" t="s">
        <v>353</v>
      </c>
      <c r="BF107" s="0" t="s">
        <v>354</v>
      </c>
      <c r="BG107" s="0" t="s">
        <v>354</v>
      </c>
      <c r="BH107" s="0" t="s">
        <v>697</v>
      </c>
      <c r="BI107" s="0" t="s">
        <v>374</v>
      </c>
      <c r="BJ107" s="0" t="n">
        <v>75.0697473611101</v>
      </c>
      <c r="BK107" s="0" t="n">
        <v>41.2246682740001</v>
      </c>
      <c r="BL107" s="0" t="n">
        <v>-8.60001220703123</v>
      </c>
      <c r="BM107" s="0" t="n">
        <v>-12.410009765625</v>
      </c>
      <c r="BN107" s="0" t="n">
        <v>-6.63999023437498</v>
      </c>
      <c r="BO107" s="0" t="n">
        <v>0.339990234375023</v>
      </c>
      <c r="BP107" s="0" t="n">
        <v>-6.82750549316404</v>
      </c>
      <c r="BQ107" s="0" t="n">
        <v>6524191</v>
      </c>
      <c r="BR107" s="0" t="n">
        <v>746</v>
      </c>
      <c r="BS107" s="0" t="n">
        <v>8</v>
      </c>
      <c r="BT107" s="0" t="n">
        <v>462</v>
      </c>
      <c r="BU107" s="0" t="n">
        <v>114.343678779484</v>
      </c>
      <c r="BV107" s="0" t="n">
        <v>1.22620567055747</v>
      </c>
      <c r="BW107" s="0" t="n">
        <v>70.8133774746938</v>
      </c>
      <c r="BX107" s="0" t="n">
        <v>0.072319970813498</v>
      </c>
      <c r="BY107" s="0" t="n">
        <v>980.136582777022</v>
      </c>
      <c r="BZ107" s="0" t="n">
        <v>18363.8065078225</v>
      </c>
      <c r="CA107" s="0" t="n">
        <v>2.31398409592594E-060</v>
      </c>
      <c r="CB107" s="0" t="n">
        <v>1.05085637013279E-071</v>
      </c>
      <c r="CC107" s="0" t="n">
        <v>0</v>
      </c>
      <c r="CD107" s="0" t="n">
        <v>1</v>
      </c>
      <c r="CE107" s="0" t="n">
        <v>29</v>
      </c>
      <c r="CF107" s="0" t="n">
        <v>0.12739724907518</v>
      </c>
      <c r="CG107" s="0" t="n">
        <v>8.42267270480676</v>
      </c>
      <c r="CH107" s="0" t="n">
        <v>18359.898082206</v>
      </c>
      <c r="CI107" s="0" t="n">
        <v>2.3994850165838E-017</v>
      </c>
      <c r="CJ107" s="0" t="n">
        <v>2.69205057139446E-045</v>
      </c>
      <c r="CK107" s="0" t="n">
        <v>0</v>
      </c>
      <c r="CL107" s="0" t="n">
        <v>1</v>
      </c>
      <c r="CM107" s="0" t="n">
        <v>15</v>
      </c>
      <c r="CN107" s="0" t="n">
        <v>0.080327448623772</v>
      </c>
      <c r="CO107" s="0" t="n">
        <v>972.658683321839</v>
      </c>
      <c r="CP107" s="0" t="n">
        <v>18377.8124174943</v>
      </c>
      <c r="CQ107" s="0" t="n">
        <v>9.73805350072844E-024</v>
      </c>
      <c r="CR107" s="0" t="n">
        <v>5.41580106292013E-017</v>
      </c>
      <c r="CS107" s="26" t="s">
        <v>704</v>
      </c>
      <c r="CT107" s="0" t="n">
        <v>1</v>
      </c>
      <c r="CU107" s="0" t="n">
        <v>19</v>
      </c>
      <c r="CV107" s="26" t="s">
        <v>549</v>
      </c>
      <c r="CW107" s="0" t="n">
        <v>43</v>
      </c>
      <c r="CX107" s="0" t="s">
        <v>349</v>
      </c>
      <c r="CY107" s="0" t="s">
        <v>349</v>
      </c>
      <c r="CZ107" s="0" t="s">
        <v>349</v>
      </c>
      <c r="DA107" s="0" t="s">
        <v>349</v>
      </c>
      <c r="DB107" s="0" t="n">
        <v>3280.495</v>
      </c>
      <c r="DC107" s="0" t="n">
        <v>18322</v>
      </c>
      <c r="DD107" s="0" t="n">
        <v>18345</v>
      </c>
      <c r="DE107" s="0" t="n">
        <v>18346</v>
      </c>
      <c r="DF107" s="0" t="n">
        <v>87.31</v>
      </c>
      <c r="DH107" s="28" t="n">
        <f aca="false">COUNT(C107:DA107, "NA")</f>
        <v>89</v>
      </c>
      <c r="DI107" s="29" t="n">
        <f aca="false">100-COUNT(C107:DA107, "NA")/COLUMNS(C107:DA107)*100</f>
        <v>13.5922330097088</v>
      </c>
    </row>
    <row r="108" customFormat="false" ht="13.8" hidden="false" customHeight="false" outlineLevel="0" collapsed="false">
      <c r="A108" s="0" t="s">
        <v>705</v>
      </c>
      <c r="B108" s="0" t="s">
        <v>706</v>
      </c>
      <c r="C108" s="0" t="n">
        <v>16249798</v>
      </c>
      <c r="D108" s="0" t="n">
        <v>67.3</v>
      </c>
      <c r="E108" s="0" t="n">
        <v>71.6</v>
      </c>
      <c r="F108" s="0" t="n">
        <v>31.2</v>
      </c>
      <c r="G108" s="0" t="n">
        <v>64.2</v>
      </c>
      <c r="H108" s="0" t="n">
        <v>92.1</v>
      </c>
      <c r="I108" s="0" t="n">
        <v>6</v>
      </c>
      <c r="J108" s="0" t="n">
        <v>2.5</v>
      </c>
      <c r="K108" s="0" t="n">
        <v>76.6</v>
      </c>
      <c r="L108" s="0" t="n">
        <v>64.1</v>
      </c>
      <c r="M108" s="0" t="n">
        <v>60.7</v>
      </c>
      <c r="N108" s="0" t="n">
        <v>6.2</v>
      </c>
      <c r="O108" s="0" t="n">
        <v>3.4</v>
      </c>
      <c r="P108" s="0" t="n">
        <v>-149999</v>
      </c>
      <c r="Q108" s="0" t="n">
        <v>12139</v>
      </c>
      <c r="R108" s="0" t="n">
        <v>1411059</v>
      </c>
      <c r="S108" s="0" t="n">
        <v>742100</v>
      </c>
      <c r="T108" s="0" t="n">
        <v>4070</v>
      </c>
      <c r="U108" s="0" t="n">
        <v>24542474061.2426</v>
      </c>
      <c r="V108" s="0" t="s">
        <v>349</v>
      </c>
      <c r="W108" s="0" t="s">
        <v>349</v>
      </c>
      <c r="X108" s="0" t="s">
        <v>349</v>
      </c>
      <c r="Y108" s="0" t="n">
        <v>82.3</v>
      </c>
      <c r="Z108" s="0" t="n">
        <v>32.3</v>
      </c>
      <c r="AA108" s="0" t="n">
        <v>85.9</v>
      </c>
      <c r="AB108" s="0" t="s">
        <v>349</v>
      </c>
      <c r="AC108" s="0" t="n">
        <v>145.7</v>
      </c>
      <c r="AD108" s="0" t="n">
        <v>2.2</v>
      </c>
      <c r="AE108" s="0" t="n">
        <v>30.9</v>
      </c>
      <c r="AF108" s="0" t="n">
        <v>52.9</v>
      </c>
      <c r="AG108" s="0" t="n">
        <v>26</v>
      </c>
      <c r="AH108" s="0" t="n">
        <v>23.4</v>
      </c>
      <c r="AI108" s="0" t="s">
        <v>349</v>
      </c>
      <c r="AJ108" s="0" t="n">
        <v>7896</v>
      </c>
      <c r="AK108" s="0" t="n">
        <v>0.4</v>
      </c>
      <c r="AL108" s="0" t="n">
        <v>100</v>
      </c>
      <c r="AM108" s="0" t="n">
        <v>6.4</v>
      </c>
      <c r="AN108" s="0" t="n">
        <v>21.1</v>
      </c>
      <c r="AO108" s="0" t="n">
        <v>28</v>
      </c>
      <c r="AP108" s="0" t="s">
        <v>349</v>
      </c>
      <c r="AQ108" s="0" t="n">
        <v>0.7</v>
      </c>
      <c r="AR108" s="0" t="s">
        <v>349</v>
      </c>
      <c r="AS108" s="0" t="n">
        <v>107.8</v>
      </c>
      <c r="AT108" s="0" t="n">
        <v>89.5</v>
      </c>
      <c r="AU108" s="0" t="s">
        <v>349</v>
      </c>
      <c r="AV108" s="0" t="n">
        <v>48.3</v>
      </c>
      <c r="AW108" s="0" t="n">
        <v>89.1</v>
      </c>
      <c r="AX108" s="0" t="n">
        <v>26.2</v>
      </c>
      <c r="AY108" s="0" t="n">
        <v>109</v>
      </c>
      <c r="AZ108" s="0" t="n">
        <v>3.5</v>
      </c>
      <c r="BA108" s="0" t="n">
        <v>25.3</v>
      </c>
      <c r="BB108" s="0" t="s">
        <v>349</v>
      </c>
      <c r="BC108" s="0" t="s">
        <v>349</v>
      </c>
      <c r="BD108" s="0" t="s">
        <v>352</v>
      </c>
      <c r="BE108" s="0" t="s">
        <v>353</v>
      </c>
      <c r="BF108" s="0" t="s">
        <v>354</v>
      </c>
      <c r="BG108" s="0" t="s">
        <v>354</v>
      </c>
      <c r="BH108" s="0" t="s">
        <v>479</v>
      </c>
      <c r="BI108" s="0" t="s">
        <v>403</v>
      </c>
      <c r="BJ108" s="0" t="n">
        <v>105.102627596283</v>
      </c>
      <c r="BK108" s="0" t="n">
        <v>12.5587694295001</v>
      </c>
      <c r="BL108" s="0" t="n">
        <v>26.4599853515625</v>
      </c>
      <c r="BM108" s="0" t="n">
        <v>27.860009765625</v>
      </c>
      <c r="BN108" s="0" t="n">
        <v>28.0200134277344</v>
      </c>
      <c r="BO108" s="0" t="n">
        <v>30.2900024414063</v>
      </c>
      <c r="BP108" s="0" t="n">
        <v>28.1575027465821</v>
      </c>
      <c r="BQ108" s="0" t="n">
        <v>16718971</v>
      </c>
      <c r="BR108" s="0" t="n">
        <v>122</v>
      </c>
      <c r="BS108" s="0" t="n">
        <v>0</v>
      </c>
      <c r="BT108" s="0" t="n">
        <v>119</v>
      </c>
      <c r="BU108" s="0" t="n">
        <v>7.29709980357045</v>
      </c>
      <c r="BV108" s="0" t="n">
        <v>0</v>
      </c>
      <c r="BW108" s="0" t="n">
        <v>7.11766292315478</v>
      </c>
      <c r="BX108" s="0" t="n">
        <v>0.216632198388702</v>
      </c>
      <c r="BY108" s="0" t="n">
        <v>120.642136458447</v>
      </c>
      <c r="BZ108" s="0" t="n">
        <v>18340.1040031094</v>
      </c>
      <c r="CA108" s="0" t="n">
        <v>3.90512170650371E-051</v>
      </c>
      <c r="CB108" s="0" t="n">
        <v>3.01606519765528E-128</v>
      </c>
      <c r="CC108" s="0" t="n">
        <v>0</v>
      </c>
      <c r="CD108" s="0" t="n">
        <v>1</v>
      </c>
      <c r="CE108" s="0" t="n">
        <v>21</v>
      </c>
      <c r="CF108" s="0" t="n">
        <v>0.099999998746877</v>
      </c>
      <c r="CG108" s="0" t="n">
        <v>3.27995050282241E-013</v>
      </c>
      <c r="CH108" s="0" t="n">
        <v>18350.0000000863</v>
      </c>
      <c r="CI108" s="0" t="n">
        <v>0.140571932114336</v>
      </c>
      <c r="CJ108" s="0" t="n">
        <v>6.76590441426051E-005</v>
      </c>
      <c r="CK108" s="0" t="n">
        <v>1.18844362977857E-257</v>
      </c>
      <c r="CL108" s="0" t="n">
        <v>1</v>
      </c>
      <c r="CM108" s="0" t="n">
        <v>2</v>
      </c>
      <c r="CN108" s="0" t="n">
        <v>0.100715754468434</v>
      </c>
      <c r="CO108" s="0" t="n">
        <v>132.465519558401</v>
      </c>
      <c r="CP108" s="0" t="n">
        <v>18357.116618191</v>
      </c>
      <c r="CQ108" s="0" t="n">
        <v>1.29311636897704E-061</v>
      </c>
      <c r="CR108" s="0" t="n">
        <v>1.70532835203182E-094</v>
      </c>
      <c r="CS108" s="0" t="n">
        <v>0</v>
      </c>
      <c r="CT108" s="0" t="n">
        <v>1</v>
      </c>
      <c r="CU108" s="0" t="n">
        <v>25</v>
      </c>
      <c r="CV108" s="26" t="s">
        <v>545</v>
      </c>
      <c r="CW108" s="0" t="n">
        <v>94</v>
      </c>
      <c r="CX108" s="0" t="s">
        <v>349</v>
      </c>
      <c r="CY108" s="0" t="s">
        <v>349</v>
      </c>
      <c r="CZ108" s="0" t="s">
        <v>349</v>
      </c>
      <c r="DA108" s="0" t="s">
        <v>349</v>
      </c>
      <c r="DB108" s="0" t="s">
        <v>349</v>
      </c>
      <c r="DC108" s="0" t="s">
        <v>349</v>
      </c>
      <c r="DD108" s="0" t="s">
        <v>349</v>
      </c>
      <c r="DE108" s="0" t="s">
        <v>349</v>
      </c>
      <c r="DF108" s="0" t="s">
        <v>349</v>
      </c>
      <c r="DH108" s="28" t="n">
        <f aca="false">COUNT(C108:DA108, "NA")</f>
        <v>82</v>
      </c>
      <c r="DI108" s="29" t="n">
        <f aca="false">100-COUNT(C108:DA108, "NA")/COLUMNS(C108:DA108)*100</f>
        <v>20.3883495145631</v>
      </c>
    </row>
    <row r="109" customFormat="false" ht="13.8" hidden="false" customHeight="false" outlineLevel="0" collapsed="false">
      <c r="A109" s="0" t="s">
        <v>707</v>
      </c>
      <c r="B109" s="0" t="s">
        <v>708</v>
      </c>
      <c r="C109" s="0" t="n">
        <v>52441</v>
      </c>
      <c r="D109" s="0" t="s">
        <v>349</v>
      </c>
      <c r="E109" s="0" t="s">
        <v>349</v>
      </c>
      <c r="F109" s="0" t="s">
        <v>349</v>
      </c>
      <c r="G109" s="0" t="s">
        <v>349</v>
      </c>
      <c r="H109" s="0" t="n">
        <v>201.7</v>
      </c>
      <c r="I109" s="0" t="s">
        <v>349</v>
      </c>
      <c r="J109" s="0" t="s">
        <v>349</v>
      </c>
      <c r="K109" s="0" t="n">
        <v>69.2</v>
      </c>
      <c r="L109" s="0" t="n">
        <v>54.4</v>
      </c>
      <c r="M109" s="0" t="n">
        <v>51</v>
      </c>
      <c r="N109" s="0" t="s">
        <v>349</v>
      </c>
      <c r="O109" s="0" t="s">
        <v>349</v>
      </c>
      <c r="P109" s="0" t="s">
        <v>349</v>
      </c>
      <c r="Q109" s="0" t="n">
        <v>57</v>
      </c>
      <c r="R109" s="0" t="s">
        <v>349</v>
      </c>
      <c r="S109" s="0" t="n">
        <v>14402.3</v>
      </c>
      <c r="T109" s="0" t="n">
        <v>28530</v>
      </c>
      <c r="U109" s="0" t="n">
        <v>1010822222.22222</v>
      </c>
      <c r="V109" s="0" t="s">
        <v>349</v>
      </c>
      <c r="W109" s="0" t="s">
        <v>349</v>
      </c>
      <c r="X109" s="0" t="s">
        <v>349</v>
      </c>
      <c r="Y109" s="0" t="s">
        <v>349</v>
      </c>
      <c r="Z109" s="0" t="s">
        <v>349</v>
      </c>
      <c r="AA109" s="0" t="s">
        <v>349</v>
      </c>
      <c r="AB109" s="0" t="s">
        <v>349</v>
      </c>
      <c r="AC109" s="0" t="n">
        <v>25.5</v>
      </c>
      <c r="AD109" s="0" t="s">
        <v>349</v>
      </c>
      <c r="AE109" s="0" t="n">
        <v>23.1</v>
      </c>
      <c r="AF109" s="0" t="n">
        <v>42.3</v>
      </c>
      <c r="AG109" s="0" t="n">
        <v>3.3</v>
      </c>
      <c r="AH109" s="0" t="n">
        <v>30.8</v>
      </c>
      <c r="AI109" s="0" t="n">
        <v>50.1</v>
      </c>
      <c r="AJ109" s="0" t="n">
        <v>473</v>
      </c>
      <c r="AK109" s="0" t="n">
        <v>4.5</v>
      </c>
      <c r="AL109" s="0" t="s">
        <v>349</v>
      </c>
      <c r="AM109" s="0" t="n">
        <v>13.3</v>
      </c>
      <c r="AN109" s="0" t="s">
        <v>349</v>
      </c>
      <c r="AO109" s="0" t="n">
        <v>12</v>
      </c>
      <c r="AP109" s="0" t="s">
        <v>349</v>
      </c>
      <c r="AQ109" s="0" t="s">
        <v>349</v>
      </c>
      <c r="AR109" s="0" t="s">
        <v>349</v>
      </c>
      <c r="AS109" s="0" t="s">
        <v>349</v>
      </c>
      <c r="AT109" s="0" t="s">
        <v>349</v>
      </c>
      <c r="AU109" s="0" t="s">
        <v>349</v>
      </c>
      <c r="AV109" s="0" t="s">
        <v>349</v>
      </c>
      <c r="AW109" s="0" t="n">
        <v>100</v>
      </c>
      <c r="AX109" s="0" t="n">
        <v>60.6</v>
      </c>
      <c r="AY109" s="0" t="n">
        <v>100</v>
      </c>
      <c r="AZ109" s="0" t="n">
        <v>23.1</v>
      </c>
      <c r="BA109" s="0" t="n">
        <v>35</v>
      </c>
      <c r="BB109" s="0" t="n">
        <v>0.808</v>
      </c>
      <c r="BC109" s="0" t="s">
        <v>349</v>
      </c>
      <c r="BD109" s="0" t="s">
        <v>342</v>
      </c>
      <c r="BE109" s="0" t="s">
        <v>343</v>
      </c>
      <c r="BF109" s="0" t="s">
        <v>344</v>
      </c>
      <c r="BG109" s="0" t="s">
        <v>345</v>
      </c>
      <c r="BH109" s="0" t="s">
        <v>346</v>
      </c>
      <c r="BI109" s="0" t="s">
        <v>347</v>
      </c>
      <c r="BJ109" s="0" t="n">
        <v>-62.7494726470415</v>
      </c>
      <c r="BK109" s="0" t="n">
        <v>17.3174095725001</v>
      </c>
      <c r="BL109" s="0" t="n">
        <v>26.9200073242188</v>
      </c>
      <c r="BM109" s="0" t="n">
        <v>26.2400146484375</v>
      </c>
      <c r="BN109" s="0" t="n">
        <v>26.0100036621094</v>
      </c>
      <c r="BO109" s="0" t="n">
        <v>25.8699890136719</v>
      </c>
      <c r="BP109" s="0" t="n">
        <v>26.2600036621094</v>
      </c>
      <c r="BQ109" s="0" t="n">
        <v>53192</v>
      </c>
      <c r="BR109" s="0" t="n">
        <v>15</v>
      </c>
      <c r="BS109" s="0" t="n">
        <v>0</v>
      </c>
      <c r="BT109" s="0" t="n">
        <v>6</v>
      </c>
      <c r="BU109" s="0" t="n">
        <v>281.997292825989</v>
      </c>
      <c r="BV109" s="0" t="n">
        <v>0</v>
      </c>
      <c r="BW109" s="0" t="n">
        <v>112.798917130396</v>
      </c>
      <c r="BX109" s="0" t="n">
        <v>0.156271550524148</v>
      </c>
      <c r="BY109" s="0" t="n">
        <v>15.0398960928862</v>
      </c>
      <c r="BZ109" s="0" t="n">
        <v>18351.4695063571</v>
      </c>
      <c r="CA109" s="0" t="n">
        <v>6.26807949807428E-037</v>
      </c>
      <c r="CB109" s="0" t="n">
        <v>9.68811484516237E-092</v>
      </c>
      <c r="CC109" s="0" t="n">
        <v>0</v>
      </c>
      <c r="CD109" s="0" t="n">
        <v>1</v>
      </c>
      <c r="CE109" s="0" t="n">
        <v>25</v>
      </c>
      <c r="CF109" s="0" t="n">
        <v>0.099999998746877</v>
      </c>
      <c r="CG109" s="0" t="n">
        <v>3.27995050282241E-013</v>
      </c>
      <c r="CH109" s="0" t="n">
        <v>18350.0000000863</v>
      </c>
      <c r="CI109" s="0" t="n">
        <v>0.140571932114336</v>
      </c>
      <c r="CJ109" s="0" t="n">
        <v>6.76590441426051E-005</v>
      </c>
      <c r="CK109" s="0" t="n">
        <v>1.18844362977857E-257</v>
      </c>
      <c r="CL109" s="0" t="n">
        <v>1</v>
      </c>
      <c r="CM109" s="0" t="n">
        <v>2</v>
      </c>
      <c r="CN109" s="0" t="n">
        <v>0.045738212484969</v>
      </c>
      <c r="CO109" s="0" t="n">
        <v>742.158171292807</v>
      </c>
      <c r="CP109" s="0" t="n">
        <v>18416.6229453334</v>
      </c>
      <c r="CQ109" s="0" t="n">
        <v>0.049698313539933</v>
      </c>
      <c r="CR109" s="0" t="n">
        <v>0.725828706857512</v>
      </c>
      <c r="CS109" s="0" t="n">
        <v>9.31449243179322E-176</v>
      </c>
      <c r="CT109" s="0" t="n">
        <v>1</v>
      </c>
      <c r="CU109" s="0" t="n">
        <v>35</v>
      </c>
      <c r="CV109" s="26" t="s">
        <v>628</v>
      </c>
      <c r="CW109" s="0" t="n">
        <v>36</v>
      </c>
      <c r="CX109" s="0" t="s">
        <v>349</v>
      </c>
      <c r="CY109" s="0" t="s">
        <v>349</v>
      </c>
      <c r="CZ109" s="0" t="s">
        <v>349</v>
      </c>
      <c r="DA109" s="0" t="s">
        <v>349</v>
      </c>
      <c r="DB109" s="0" t="s">
        <v>349</v>
      </c>
      <c r="DC109" s="0" t="s">
        <v>349</v>
      </c>
      <c r="DD109" s="0" t="s">
        <v>349</v>
      </c>
      <c r="DE109" s="0" t="s">
        <v>349</v>
      </c>
      <c r="DF109" s="0" t="s">
        <v>349</v>
      </c>
      <c r="DH109" s="28" t="n">
        <f aca="false">COUNT(C109:DA109, "NA")</f>
        <v>64</v>
      </c>
      <c r="DI109" s="29" t="n">
        <f aca="false">100-COUNT(C109:DA109, "NA")/COLUMNS(C109:DA109)*100</f>
        <v>37.8640776699029</v>
      </c>
    </row>
    <row r="110" customFormat="false" ht="13.8" hidden="false" customHeight="false" outlineLevel="0" collapsed="false">
      <c r="A110" s="0" t="s">
        <v>709</v>
      </c>
      <c r="B110" s="0" t="s">
        <v>710</v>
      </c>
      <c r="C110" s="0" t="n">
        <v>51606633</v>
      </c>
      <c r="D110" s="0" t="n">
        <v>79.7</v>
      </c>
      <c r="E110" s="0" t="n">
        <v>85.7</v>
      </c>
      <c r="F110" s="0" t="n">
        <v>13</v>
      </c>
      <c r="G110" s="0" t="n">
        <v>72.6</v>
      </c>
      <c r="H110" s="0" t="n">
        <v>529.7</v>
      </c>
      <c r="I110" s="0" t="n">
        <v>5.8</v>
      </c>
      <c r="J110" s="0" t="n">
        <v>1</v>
      </c>
      <c r="K110" s="0" t="n">
        <v>18.5</v>
      </c>
      <c r="L110" s="0" t="n">
        <v>37.7</v>
      </c>
      <c r="M110" s="0" t="n">
        <v>43.1</v>
      </c>
      <c r="N110" s="0" t="s">
        <v>349</v>
      </c>
      <c r="O110" s="0" t="s">
        <v>349</v>
      </c>
      <c r="P110" s="0" t="n">
        <v>58657</v>
      </c>
      <c r="Q110" s="0" t="n">
        <v>279</v>
      </c>
      <c r="R110" s="0" t="n">
        <v>88157579</v>
      </c>
      <c r="S110" s="0" t="n">
        <v>28945400</v>
      </c>
      <c r="T110" s="0" t="n">
        <v>40090</v>
      </c>
      <c r="U110" s="0" t="n">
        <v>1619423701169.63</v>
      </c>
      <c r="V110" s="0" t="s">
        <v>349</v>
      </c>
      <c r="W110" s="0" t="s">
        <v>349</v>
      </c>
      <c r="X110" s="0" t="s">
        <v>349</v>
      </c>
      <c r="Y110" s="0" t="n">
        <v>63</v>
      </c>
      <c r="Z110" s="0" t="n">
        <v>4.9</v>
      </c>
      <c r="AA110" s="0" t="n">
        <v>72.4</v>
      </c>
      <c r="AB110" s="0" t="n">
        <v>4.6</v>
      </c>
      <c r="AC110" s="0" t="n">
        <v>66376.2</v>
      </c>
      <c r="AD110" s="0" t="n">
        <v>2.6</v>
      </c>
      <c r="AE110" s="0" t="n">
        <v>17.4</v>
      </c>
      <c r="AF110" s="0" t="n">
        <v>63.4</v>
      </c>
      <c r="AG110" s="0" t="n">
        <v>11.7</v>
      </c>
      <c r="AH110" s="0" t="n">
        <v>81.5</v>
      </c>
      <c r="AI110" s="0" t="n">
        <v>72.3</v>
      </c>
      <c r="AJ110" s="0" t="n">
        <v>1278</v>
      </c>
      <c r="AK110" s="0" t="n">
        <v>11.6</v>
      </c>
      <c r="AL110" s="0" t="n">
        <v>100</v>
      </c>
      <c r="AM110" s="0" t="n">
        <v>6.9</v>
      </c>
      <c r="AN110" s="0" t="n">
        <v>7.8</v>
      </c>
      <c r="AO110" s="0" t="n">
        <v>3.2</v>
      </c>
      <c r="AP110" s="0" t="n">
        <v>2.31</v>
      </c>
      <c r="AQ110" s="0" t="s">
        <v>349</v>
      </c>
      <c r="AR110" s="0" t="n">
        <v>4.6</v>
      </c>
      <c r="AS110" s="0" t="n">
        <v>98.1</v>
      </c>
      <c r="AT110" s="0" t="n">
        <v>91.4</v>
      </c>
      <c r="AU110" s="0" t="n">
        <v>1</v>
      </c>
      <c r="AV110" s="0" t="s">
        <v>349</v>
      </c>
      <c r="AW110" s="0" t="n">
        <v>100</v>
      </c>
      <c r="AX110" s="0" t="n">
        <v>2.7</v>
      </c>
      <c r="AY110" s="0" t="n">
        <v>135</v>
      </c>
      <c r="AZ110" s="0" t="n">
        <v>4.9</v>
      </c>
      <c r="BA110" s="0" t="n">
        <v>41.8</v>
      </c>
      <c r="BB110" s="0" t="n">
        <v>0.674</v>
      </c>
      <c r="BC110" s="0" t="s">
        <v>349</v>
      </c>
      <c r="BD110" s="0" t="s">
        <v>659</v>
      </c>
      <c r="BE110" s="0" t="s">
        <v>400</v>
      </c>
      <c r="BF110" s="0" t="s">
        <v>354</v>
      </c>
      <c r="BG110" s="0" t="s">
        <v>354</v>
      </c>
      <c r="BH110" s="0" t="s">
        <v>506</v>
      </c>
      <c r="BI110" s="0" t="s">
        <v>403</v>
      </c>
      <c r="BJ110" s="0" t="n">
        <v>128.01105070332</v>
      </c>
      <c r="BK110" s="0" t="n">
        <v>36.4604512400001</v>
      </c>
      <c r="BL110" s="0" t="n">
        <v>1.23000488281252</v>
      </c>
      <c r="BM110" s="0" t="n">
        <v>1.39998779296877</v>
      </c>
      <c r="BN110" s="0" t="n">
        <v>2.55999145507815</v>
      </c>
      <c r="BO110" s="0" t="n">
        <v>7.23000488281252</v>
      </c>
      <c r="BP110" s="0" t="n">
        <v>3.10499725341799</v>
      </c>
      <c r="BQ110" s="0" t="n">
        <v>51269183</v>
      </c>
      <c r="BR110" s="0" t="n">
        <v>10774</v>
      </c>
      <c r="BS110" s="0" t="n">
        <v>248</v>
      </c>
      <c r="BT110" s="0" t="n">
        <v>9072</v>
      </c>
      <c r="BU110" s="0" t="n">
        <v>210.145732183795</v>
      </c>
      <c r="BV110" s="0" t="n">
        <v>4.83721380931699</v>
      </c>
      <c r="BW110" s="0" t="n">
        <v>176.948401927918</v>
      </c>
      <c r="BX110" s="0" t="n">
        <v>0.11649980274399</v>
      </c>
      <c r="BY110" s="0" t="n">
        <v>10414.1530124303</v>
      </c>
      <c r="BZ110" s="0" t="n">
        <v>18322.4164034558</v>
      </c>
      <c r="CA110" s="0" t="n">
        <v>3.44034698207387E-048</v>
      </c>
      <c r="CB110" s="0" t="n">
        <v>4.97399026837637E-117</v>
      </c>
      <c r="CC110" s="0" t="n">
        <v>0</v>
      </c>
      <c r="CD110" s="0" t="n">
        <v>1</v>
      </c>
      <c r="CE110" s="0" t="n">
        <v>12</v>
      </c>
      <c r="CF110" s="0" t="n">
        <v>0.050479299218482</v>
      </c>
      <c r="CG110" s="0" t="n">
        <v>290.406486046797</v>
      </c>
      <c r="CH110" s="0" t="n">
        <v>18341.7644404669</v>
      </c>
      <c r="CI110" s="0" t="n">
        <v>3.03775643914281E-072</v>
      </c>
      <c r="CJ110" s="0" t="n">
        <v>2.30526661522493E-097</v>
      </c>
      <c r="CK110" s="0" t="n">
        <v>0</v>
      </c>
      <c r="CL110" s="0" t="n">
        <v>1</v>
      </c>
      <c r="CM110" s="0" t="n">
        <v>8</v>
      </c>
      <c r="CN110" s="0" t="n">
        <v>0.093060625259211</v>
      </c>
      <c r="CO110" s="0" t="n">
        <v>8989.28333339821</v>
      </c>
      <c r="CP110" s="0" t="n">
        <v>18345.2124198667</v>
      </c>
      <c r="CQ110" s="0" t="n">
        <v>1.16910945741162E-060</v>
      </c>
      <c r="CR110" s="0" t="n">
        <v>1.58038410099206E-105</v>
      </c>
      <c r="CS110" s="0" t="n">
        <v>0</v>
      </c>
      <c r="CT110" s="0" t="n">
        <v>1</v>
      </c>
      <c r="CU110" s="0" t="n">
        <v>16</v>
      </c>
      <c r="CV110" s="26" t="s">
        <v>508</v>
      </c>
      <c r="CW110" s="0" t="n">
        <v>99</v>
      </c>
      <c r="CX110" s="0" t="n">
        <v>630973</v>
      </c>
      <c r="CY110" s="0" t="n">
        <v>12307.0617294604</v>
      </c>
      <c r="CZ110" s="0" t="s">
        <v>467</v>
      </c>
      <c r="DA110" s="26" t="s">
        <v>410</v>
      </c>
      <c r="DB110" s="0" t="n">
        <v>4965.43</v>
      </c>
      <c r="DC110" s="0" t="n">
        <v>18292</v>
      </c>
      <c r="DD110" s="0" t="n">
        <v>18315</v>
      </c>
      <c r="DE110" s="0" t="n">
        <v>18358</v>
      </c>
      <c r="DF110" s="0" t="n">
        <v>83.46</v>
      </c>
      <c r="DG110" s="26"/>
      <c r="DH110" s="28" t="n">
        <f aca="false">COUNT(C110:DA110, "NA")</f>
        <v>86</v>
      </c>
      <c r="DI110" s="29" t="n">
        <f aca="false">100-COUNT(C110:DA110, "NA")/COLUMNS(C110:DA110)*100</f>
        <v>16.504854368932</v>
      </c>
    </row>
    <row r="111" customFormat="false" ht="13.8" hidden="false" customHeight="false" outlineLevel="0" collapsed="false">
      <c r="A111" s="0" t="s">
        <v>711</v>
      </c>
      <c r="B111" s="0" t="s">
        <v>712</v>
      </c>
      <c r="C111" s="0" t="n">
        <v>4137309</v>
      </c>
      <c r="D111" s="0" t="n">
        <v>74.7</v>
      </c>
      <c r="E111" s="0" t="n">
        <v>76.5</v>
      </c>
      <c r="F111" s="0" t="n">
        <v>21.5</v>
      </c>
      <c r="G111" s="0" t="n">
        <v>75.9</v>
      </c>
      <c r="H111" s="0" t="n">
        <v>232.2</v>
      </c>
      <c r="I111" s="0" t="n">
        <v>2.7</v>
      </c>
      <c r="J111" s="0" t="n">
        <v>2.1</v>
      </c>
      <c r="K111" s="0" t="n">
        <v>0</v>
      </c>
      <c r="L111" s="0" t="n">
        <v>46.6</v>
      </c>
      <c r="M111" s="0" t="n">
        <v>51.2</v>
      </c>
      <c r="N111" s="0" t="s">
        <v>349</v>
      </c>
      <c r="O111" s="0" t="s">
        <v>349</v>
      </c>
      <c r="P111" s="0" t="n">
        <v>197600</v>
      </c>
      <c r="Q111" s="0" t="n">
        <v>1257</v>
      </c>
      <c r="R111" s="0" t="n">
        <v>6464847</v>
      </c>
      <c r="S111" s="0" t="n">
        <v>3099345</v>
      </c>
      <c r="T111" s="0" t="n">
        <v>84250</v>
      </c>
      <c r="U111" s="0" t="n">
        <v>140645364238.411</v>
      </c>
      <c r="V111" s="0" t="s">
        <v>349</v>
      </c>
      <c r="W111" s="0" t="s">
        <v>349</v>
      </c>
      <c r="X111" s="0" t="s">
        <v>349</v>
      </c>
      <c r="Y111" s="0" t="n">
        <v>73.5</v>
      </c>
      <c r="Z111" s="0" t="n">
        <v>2</v>
      </c>
      <c r="AA111" s="0" t="n">
        <v>56.8</v>
      </c>
      <c r="AB111" s="0" t="n">
        <v>0.1</v>
      </c>
      <c r="AC111" s="0" t="n">
        <v>1003.8</v>
      </c>
      <c r="AD111" s="0" t="n">
        <v>5.1</v>
      </c>
      <c r="AE111" s="0" t="n">
        <v>8.4</v>
      </c>
      <c r="AF111" s="0" t="n">
        <v>0.4</v>
      </c>
      <c r="AG111" s="0" t="n">
        <v>17.5</v>
      </c>
      <c r="AH111" s="0" t="n">
        <v>100</v>
      </c>
      <c r="AI111" s="0" t="n">
        <v>37.8</v>
      </c>
      <c r="AJ111" s="0" t="n">
        <v>0</v>
      </c>
      <c r="AK111" s="0" t="n">
        <v>25.8</v>
      </c>
      <c r="AL111" s="0" t="n">
        <v>100</v>
      </c>
      <c r="AM111" s="0" t="n">
        <v>12.2</v>
      </c>
      <c r="AN111" s="0" t="n">
        <v>17.4</v>
      </c>
      <c r="AO111" s="0" t="n">
        <v>7.9</v>
      </c>
      <c r="AP111" s="0" t="s">
        <v>349</v>
      </c>
      <c r="AQ111" s="0" t="n">
        <v>2.2</v>
      </c>
      <c r="AR111" s="0" t="s">
        <v>349</v>
      </c>
      <c r="AS111" s="0" t="n">
        <v>95.7</v>
      </c>
      <c r="AT111" s="0" t="n">
        <v>95.4</v>
      </c>
      <c r="AU111" s="0" t="s">
        <v>349</v>
      </c>
      <c r="AV111" s="0" t="s">
        <v>349</v>
      </c>
      <c r="AW111" s="0" t="n">
        <v>100</v>
      </c>
      <c r="AX111" s="0" t="n">
        <v>1.1</v>
      </c>
      <c r="AY111" s="0" t="n">
        <v>136</v>
      </c>
      <c r="AZ111" s="0" t="n">
        <v>37</v>
      </c>
      <c r="BA111" s="0" t="n">
        <v>29.3</v>
      </c>
      <c r="BB111" s="0" t="n">
        <v>0.604</v>
      </c>
      <c r="BC111" s="0" t="s">
        <v>349</v>
      </c>
      <c r="BD111" s="0" t="s">
        <v>342</v>
      </c>
      <c r="BE111" s="0" t="s">
        <v>343</v>
      </c>
      <c r="BF111" s="0" t="s">
        <v>354</v>
      </c>
      <c r="BG111" s="0" t="s">
        <v>354</v>
      </c>
      <c r="BH111" s="0" t="s">
        <v>382</v>
      </c>
      <c r="BI111" s="0" t="s">
        <v>383</v>
      </c>
      <c r="BJ111" s="0" t="n">
        <v>47.4177421393198</v>
      </c>
      <c r="BK111" s="0" t="n">
        <v>29.3143047465001</v>
      </c>
      <c r="BL111" s="0" t="n">
        <v>15.9399963378906</v>
      </c>
      <c r="BM111" s="0" t="n">
        <v>13.7499938964844</v>
      </c>
      <c r="BN111" s="0" t="n">
        <v>13.5200134277344</v>
      </c>
      <c r="BO111" s="0" t="n">
        <v>20.6899963378906</v>
      </c>
      <c r="BP111" s="0" t="n">
        <v>15.975</v>
      </c>
      <c r="BQ111" s="0" t="n">
        <v>4270563</v>
      </c>
      <c r="BR111" s="0" t="n">
        <v>4024</v>
      </c>
      <c r="BS111" s="0" t="n">
        <v>26</v>
      </c>
      <c r="BT111" s="0" t="n">
        <v>1539</v>
      </c>
      <c r="BU111" s="0" t="n">
        <v>942.26452109476</v>
      </c>
      <c r="BV111" s="0" t="n">
        <v>6.08819024564209</v>
      </c>
      <c r="BW111" s="0" t="n">
        <v>360.374030309353</v>
      </c>
      <c r="BX111" s="0" t="n">
        <v>0.013173477564504</v>
      </c>
      <c r="BY111" s="0" t="n">
        <v>476336.572172641</v>
      </c>
      <c r="BZ111" s="0" t="n">
        <v>18500.8928253438</v>
      </c>
      <c r="CA111" s="0" t="n">
        <v>2.17523357874674E-013</v>
      </c>
      <c r="CB111" s="0" t="n">
        <v>0.13383578337956</v>
      </c>
      <c r="CC111" s="0" t="n">
        <v>7.59100018421295E-185</v>
      </c>
      <c r="CD111" s="0" t="n">
        <v>1</v>
      </c>
      <c r="CE111" s="0" t="n">
        <v>56</v>
      </c>
      <c r="CF111" s="0" t="n">
        <v>0.103922934710511</v>
      </c>
      <c r="CG111" s="0" t="n">
        <v>46.6847778059111</v>
      </c>
      <c r="CH111" s="0" t="n">
        <v>18376.6660509959</v>
      </c>
      <c r="CI111" s="0" t="n">
        <v>1.87399508114386E-034</v>
      </c>
      <c r="CJ111" s="0" t="n">
        <v>3.2706748853321E-030</v>
      </c>
      <c r="CK111" s="0" t="n">
        <v>0</v>
      </c>
      <c r="CL111" s="0" t="n">
        <v>1</v>
      </c>
      <c r="CM111" s="0" t="n">
        <v>11</v>
      </c>
      <c r="CN111" s="0" t="n">
        <v>0.010332492455514</v>
      </c>
      <c r="CO111" s="0" t="n">
        <v>541707840.036473</v>
      </c>
      <c r="CP111" s="0" t="n">
        <v>18628.7634009539</v>
      </c>
      <c r="CQ111" s="0" t="n">
        <v>0.118004036532862</v>
      </c>
      <c r="CR111" s="0" t="n">
        <v>0.908485809970122</v>
      </c>
      <c r="CS111" s="0" t="n">
        <v>2.30214695788871E-092</v>
      </c>
      <c r="CT111" s="0" t="n">
        <v>0</v>
      </c>
      <c r="CU111" s="0" t="n">
        <v>97</v>
      </c>
      <c r="CV111" s="26" t="s">
        <v>358</v>
      </c>
      <c r="CW111" s="0" t="n">
        <v>66</v>
      </c>
      <c r="CX111" s="0" t="s">
        <v>349</v>
      </c>
      <c r="CY111" s="0" t="s">
        <v>349</v>
      </c>
      <c r="CZ111" s="0" t="s">
        <v>349</v>
      </c>
      <c r="DA111" s="0" t="s">
        <v>349</v>
      </c>
      <c r="DB111" s="0" t="n">
        <v>4460.355</v>
      </c>
      <c r="DC111" s="0" t="n">
        <v>18284</v>
      </c>
      <c r="DD111" s="0" t="n">
        <v>18332</v>
      </c>
      <c r="DE111" s="0" t="n">
        <v>18358</v>
      </c>
      <c r="DF111" s="0" t="n">
        <v>90.49</v>
      </c>
      <c r="DH111" s="28" t="n">
        <f aca="false">COUNT(C111:DA111, "NA")</f>
        <v>82</v>
      </c>
      <c r="DI111" s="29" t="n">
        <f aca="false">100-COUNT(C111:DA111, "NA")/COLUMNS(C111:DA111)*100</f>
        <v>20.3883495145631</v>
      </c>
    </row>
    <row r="112" customFormat="false" ht="13.8" hidden="false" customHeight="false" outlineLevel="0" collapsed="false">
      <c r="A112" s="0" t="s">
        <v>713</v>
      </c>
      <c r="B112" s="0" t="s">
        <v>714</v>
      </c>
      <c r="C112" s="0" t="n">
        <v>7061507</v>
      </c>
      <c r="D112" s="0" t="n">
        <v>65.8</v>
      </c>
      <c r="E112" s="0" t="n">
        <v>69.4</v>
      </c>
      <c r="F112" s="0" t="n">
        <v>32.6</v>
      </c>
      <c r="G112" s="0" t="n">
        <v>63.3</v>
      </c>
      <c r="H112" s="0" t="n">
        <v>30.6</v>
      </c>
      <c r="I112" s="0" t="n">
        <v>6.4</v>
      </c>
      <c r="J112" s="0" t="n">
        <v>2.7</v>
      </c>
      <c r="K112" s="0" t="n">
        <v>65</v>
      </c>
      <c r="L112" s="0" t="s">
        <v>349</v>
      </c>
      <c r="M112" s="0" t="s">
        <v>349</v>
      </c>
      <c r="N112" s="0" t="n">
        <v>13.5</v>
      </c>
      <c r="O112" s="0" t="n">
        <v>3.3</v>
      </c>
      <c r="P112" s="0" t="n">
        <v>-73518</v>
      </c>
      <c r="Q112" s="0" t="n">
        <v>6938</v>
      </c>
      <c r="R112" s="0" t="n">
        <v>1251961.8</v>
      </c>
      <c r="S112" s="0" t="s">
        <v>349</v>
      </c>
      <c r="T112" s="0" t="n">
        <v>7090</v>
      </c>
      <c r="U112" s="0" t="n">
        <v>17953786416.1431</v>
      </c>
      <c r="V112" s="0" t="s">
        <v>349</v>
      </c>
      <c r="W112" s="0" t="s">
        <v>349</v>
      </c>
      <c r="X112" s="0" t="s">
        <v>349</v>
      </c>
      <c r="Y112" s="0" t="n">
        <v>78.5</v>
      </c>
      <c r="Z112" s="0" t="n">
        <v>62.4</v>
      </c>
      <c r="AA112" s="0" t="n">
        <v>95.7</v>
      </c>
      <c r="AB112" s="0" t="s">
        <v>349</v>
      </c>
      <c r="AC112" s="0" t="n">
        <v>86.9</v>
      </c>
      <c r="AD112" s="0" t="s">
        <v>349</v>
      </c>
      <c r="AE112" s="0" t="n">
        <v>10.3</v>
      </c>
      <c r="AF112" s="0" t="n">
        <v>82.1</v>
      </c>
      <c r="AG112" s="0" t="n">
        <v>16.7</v>
      </c>
      <c r="AH112" s="0" t="n">
        <v>35</v>
      </c>
      <c r="AI112" s="0" t="n">
        <v>34.8</v>
      </c>
      <c r="AJ112" s="0" t="n">
        <v>28676</v>
      </c>
      <c r="AK112" s="0" t="n">
        <v>0.3</v>
      </c>
      <c r="AL112" s="0" t="n">
        <v>100</v>
      </c>
      <c r="AM112" s="0" t="n">
        <v>6.4</v>
      </c>
      <c r="AN112" s="0" t="n">
        <v>27</v>
      </c>
      <c r="AO112" s="0" t="n">
        <v>47.3</v>
      </c>
      <c r="AP112" s="0" t="s">
        <v>349</v>
      </c>
      <c r="AQ112" s="0" t="s">
        <v>349</v>
      </c>
      <c r="AR112" s="0" t="s">
        <v>349</v>
      </c>
      <c r="AS112" s="0" t="n">
        <v>106</v>
      </c>
      <c r="AT112" s="0" t="n">
        <v>101.4</v>
      </c>
      <c r="AU112" s="0" t="n">
        <v>0.9</v>
      </c>
      <c r="AV112" s="0" t="n">
        <v>63.5</v>
      </c>
      <c r="AW112" s="0" t="n">
        <v>93.6</v>
      </c>
      <c r="AX112" s="0" t="n">
        <v>12.2</v>
      </c>
      <c r="AY112" s="0" t="n">
        <v>106</v>
      </c>
      <c r="AZ112" s="0" t="n">
        <v>4.5</v>
      </c>
      <c r="BA112" s="0" t="n">
        <v>23</v>
      </c>
      <c r="BB112" s="0" t="n">
        <v>0.854</v>
      </c>
      <c r="BC112" s="0" t="n">
        <v>100.2</v>
      </c>
      <c r="BD112" s="0" t="s">
        <v>352</v>
      </c>
      <c r="BE112" s="0" t="s">
        <v>371</v>
      </c>
      <c r="BF112" s="0" t="s">
        <v>354</v>
      </c>
      <c r="BG112" s="0" t="s">
        <v>354</v>
      </c>
      <c r="BH112" s="0" t="s">
        <v>479</v>
      </c>
      <c r="BI112" s="0" t="s">
        <v>403</v>
      </c>
      <c r="BJ112" s="0" t="n">
        <v>104.683522423417</v>
      </c>
      <c r="BK112" s="0" t="n">
        <v>18.2055048625</v>
      </c>
      <c r="BL112" s="0" t="n">
        <v>19.4900146484375</v>
      </c>
      <c r="BM112" s="0" t="n">
        <v>21.2799926757813</v>
      </c>
      <c r="BN112" s="0" t="n">
        <v>21.3900085449219</v>
      </c>
      <c r="BO112" s="0" t="n">
        <v>25.2900024414063</v>
      </c>
      <c r="BP112" s="0" t="n">
        <v>21.8625045776367</v>
      </c>
      <c r="BQ112" s="0" t="n">
        <v>7275556</v>
      </c>
      <c r="BR112" s="0" t="n">
        <v>19</v>
      </c>
      <c r="BS112" s="0" t="n">
        <v>0</v>
      </c>
      <c r="BT112" s="0" t="n">
        <v>8</v>
      </c>
      <c r="BU112" s="0" t="n">
        <v>2.61148426319583</v>
      </c>
      <c r="BV112" s="0" t="n">
        <v>0</v>
      </c>
      <c r="BW112" s="0" t="n">
        <v>1.09957232134561</v>
      </c>
      <c r="BX112" s="0" t="n">
        <v>0.136090897074298</v>
      </c>
      <c r="BY112" s="0" t="n">
        <v>19.9649164940621</v>
      </c>
      <c r="BZ112" s="0" t="n">
        <v>18350.5516725776</v>
      </c>
      <c r="CA112" s="0" t="n">
        <v>2.16480973168946E-036</v>
      </c>
      <c r="CB112" s="0" t="n">
        <v>4.2155747389568E-087</v>
      </c>
      <c r="CC112" s="0" t="n">
        <v>0</v>
      </c>
      <c r="CD112" s="0" t="n">
        <v>1</v>
      </c>
      <c r="CE112" s="0" t="n">
        <v>26</v>
      </c>
      <c r="CF112" s="0" t="n">
        <v>0.099999998746877</v>
      </c>
      <c r="CG112" s="0" t="n">
        <v>3.27995050282241E-013</v>
      </c>
      <c r="CH112" s="0" t="n">
        <v>18350.0000000863</v>
      </c>
      <c r="CI112" s="0" t="n">
        <v>0.140571932114336</v>
      </c>
      <c r="CJ112" s="0" t="n">
        <v>6.76590441426051E-005</v>
      </c>
      <c r="CK112" s="0" t="n">
        <v>1.18844362977857E-257</v>
      </c>
      <c r="CL112" s="0" t="n">
        <v>1</v>
      </c>
      <c r="CM112" s="0" t="n">
        <v>2</v>
      </c>
      <c r="CN112" s="0" t="n">
        <v>0.111472827857528</v>
      </c>
      <c r="CO112" s="0" t="n">
        <v>13.9187142812677</v>
      </c>
      <c r="CP112" s="0" t="n">
        <v>18376.3750643203</v>
      </c>
      <c r="CQ112" s="0" t="n">
        <v>4.76713625252485E-010</v>
      </c>
      <c r="CR112" s="0" t="n">
        <v>6.74482894115406E-009</v>
      </c>
      <c r="CS112" s="0" t="n">
        <v>1.13370988560561E-300</v>
      </c>
      <c r="CT112" s="0" t="n">
        <v>1</v>
      </c>
      <c r="CU112" s="0" t="n">
        <v>13</v>
      </c>
      <c r="CV112" s="26" t="s">
        <v>716</v>
      </c>
      <c r="CW112" s="0" t="n">
        <v>37</v>
      </c>
      <c r="CX112" s="0" t="s">
        <v>349</v>
      </c>
      <c r="CY112" s="0" t="s">
        <v>349</v>
      </c>
      <c r="CZ112" s="0" t="s">
        <v>349</v>
      </c>
      <c r="DA112" s="0" t="s">
        <v>349</v>
      </c>
      <c r="DB112" s="0" t="n">
        <v>3059.605</v>
      </c>
      <c r="DC112" s="0" t="n">
        <v>18332</v>
      </c>
      <c r="DD112" s="0" t="n">
        <v>18351</v>
      </c>
      <c r="DE112" s="0" t="n">
        <v>18351</v>
      </c>
      <c r="DF112" s="0" t="n">
        <v>97.35</v>
      </c>
      <c r="DH112" s="28" t="n">
        <f aca="false">COUNT(C112:DA112, "NA")</f>
        <v>81</v>
      </c>
      <c r="DI112" s="29" t="n">
        <f aca="false">100-COUNT(C112:DA112, "NA")/COLUMNS(C112:DA112)*100</f>
        <v>21.3592233009709</v>
      </c>
    </row>
    <row r="113" customFormat="false" ht="13.8" hidden="false" customHeight="false" outlineLevel="0" collapsed="false">
      <c r="A113" s="0" t="s">
        <v>717</v>
      </c>
      <c r="B113" s="0" t="s">
        <v>718</v>
      </c>
      <c r="C113" s="0" t="n">
        <v>6848925</v>
      </c>
      <c r="D113" s="0" t="n">
        <v>77.1</v>
      </c>
      <c r="E113" s="0" t="n">
        <v>80.8</v>
      </c>
      <c r="F113" s="0" t="n">
        <v>26.1</v>
      </c>
      <c r="G113" s="0" t="n">
        <v>66.9</v>
      </c>
      <c r="H113" s="0" t="n">
        <v>669.5</v>
      </c>
      <c r="I113" s="0" t="n">
        <v>4.4</v>
      </c>
      <c r="J113" s="0" t="n">
        <v>2.1</v>
      </c>
      <c r="K113" s="0" t="n">
        <v>11.4</v>
      </c>
      <c r="L113" s="0" t="n">
        <v>48.6</v>
      </c>
      <c r="M113" s="0" t="n">
        <v>23.9</v>
      </c>
      <c r="N113" s="0" t="n">
        <v>77.7</v>
      </c>
      <c r="O113" s="0" t="n">
        <v>2.5</v>
      </c>
      <c r="P113" s="0" t="n">
        <v>-150060</v>
      </c>
      <c r="Q113" s="0" t="n">
        <v>5639</v>
      </c>
      <c r="R113" s="0" t="n">
        <v>2981937</v>
      </c>
      <c r="S113" s="0" t="n">
        <v>1305800</v>
      </c>
      <c r="T113" s="0" t="n">
        <v>13010</v>
      </c>
      <c r="U113" s="0" t="n">
        <v>56639155555.5556</v>
      </c>
      <c r="V113" s="0" t="s">
        <v>349</v>
      </c>
      <c r="W113" s="0" t="s">
        <v>349</v>
      </c>
      <c r="X113" s="0" t="s">
        <v>349</v>
      </c>
      <c r="Y113" s="0" t="n">
        <v>47</v>
      </c>
      <c r="Z113" s="0" t="n">
        <v>13.6</v>
      </c>
      <c r="AA113" s="0" t="n">
        <v>32</v>
      </c>
      <c r="AB113" s="0" t="s">
        <v>349</v>
      </c>
      <c r="AC113" s="0" t="n">
        <v>1776.3</v>
      </c>
      <c r="AD113" s="0" t="n">
        <v>5</v>
      </c>
      <c r="AE113" s="0" t="n">
        <v>64.3</v>
      </c>
      <c r="AF113" s="0" t="n">
        <v>13.4</v>
      </c>
      <c r="AG113" s="0" t="n">
        <v>2.6</v>
      </c>
      <c r="AH113" s="0" t="n">
        <v>88.6</v>
      </c>
      <c r="AI113" s="0" t="n">
        <v>29.4</v>
      </c>
      <c r="AJ113" s="0" t="n">
        <v>766</v>
      </c>
      <c r="AK113" s="0" t="n">
        <v>3.8</v>
      </c>
      <c r="AL113" s="0" t="n">
        <v>100</v>
      </c>
      <c r="AM113" s="0" t="n">
        <v>11.2</v>
      </c>
      <c r="AN113" s="0" t="n">
        <v>17.9</v>
      </c>
      <c r="AO113" s="0" t="n">
        <v>7.4</v>
      </c>
      <c r="AP113" s="0" t="n">
        <v>2.25</v>
      </c>
      <c r="AQ113" s="0" t="n">
        <v>2.9</v>
      </c>
      <c r="AR113" s="0" t="s">
        <v>349</v>
      </c>
      <c r="AS113" s="0" t="s">
        <v>349</v>
      </c>
      <c r="AT113" s="0" t="s">
        <v>349</v>
      </c>
      <c r="AU113" s="0" t="s">
        <v>349</v>
      </c>
      <c r="AV113" s="0" t="s">
        <v>349</v>
      </c>
      <c r="AW113" s="0" t="n">
        <v>100</v>
      </c>
      <c r="AX113" s="0" t="n">
        <v>45.4</v>
      </c>
      <c r="AY113" s="0" t="n">
        <v>114</v>
      </c>
      <c r="AZ113" s="0" t="n">
        <v>31.3</v>
      </c>
      <c r="BA113" s="0" t="n">
        <v>30.5</v>
      </c>
      <c r="BB113" s="0" t="n">
        <v>0.73</v>
      </c>
      <c r="BC113" s="0" t="s">
        <v>349</v>
      </c>
      <c r="BD113" s="0" t="s">
        <v>342</v>
      </c>
      <c r="BE113" s="0" t="s">
        <v>361</v>
      </c>
      <c r="BF113" s="0" t="s">
        <v>354</v>
      </c>
      <c r="BG113" s="0" t="s">
        <v>354</v>
      </c>
      <c r="BH113" s="0" t="s">
        <v>382</v>
      </c>
      <c r="BI113" s="0" t="s">
        <v>383</v>
      </c>
      <c r="BJ113" s="0" t="n">
        <v>35.9069348866109</v>
      </c>
      <c r="BK113" s="0" t="n">
        <v>33.8691999310001</v>
      </c>
      <c r="BL113" s="0" t="n">
        <v>9.7499938964844</v>
      </c>
      <c r="BM113" s="0" t="n">
        <v>6.98000488281252</v>
      </c>
      <c r="BN113" s="0" t="n">
        <v>7.8799987792969</v>
      </c>
      <c r="BO113" s="0" t="n">
        <v>11.5800109863281</v>
      </c>
      <c r="BP113" s="0" t="n">
        <v>9.04750213623049</v>
      </c>
      <c r="BQ113" s="0" t="n">
        <v>6825442</v>
      </c>
      <c r="BR113" s="0" t="n">
        <v>725</v>
      </c>
      <c r="BS113" s="0" t="n">
        <v>24</v>
      </c>
      <c r="BT113" s="0" t="n">
        <v>150</v>
      </c>
      <c r="BU113" s="0" t="n">
        <v>106.220227202868</v>
      </c>
      <c r="BV113" s="0" t="n">
        <v>3.51625579706047</v>
      </c>
      <c r="BW113" s="0" t="n">
        <v>21.9765987316279</v>
      </c>
      <c r="BX113" s="0" t="n">
        <v>0.088789087906081</v>
      </c>
      <c r="BY113" s="0" t="n">
        <v>740.211505274067</v>
      </c>
      <c r="BZ113" s="0" t="n">
        <v>18343.9091461721</v>
      </c>
      <c r="CA113" s="0" t="n">
        <v>1.1296809320472E-072</v>
      </c>
      <c r="CB113" s="0" t="n">
        <v>1.48312676467481E-117</v>
      </c>
      <c r="CC113" s="0" t="n">
        <v>0</v>
      </c>
      <c r="CD113" s="0" t="n">
        <v>1</v>
      </c>
      <c r="CE113" s="0" t="n">
        <v>21</v>
      </c>
      <c r="CF113" s="0" t="n">
        <v>0.098801552721439</v>
      </c>
      <c r="CG113" s="0" t="n">
        <v>24.5060166471628</v>
      </c>
      <c r="CH113" s="0" t="n">
        <v>18347.8555748509</v>
      </c>
      <c r="CI113" s="0" t="n">
        <v>2.08795425871444E-032</v>
      </c>
      <c r="CJ113" s="0" t="n">
        <v>4.50985987744036E-073</v>
      </c>
      <c r="CK113" s="0" t="n">
        <v>0</v>
      </c>
      <c r="CL113" s="0" t="n">
        <v>1</v>
      </c>
      <c r="CM113" s="0" t="n">
        <v>12</v>
      </c>
      <c r="CN113" s="0" t="n">
        <v>0.042092808616229</v>
      </c>
      <c r="CO113" s="0" t="n">
        <v>278.637271658663</v>
      </c>
      <c r="CP113" s="0" t="n">
        <v>18369.6767962101</v>
      </c>
      <c r="CQ113" s="0" t="n">
        <v>1.74027232721971E-023</v>
      </c>
      <c r="CR113" s="0" t="n">
        <v>4.00119477249027E-019</v>
      </c>
      <c r="CS113" s="0" t="n">
        <v>1.39162650674448E-284</v>
      </c>
      <c r="CT113" s="0" t="n">
        <v>1</v>
      </c>
      <c r="CU113" s="0" t="n">
        <v>26</v>
      </c>
      <c r="CV113" s="26" t="s">
        <v>684</v>
      </c>
      <c r="CW113" s="0" t="n">
        <v>69</v>
      </c>
      <c r="CX113" s="0" t="s">
        <v>349</v>
      </c>
      <c r="CY113" s="0" t="s">
        <v>349</v>
      </c>
      <c r="CZ113" s="0" t="s">
        <v>349</v>
      </c>
      <c r="DA113" s="0" t="s">
        <v>349</v>
      </c>
      <c r="DB113" s="0" t="n">
        <v>4216.635</v>
      </c>
      <c r="DC113" s="0" t="n">
        <v>18305</v>
      </c>
      <c r="DD113" s="0" t="n">
        <v>18337</v>
      </c>
      <c r="DE113" s="0" t="n">
        <v>18339</v>
      </c>
      <c r="DF113" s="0" t="n">
        <v>89.41</v>
      </c>
      <c r="DH113" s="28" t="n">
        <f aca="false">COUNT(C113:DA113, "NA")</f>
        <v>82</v>
      </c>
      <c r="DI113" s="29" t="n">
        <f aca="false">100-COUNT(C113:DA113, "NA")/COLUMNS(C113:DA113)*100</f>
        <v>20.3883495145631</v>
      </c>
    </row>
    <row r="114" customFormat="false" ht="13.8" hidden="false" customHeight="false" outlineLevel="0" collapsed="false">
      <c r="A114" s="0" t="s">
        <v>719</v>
      </c>
      <c r="B114" s="0" t="s">
        <v>720</v>
      </c>
      <c r="C114" s="0" t="n">
        <v>4818977</v>
      </c>
      <c r="D114" s="0" t="n">
        <v>62.3</v>
      </c>
      <c r="E114" s="0" t="n">
        <v>65.1</v>
      </c>
      <c r="F114" s="0" t="n">
        <v>41.1</v>
      </c>
      <c r="G114" s="0" t="n">
        <v>55.6</v>
      </c>
      <c r="H114" s="0" t="n">
        <v>50</v>
      </c>
      <c r="I114" s="0" t="n">
        <v>7.5</v>
      </c>
      <c r="J114" s="0" t="n">
        <v>4.3</v>
      </c>
      <c r="K114" s="0" t="n">
        <v>48.8</v>
      </c>
      <c r="L114" s="0" t="n">
        <v>98.7</v>
      </c>
      <c r="M114" s="0" t="n">
        <v>24.3</v>
      </c>
      <c r="N114" s="0" t="n">
        <v>2.8</v>
      </c>
      <c r="O114" s="0" t="n">
        <v>20.2</v>
      </c>
      <c r="P114" s="0" t="n">
        <v>-25000</v>
      </c>
      <c r="Q114" s="0" t="n">
        <v>5525</v>
      </c>
      <c r="R114" s="0" t="s">
        <v>349</v>
      </c>
      <c r="S114" s="0" t="n">
        <v>128125</v>
      </c>
      <c r="T114" s="0" t="n">
        <v>1130</v>
      </c>
      <c r="U114" s="0" t="n">
        <v>3264000000</v>
      </c>
      <c r="V114" s="0" t="s">
        <v>349</v>
      </c>
      <c r="W114" s="0" t="s">
        <v>349</v>
      </c>
      <c r="X114" s="0" t="s">
        <v>349</v>
      </c>
      <c r="Y114" s="0" t="n">
        <v>76.3</v>
      </c>
      <c r="Z114" s="0" t="n">
        <v>43.3</v>
      </c>
      <c r="AA114" s="0" t="n">
        <v>89.4</v>
      </c>
      <c r="AB114" s="0" t="s">
        <v>349</v>
      </c>
      <c r="AC114" s="0" t="n">
        <v>25.4</v>
      </c>
      <c r="AD114" s="0" t="n">
        <v>0.8</v>
      </c>
      <c r="AE114" s="0" t="n">
        <v>28</v>
      </c>
      <c r="AF114" s="0" t="n">
        <v>43.1</v>
      </c>
      <c r="AG114" s="0" t="n">
        <v>4.1</v>
      </c>
      <c r="AH114" s="0" t="n">
        <v>51.2</v>
      </c>
      <c r="AI114" s="0" t="n">
        <v>17.3</v>
      </c>
      <c r="AJ114" s="0" t="n">
        <v>45877</v>
      </c>
      <c r="AK114" s="0" t="n">
        <v>0.2</v>
      </c>
      <c r="AL114" s="0" t="n">
        <v>100</v>
      </c>
      <c r="AM114" s="0" t="n">
        <v>2.4</v>
      </c>
      <c r="AN114" s="0" t="n">
        <v>17.6</v>
      </c>
      <c r="AO114" s="0" t="n">
        <v>70.9</v>
      </c>
      <c r="AP114" s="0" t="s">
        <v>349</v>
      </c>
      <c r="AQ114" s="0" t="s">
        <v>349</v>
      </c>
      <c r="AR114" s="0" t="s">
        <v>349</v>
      </c>
      <c r="AS114" s="0" t="n">
        <v>85.1</v>
      </c>
      <c r="AT114" s="0" t="n">
        <v>60.6</v>
      </c>
      <c r="AU114" s="0" t="s">
        <v>349</v>
      </c>
      <c r="AV114" s="0" t="n">
        <v>5.9</v>
      </c>
      <c r="AW114" s="0" t="n">
        <v>21.5</v>
      </c>
      <c r="AX114" s="0" t="s">
        <v>349</v>
      </c>
      <c r="AY114" s="0" t="n">
        <v>113</v>
      </c>
      <c r="AZ114" s="0" t="n">
        <v>8.6</v>
      </c>
      <c r="BA114" s="0" t="n">
        <v>17.8</v>
      </c>
      <c r="BB114" s="0" t="n">
        <v>0.465</v>
      </c>
      <c r="BC114" s="0" t="s">
        <v>349</v>
      </c>
      <c r="BD114" s="0" t="s">
        <v>352</v>
      </c>
      <c r="BE114" s="0" t="s">
        <v>353</v>
      </c>
      <c r="BF114" s="0" t="s">
        <v>362</v>
      </c>
      <c r="BG114" s="0" t="s">
        <v>362</v>
      </c>
      <c r="BH114" s="0" t="s">
        <v>425</v>
      </c>
      <c r="BI114" s="0" t="s">
        <v>364</v>
      </c>
      <c r="BJ114" s="0" t="n">
        <v>-9.68519563585971</v>
      </c>
      <c r="BK114" s="0" t="n">
        <v>6.45567942350008</v>
      </c>
      <c r="BL114" s="0" t="n">
        <v>28.0700012207031</v>
      </c>
      <c r="BM114" s="0" t="n">
        <v>27.7300048828125</v>
      </c>
      <c r="BN114" s="0" t="n">
        <v>28.9200073242188</v>
      </c>
      <c r="BO114" s="0" t="n">
        <v>29.0400024414063</v>
      </c>
      <c r="BP114" s="0" t="n">
        <v>28.4400039672852</v>
      </c>
      <c r="BQ114" s="0" t="n">
        <v>5057677</v>
      </c>
      <c r="BR114" s="0" t="n">
        <v>141</v>
      </c>
      <c r="BS114" s="0" t="n">
        <v>16</v>
      </c>
      <c r="BT114" s="0" t="n">
        <v>45</v>
      </c>
      <c r="BU114" s="0" t="n">
        <v>27.8784113734428</v>
      </c>
      <c r="BV114" s="0" t="n">
        <v>3.16350767358216</v>
      </c>
      <c r="BW114" s="0" t="n">
        <v>8.89736533194983</v>
      </c>
      <c r="BX114" s="0" t="n">
        <v>0.0810663052586</v>
      </c>
      <c r="BY114" s="0" t="n">
        <v>200.328510953123</v>
      </c>
      <c r="BZ114" s="0" t="n">
        <v>18368.7671744675</v>
      </c>
      <c r="CA114" s="0" t="n">
        <v>6.13048425323127E-036</v>
      </c>
      <c r="CB114" s="0" t="n">
        <v>1.87834539094456E-041</v>
      </c>
      <c r="CC114" s="0" t="n">
        <v>0</v>
      </c>
      <c r="CD114" s="0" t="n">
        <v>1</v>
      </c>
      <c r="CE114" s="0" t="n">
        <v>22</v>
      </c>
      <c r="CF114" s="0" t="n">
        <v>0.031049252831811</v>
      </c>
      <c r="CG114" s="0" t="n">
        <v>88.2760422783658</v>
      </c>
      <c r="CH114" s="0" t="n">
        <v>18399.9333813616</v>
      </c>
      <c r="CI114" s="0" t="n">
        <v>6.64984652365808E-005</v>
      </c>
      <c r="CJ114" s="0" t="n">
        <v>0.095086889015024</v>
      </c>
      <c r="CK114" s="0" t="n">
        <v>2.56261333013512E-205</v>
      </c>
      <c r="CL114" s="0" t="n">
        <v>1</v>
      </c>
      <c r="CM114" s="0" t="n">
        <v>15</v>
      </c>
      <c r="CN114" s="0" t="n">
        <v>0.014693642178046</v>
      </c>
      <c r="CO114" s="0" t="n">
        <v>592450.702937846</v>
      </c>
      <c r="CP114" s="0" t="n">
        <v>18534.5138831819</v>
      </c>
      <c r="CQ114" s="0" t="n">
        <v>0.226245550036551</v>
      </c>
      <c r="CR114" s="0" t="n">
        <v>0.905803443615057</v>
      </c>
      <c r="CS114" s="0" t="n">
        <v>1.72199644808631E-099</v>
      </c>
      <c r="CT114" s="0" t="n">
        <v>0</v>
      </c>
      <c r="CU114" s="0" t="n">
        <v>95</v>
      </c>
      <c r="CV114" s="26" t="s">
        <v>426</v>
      </c>
      <c r="CW114" s="0" t="n">
        <v>45</v>
      </c>
      <c r="CX114" s="0" t="s">
        <v>349</v>
      </c>
      <c r="CY114" s="0" t="s">
        <v>349</v>
      </c>
      <c r="CZ114" s="0" t="s">
        <v>349</v>
      </c>
      <c r="DA114" s="0" t="s">
        <v>349</v>
      </c>
      <c r="DB114" s="0" t="s">
        <v>349</v>
      </c>
      <c r="DC114" s="0" t="s">
        <v>349</v>
      </c>
      <c r="DD114" s="0" t="s">
        <v>349</v>
      </c>
      <c r="DE114" s="0" t="s">
        <v>349</v>
      </c>
      <c r="DF114" s="0" t="s">
        <v>349</v>
      </c>
      <c r="DH114" s="28" t="n">
        <f aca="false">COUNT(C114:DA114, "NA")</f>
        <v>81</v>
      </c>
      <c r="DI114" s="29" t="n">
        <f aca="false">100-COUNT(C114:DA114, "NA")/COLUMNS(C114:DA114)*100</f>
        <v>21.3592233009709</v>
      </c>
    </row>
    <row r="115" customFormat="false" ht="13.8" hidden="false" customHeight="false" outlineLevel="0" collapsed="false">
      <c r="A115" s="0" t="s">
        <v>721</v>
      </c>
      <c r="B115" s="0" t="s">
        <v>722</v>
      </c>
      <c r="C115" s="0" t="n">
        <v>6678567</v>
      </c>
      <c r="D115" s="0" t="n">
        <v>69.9</v>
      </c>
      <c r="E115" s="0" t="n">
        <v>75.8</v>
      </c>
      <c r="F115" s="0" t="n">
        <v>28.3</v>
      </c>
      <c r="G115" s="0" t="n">
        <v>67.3</v>
      </c>
      <c r="H115" s="0" t="n">
        <v>3.8</v>
      </c>
      <c r="I115" s="0" t="n">
        <v>5.1</v>
      </c>
      <c r="J115" s="0" t="n">
        <v>2.2</v>
      </c>
      <c r="K115" s="0" t="n">
        <v>19.9</v>
      </c>
      <c r="L115" s="0" t="n">
        <v>39.8</v>
      </c>
      <c r="M115" s="0" t="n">
        <v>49.9</v>
      </c>
      <c r="N115" s="0" t="s">
        <v>349</v>
      </c>
      <c r="O115" s="0" t="n">
        <v>0.6</v>
      </c>
      <c r="P115" s="0" t="n">
        <v>-9997</v>
      </c>
      <c r="Q115" s="0" t="n">
        <v>13874</v>
      </c>
      <c r="R115" s="0" t="n">
        <v>927153.9</v>
      </c>
      <c r="S115" s="0" t="n">
        <v>97700</v>
      </c>
      <c r="T115" s="0" t="n">
        <v>21340</v>
      </c>
      <c r="U115" s="0" t="n">
        <v>48364208571.4286</v>
      </c>
      <c r="V115" s="0" t="s">
        <v>349</v>
      </c>
      <c r="W115" s="0" t="s">
        <v>349</v>
      </c>
      <c r="X115" s="0" t="s">
        <v>349</v>
      </c>
      <c r="Y115" s="0" t="n">
        <v>49.7</v>
      </c>
      <c r="Z115" s="0" t="n">
        <v>18.9</v>
      </c>
      <c r="AA115" s="0" t="n">
        <v>52</v>
      </c>
      <c r="AB115" s="0" t="s">
        <v>349</v>
      </c>
      <c r="AC115" s="0" t="n">
        <v>161.9</v>
      </c>
      <c r="AD115" s="0" t="s">
        <v>349</v>
      </c>
      <c r="AE115" s="0" t="n">
        <v>8.7</v>
      </c>
      <c r="AF115" s="0" t="n">
        <v>0.1</v>
      </c>
      <c r="AG115" s="0" t="n">
        <v>0.2</v>
      </c>
      <c r="AH115" s="0" t="n">
        <v>80.1</v>
      </c>
      <c r="AI115" s="0" t="s">
        <v>349</v>
      </c>
      <c r="AJ115" s="0" t="n">
        <v>110</v>
      </c>
      <c r="AK115" s="0" t="n">
        <v>9</v>
      </c>
      <c r="AL115" s="0" t="n">
        <v>100</v>
      </c>
      <c r="AM115" s="0" t="n">
        <v>10.2</v>
      </c>
      <c r="AN115" s="0" t="n">
        <v>20.1</v>
      </c>
      <c r="AO115" s="0" t="n">
        <v>12</v>
      </c>
      <c r="AP115" s="0" t="n">
        <v>2.16</v>
      </c>
      <c r="AQ115" s="0" t="n">
        <v>3.7</v>
      </c>
      <c r="AR115" s="0" t="s">
        <v>349</v>
      </c>
      <c r="AS115" s="0" t="s">
        <v>349</v>
      </c>
      <c r="AT115" s="0" t="s">
        <v>349</v>
      </c>
      <c r="AU115" s="0" t="s">
        <v>349</v>
      </c>
      <c r="AV115" s="0" t="s">
        <v>349</v>
      </c>
      <c r="AW115" s="0" t="n">
        <v>70.1</v>
      </c>
      <c r="AX115" s="0" t="s">
        <v>349</v>
      </c>
      <c r="AY115" s="0" t="n">
        <v>101</v>
      </c>
      <c r="AZ115" s="0" t="n">
        <v>31.8</v>
      </c>
      <c r="BA115" s="0" t="n">
        <v>28.9</v>
      </c>
      <c r="BB115" s="0" t="n">
        <v>0.708</v>
      </c>
      <c r="BC115" s="0" t="s">
        <v>349</v>
      </c>
      <c r="BD115" s="0" t="s">
        <v>342</v>
      </c>
      <c r="BE115" s="0" t="s">
        <v>361</v>
      </c>
      <c r="BF115" s="0" t="s">
        <v>362</v>
      </c>
      <c r="BG115" s="0" t="s">
        <v>362</v>
      </c>
      <c r="BH115" s="0" t="s">
        <v>565</v>
      </c>
      <c r="BI115" s="0" t="s">
        <v>383</v>
      </c>
      <c r="BJ115" s="0" t="n">
        <v>17.2316144202501</v>
      </c>
      <c r="BK115" s="0" t="n">
        <v>26.342579244</v>
      </c>
      <c r="BL115" s="0" t="n">
        <v>14.4699951171875</v>
      </c>
      <c r="BM115" s="0" t="n">
        <v>12.0100036621094</v>
      </c>
      <c r="BN115" s="0" t="n">
        <v>14.0400024414063</v>
      </c>
      <c r="BO115" s="0" t="n">
        <v>19.1799865722656</v>
      </c>
      <c r="BP115" s="0" t="n">
        <v>14.9249969482422</v>
      </c>
      <c r="BQ115" s="0" t="n">
        <v>6871287</v>
      </c>
      <c r="BR115" s="0" t="n">
        <v>61</v>
      </c>
      <c r="BS115" s="0" t="n">
        <v>3</v>
      </c>
      <c r="BT115" s="0" t="n">
        <v>18</v>
      </c>
      <c r="BU115" s="0" t="n">
        <v>8.87752178012649</v>
      </c>
      <c r="BV115" s="0" t="n">
        <v>0.436599431809499</v>
      </c>
      <c r="BW115" s="0" t="n">
        <v>2.619596590857</v>
      </c>
      <c r="BX115" s="0" t="n">
        <v>0.085648212293475</v>
      </c>
      <c r="BY115" s="0" t="n">
        <v>79.1260041019823</v>
      </c>
      <c r="BZ115" s="0" t="n">
        <v>18362.4756008348</v>
      </c>
      <c r="CA115" s="0" t="n">
        <v>6.80818099177344E-025</v>
      </c>
      <c r="CB115" s="0" t="n">
        <v>1.49939479241055E-039</v>
      </c>
      <c r="CC115" s="0" t="n">
        <v>0</v>
      </c>
      <c r="CD115" s="0" t="n">
        <v>1</v>
      </c>
      <c r="CE115" s="0" t="n">
        <v>16</v>
      </c>
      <c r="CF115" s="0" t="n">
        <v>0.025591289422474</v>
      </c>
      <c r="CG115" s="0" t="n">
        <v>12.0239858615388</v>
      </c>
      <c r="CH115" s="0" t="n">
        <v>18401.4852264334</v>
      </c>
      <c r="CI115" s="0" t="n">
        <v>0.020052879146633</v>
      </c>
      <c r="CJ115" s="0" t="n">
        <v>0.321532782667477</v>
      </c>
      <c r="CK115" s="0" t="n">
        <v>3.70309064458592E-174</v>
      </c>
      <c r="CL115" s="0" t="n">
        <v>1</v>
      </c>
      <c r="CM115" s="0" t="n">
        <v>17</v>
      </c>
      <c r="CN115" s="0" t="n">
        <v>0.121055992183873</v>
      </c>
      <c r="CO115" s="0" t="n">
        <v>20.6005624614822</v>
      </c>
      <c r="CP115" s="0" t="n">
        <v>18363.8255322006</v>
      </c>
      <c r="CQ115" s="0" t="n">
        <v>1.5123635336468E-018</v>
      </c>
      <c r="CR115" s="0" t="n">
        <v>3.9130592664972E-039</v>
      </c>
      <c r="CS115" s="0" t="n">
        <v>0</v>
      </c>
      <c r="CT115" s="0" t="n">
        <v>1</v>
      </c>
      <c r="CU115" s="0" t="n">
        <v>18</v>
      </c>
      <c r="CV115" s="26" t="s">
        <v>716</v>
      </c>
      <c r="CW115" s="0" t="n">
        <v>37</v>
      </c>
      <c r="CX115" s="0" t="s">
        <v>349</v>
      </c>
      <c r="CY115" s="0" t="s">
        <v>349</v>
      </c>
      <c r="CZ115" s="0" t="s">
        <v>349</v>
      </c>
      <c r="DA115" s="0" t="s">
        <v>349</v>
      </c>
      <c r="DB115" s="0" t="n">
        <v>3645.73</v>
      </c>
      <c r="DC115" s="0" t="n">
        <v>18335</v>
      </c>
      <c r="DD115" s="0" t="n">
        <v>18337</v>
      </c>
      <c r="DE115" s="0" t="n">
        <v>18369</v>
      </c>
      <c r="DF115" s="0" t="n">
        <v>100</v>
      </c>
      <c r="DH115" s="28" t="n">
        <f aca="false">COUNT(C115:DA115, "NA")</f>
        <v>78</v>
      </c>
      <c r="DI115" s="29" t="n">
        <f aca="false">100-COUNT(C115:DA115, "NA")/COLUMNS(C115:DA115)*100</f>
        <v>24.2718446601942</v>
      </c>
    </row>
    <row r="116" customFormat="false" ht="13.8" hidden="false" customHeight="false" outlineLevel="0" collapsed="false">
      <c r="A116" s="0" t="s">
        <v>723</v>
      </c>
      <c r="B116" s="0" t="s">
        <v>724</v>
      </c>
      <c r="C116" s="0" t="n">
        <v>181889</v>
      </c>
      <c r="D116" s="0" t="n">
        <v>74.7</v>
      </c>
      <c r="E116" s="0" t="n">
        <v>77.4</v>
      </c>
      <c r="F116" s="0" t="n">
        <v>18.5</v>
      </c>
      <c r="G116" s="0" t="n">
        <v>71.7</v>
      </c>
      <c r="H116" s="0" t="n">
        <v>298.2</v>
      </c>
      <c r="I116" s="0" t="n">
        <v>7.2</v>
      </c>
      <c r="J116" s="0" t="n">
        <v>1.4</v>
      </c>
      <c r="K116" s="0" t="n">
        <v>81.3</v>
      </c>
      <c r="L116" s="0" t="s">
        <v>349</v>
      </c>
      <c r="M116" s="0" t="s">
        <v>349</v>
      </c>
      <c r="N116" s="0" t="n">
        <v>4.6</v>
      </c>
      <c r="O116" s="0" t="n">
        <v>0.5</v>
      </c>
      <c r="P116" s="0" t="n">
        <v>0</v>
      </c>
      <c r="Q116" s="0" t="n">
        <v>1027</v>
      </c>
      <c r="R116" s="0" t="s">
        <v>349</v>
      </c>
      <c r="S116" s="0" t="n">
        <v>29706</v>
      </c>
      <c r="T116" s="0" t="n">
        <v>12990</v>
      </c>
      <c r="U116" s="0" t="n">
        <v>1921848222.22222</v>
      </c>
      <c r="V116" s="0" t="s">
        <v>349</v>
      </c>
      <c r="W116" s="0" t="s">
        <v>349</v>
      </c>
      <c r="X116" s="0" t="s">
        <v>349</v>
      </c>
      <c r="Y116" s="0" t="n">
        <v>67.1</v>
      </c>
      <c r="Z116" s="0" t="n">
        <v>17.3</v>
      </c>
      <c r="AA116" s="0" t="n">
        <v>79.4</v>
      </c>
      <c r="AB116" s="0" t="s">
        <v>349</v>
      </c>
      <c r="AC116" s="0" t="n">
        <v>3.8</v>
      </c>
      <c r="AD116" s="0" t="s">
        <v>349</v>
      </c>
      <c r="AE116" s="0" t="n">
        <v>17.4</v>
      </c>
      <c r="AF116" s="0" t="n">
        <v>33.2</v>
      </c>
      <c r="AG116" s="0" t="n">
        <v>18.7</v>
      </c>
      <c r="AH116" s="0" t="n">
        <v>18.7</v>
      </c>
      <c r="AI116" s="0" t="n">
        <v>38</v>
      </c>
      <c r="AJ116" s="0" t="n">
        <v>1683</v>
      </c>
      <c r="AK116" s="0" t="n">
        <v>2.3</v>
      </c>
      <c r="AL116" s="0" t="n">
        <v>100</v>
      </c>
      <c r="AM116" s="0" t="n">
        <v>11.6</v>
      </c>
      <c r="AN116" s="0" t="n">
        <v>18.8</v>
      </c>
      <c r="AO116" s="0" t="n">
        <v>16.6</v>
      </c>
      <c r="AP116" s="0" t="s">
        <v>349</v>
      </c>
      <c r="AQ116" s="0" t="n">
        <v>1.3</v>
      </c>
      <c r="AR116" s="0" t="n">
        <v>5.7</v>
      </c>
      <c r="AS116" s="0" t="n">
        <v>102</v>
      </c>
      <c r="AT116" s="0" t="n">
        <v>92.1</v>
      </c>
      <c r="AU116" s="0" t="n">
        <v>1</v>
      </c>
      <c r="AV116" s="0" t="n">
        <v>90.8</v>
      </c>
      <c r="AW116" s="0" t="n">
        <v>98.8</v>
      </c>
      <c r="AX116" s="0" t="n">
        <v>81.3</v>
      </c>
      <c r="AY116" s="0" t="n">
        <v>94</v>
      </c>
      <c r="AZ116" s="0" t="n">
        <v>19.8</v>
      </c>
      <c r="BA116" s="0" t="n">
        <v>34.8</v>
      </c>
      <c r="BB116" s="0" t="n">
        <v>0.917</v>
      </c>
      <c r="BC116" s="0" t="s">
        <v>349</v>
      </c>
      <c r="BD116" s="0" t="s">
        <v>342</v>
      </c>
      <c r="BE116" s="0" t="s">
        <v>361</v>
      </c>
      <c r="BF116" s="0" t="s">
        <v>344</v>
      </c>
      <c r="BG116" s="0" t="s">
        <v>345</v>
      </c>
      <c r="BH116" s="0" t="s">
        <v>346</v>
      </c>
      <c r="BI116" s="0" t="s">
        <v>347</v>
      </c>
      <c r="BJ116" s="0" t="n">
        <v>-60.9777007917508</v>
      </c>
      <c r="BK116" s="0" t="n">
        <v>13.9131533875001</v>
      </c>
      <c r="BL116" s="0" t="n">
        <v>27.7199951171875</v>
      </c>
      <c r="BM116" s="0" t="n">
        <v>27.0700012207031</v>
      </c>
      <c r="BN116" s="0" t="n">
        <v>26.8799987792969</v>
      </c>
      <c r="BO116" s="0" t="n">
        <v>26.7400146484375</v>
      </c>
      <c r="BP116" s="0" t="n">
        <v>27.1025024414063</v>
      </c>
      <c r="BQ116" s="0" t="n">
        <v>183629</v>
      </c>
      <c r="BR116" s="0" t="n">
        <v>17</v>
      </c>
      <c r="BS116" s="0" t="n">
        <v>0</v>
      </c>
      <c r="BT116" s="0" t="n">
        <v>15</v>
      </c>
      <c r="BU116" s="0" t="n">
        <v>92.5779697106666</v>
      </c>
      <c r="BV116" s="0" t="n">
        <v>0</v>
      </c>
      <c r="BW116" s="0" t="n">
        <v>81.6864438623529</v>
      </c>
      <c r="BX116" s="0" t="n">
        <v>0.269816563055428</v>
      </c>
      <c r="BY116" s="0" t="n">
        <v>15.2818212261388</v>
      </c>
      <c r="BZ116" s="0" t="n">
        <v>18348.3456615087</v>
      </c>
      <c r="CA116" s="0" t="n">
        <v>3.34844353862925E-020</v>
      </c>
      <c r="CB116" s="0" t="n">
        <v>1.32249722949455E-088</v>
      </c>
      <c r="CC116" s="0" t="n">
        <v>0</v>
      </c>
      <c r="CD116" s="0" t="n">
        <v>1</v>
      </c>
      <c r="CE116" s="0" t="n">
        <v>42</v>
      </c>
      <c r="CF116" s="0" t="n">
        <v>0.099999998746877</v>
      </c>
      <c r="CG116" s="0" t="n">
        <v>3.27995050282241E-013</v>
      </c>
      <c r="CH116" s="0" t="n">
        <v>18350.0000000863</v>
      </c>
      <c r="CI116" s="0" t="n">
        <v>0.140571932114336</v>
      </c>
      <c r="CJ116" s="0" t="n">
        <v>6.76590441426051E-005</v>
      </c>
      <c r="CK116" s="0" t="n">
        <v>1.18844362977857E-257</v>
      </c>
      <c r="CL116" s="0" t="n">
        <v>1</v>
      </c>
      <c r="CM116" s="0" t="n">
        <v>2</v>
      </c>
      <c r="CN116" s="0" t="n">
        <v>0.331494584670768</v>
      </c>
      <c r="CO116" s="0" t="n">
        <v>14.9069638991358</v>
      </c>
      <c r="CP116" s="0" t="n">
        <v>18364.7622682075</v>
      </c>
      <c r="CQ116" s="0" t="n">
        <v>4.63146938336525E-021</v>
      </c>
      <c r="CR116" s="0" t="n">
        <v>1.22388971957938E-076</v>
      </c>
      <c r="CS116" s="0" t="n">
        <v>0</v>
      </c>
      <c r="CT116" s="0" t="n">
        <v>1</v>
      </c>
      <c r="CU116" s="0" t="n">
        <v>34</v>
      </c>
      <c r="CV116" s="26" t="s">
        <v>536</v>
      </c>
      <c r="CW116" s="0" t="n">
        <v>47</v>
      </c>
      <c r="CX116" s="0" t="s">
        <v>349</v>
      </c>
      <c r="CY116" s="0" t="s">
        <v>349</v>
      </c>
      <c r="CZ116" s="0" t="s">
        <v>349</v>
      </c>
      <c r="DA116" s="0" t="s">
        <v>349</v>
      </c>
      <c r="DB116" s="0" t="s">
        <v>349</v>
      </c>
      <c r="DC116" s="0" t="s">
        <v>349</v>
      </c>
      <c r="DD116" s="0" t="s">
        <v>349</v>
      </c>
      <c r="DE116" s="0" t="s">
        <v>349</v>
      </c>
      <c r="DF116" s="0" t="s">
        <v>349</v>
      </c>
      <c r="DH116" s="28" t="n">
        <f aca="false">COUNT(C116:DA116, "NA")</f>
        <v>82</v>
      </c>
      <c r="DI116" s="29" t="n">
        <f aca="false">100-COUNT(C116:DA116, "NA")/COLUMNS(C116:DA116)*100</f>
        <v>20.3883495145631</v>
      </c>
    </row>
    <row r="117" customFormat="false" ht="13.8" hidden="false" customHeight="false" outlineLevel="0" collapsed="false">
      <c r="A117" s="0" t="s">
        <v>725</v>
      </c>
      <c r="B117" s="0" t="s">
        <v>726</v>
      </c>
      <c r="C117" s="0" t="n">
        <v>37910</v>
      </c>
      <c r="D117" s="0" t="n">
        <v>81.6</v>
      </c>
      <c r="E117" s="0" t="n">
        <v>86</v>
      </c>
      <c r="F117" s="0" t="s">
        <v>349</v>
      </c>
      <c r="G117" s="0" t="s">
        <v>349</v>
      </c>
      <c r="H117" s="0" t="n">
        <v>236.9</v>
      </c>
      <c r="I117" s="0" t="n">
        <v>7.2</v>
      </c>
      <c r="J117" s="0" t="n">
        <v>1.4</v>
      </c>
      <c r="K117" s="0" t="n">
        <v>85.7</v>
      </c>
      <c r="L117" s="0" t="s">
        <v>349</v>
      </c>
      <c r="M117" s="0" t="s">
        <v>349</v>
      </c>
      <c r="N117" s="0" t="s">
        <v>349</v>
      </c>
      <c r="O117" s="0" t="s">
        <v>349</v>
      </c>
      <c r="P117" s="0" t="s">
        <v>349</v>
      </c>
      <c r="Q117" s="0" t="s">
        <v>349</v>
      </c>
      <c r="R117" s="0" t="s">
        <v>349</v>
      </c>
      <c r="S117" s="0" t="s">
        <v>349</v>
      </c>
      <c r="T117" s="0" t="s">
        <v>349</v>
      </c>
      <c r="U117" s="0" t="s">
        <v>349</v>
      </c>
      <c r="V117" s="0" t="s">
        <v>349</v>
      </c>
      <c r="W117" s="0" t="s">
        <v>349</v>
      </c>
      <c r="X117" s="0" t="s">
        <v>349</v>
      </c>
      <c r="Y117" s="0" t="s">
        <v>349</v>
      </c>
      <c r="Z117" s="0" t="s">
        <v>349</v>
      </c>
      <c r="AA117" s="0" t="s">
        <v>349</v>
      </c>
      <c r="AB117" s="0" t="s">
        <v>349</v>
      </c>
      <c r="AC117" s="0" t="n">
        <v>30.4</v>
      </c>
      <c r="AD117" s="0" t="s">
        <v>349</v>
      </c>
      <c r="AE117" s="0" t="n">
        <v>32.2</v>
      </c>
      <c r="AF117" s="0" t="n">
        <v>43.1</v>
      </c>
      <c r="AG117" s="0" t="n">
        <v>11.9</v>
      </c>
      <c r="AH117" s="0" t="n">
        <v>14.3</v>
      </c>
      <c r="AI117" s="0" t="s">
        <v>349</v>
      </c>
      <c r="AJ117" s="0" t="s">
        <v>349</v>
      </c>
      <c r="AK117" s="0" t="n">
        <v>1.2</v>
      </c>
      <c r="AL117" s="0" t="s">
        <v>349</v>
      </c>
      <c r="AM117" s="0" t="n">
        <v>9.4</v>
      </c>
      <c r="AN117" s="0" t="s">
        <v>349</v>
      </c>
      <c r="AO117" s="0" t="s">
        <v>349</v>
      </c>
      <c r="AP117" s="0" t="s">
        <v>349</v>
      </c>
      <c r="AQ117" s="0" t="s">
        <v>349</v>
      </c>
      <c r="AR117" s="0" t="s">
        <v>349</v>
      </c>
      <c r="AS117" s="0" t="n">
        <v>104.7</v>
      </c>
      <c r="AT117" s="0" t="n">
        <v>90.4</v>
      </c>
      <c r="AU117" s="0" t="n">
        <v>0.9</v>
      </c>
      <c r="AV117" s="0" t="s">
        <v>349</v>
      </c>
      <c r="AW117" s="0" t="n">
        <v>100</v>
      </c>
      <c r="AX117" s="0" t="s">
        <v>349</v>
      </c>
      <c r="AY117" s="0" t="n">
        <v>139</v>
      </c>
      <c r="AZ117" s="0" t="s">
        <v>349</v>
      </c>
      <c r="BA117" s="0" t="n">
        <v>43.2</v>
      </c>
      <c r="BB117" s="0" t="n">
        <v>0.869</v>
      </c>
      <c r="BC117" s="0" t="n">
        <v>98</v>
      </c>
      <c r="BD117" s="0" t="s">
        <v>378</v>
      </c>
      <c r="BE117" s="0" t="s">
        <v>343</v>
      </c>
      <c r="BF117" s="0" t="s">
        <v>372</v>
      </c>
      <c r="BG117" s="0" t="s">
        <v>372</v>
      </c>
      <c r="BH117" s="0" t="s">
        <v>408</v>
      </c>
      <c r="BI117" s="0" t="s">
        <v>374</v>
      </c>
      <c r="BJ117" s="0" t="n">
        <v>9.53510285407439</v>
      </c>
      <c r="BK117" s="0" t="n">
        <v>47.1573552455</v>
      </c>
      <c r="BL117" s="0" t="n">
        <v>0.730004882812523</v>
      </c>
      <c r="BM117" s="0" t="n">
        <v>-0.130010986328102</v>
      </c>
      <c r="BN117" s="0" t="n">
        <v>1.86000976562502</v>
      </c>
      <c r="BO117" s="0" t="n">
        <v>2.3900085449219</v>
      </c>
      <c r="BP117" s="0" t="n">
        <v>1.21250305175784</v>
      </c>
      <c r="BQ117" s="0" t="n">
        <v>38137</v>
      </c>
      <c r="BR117" s="0" t="n">
        <v>82</v>
      </c>
      <c r="BS117" s="0" t="n">
        <v>1</v>
      </c>
      <c r="BT117" s="0" t="n">
        <v>55</v>
      </c>
      <c r="BU117" s="0" t="n">
        <v>2150.14290583947</v>
      </c>
      <c r="BV117" s="0" t="n">
        <v>26.2212549492619</v>
      </c>
      <c r="BW117" s="0" t="n">
        <v>1442.1690222094</v>
      </c>
      <c r="BX117" s="0" t="n">
        <v>0.16553199715248</v>
      </c>
      <c r="BY117" s="0" t="n">
        <v>81.1268775464645</v>
      </c>
      <c r="BZ117" s="0" t="n">
        <v>18341.2361079318</v>
      </c>
      <c r="CA117" s="0" t="n">
        <v>4.50223099106023E-050</v>
      </c>
      <c r="CB117" s="0" t="n">
        <v>2.29009404168068E-118</v>
      </c>
      <c r="CC117" s="0" t="n">
        <v>0</v>
      </c>
      <c r="CD117" s="0" t="n">
        <v>1</v>
      </c>
      <c r="CE117" s="0" t="n">
        <v>16</v>
      </c>
      <c r="CF117" s="0" t="n">
        <v>35.6219030936706</v>
      </c>
      <c r="CG117" s="0" t="n">
        <v>1</v>
      </c>
      <c r="CH117" s="0" t="n">
        <v>18355.0990138361</v>
      </c>
      <c r="CI117" s="0" t="n">
        <v>9.4776685198035E-061</v>
      </c>
      <c r="CJ117" s="0" t="n">
        <v>0</v>
      </c>
      <c r="CK117" s="0" t="n">
        <v>0</v>
      </c>
      <c r="CL117" s="0" t="n">
        <v>1</v>
      </c>
      <c r="CM117" s="0" t="n">
        <v>45</v>
      </c>
      <c r="CN117" s="0" t="n">
        <v>36.6674468999198</v>
      </c>
      <c r="CO117" s="0" t="n">
        <v>55</v>
      </c>
      <c r="CP117" s="0" t="n">
        <v>18357.0974853914</v>
      </c>
      <c r="CQ117" s="0" t="n">
        <v>2.47800437122247E-088</v>
      </c>
      <c r="CR117" s="0" t="n">
        <v>0</v>
      </c>
      <c r="CS117" s="0" t="n">
        <v>0</v>
      </c>
      <c r="CT117" s="0" t="n">
        <v>1</v>
      </c>
      <c r="CU117" s="0" t="n">
        <v>67</v>
      </c>
      <c r="CV117" s="26" t="s">
        <v>450</v>
      </c>
      <c r="CW117" s="0" t="n">
        <v>57</v>
      </c>
      <c r="CX117" s="0" t="s">
        <v>349</v>
      </c>
      <c r="CY117" s="0" t="s">
        <v>349</v>
      </c>
      <c r="CZ117" s="0" t="s">
        <v>349</v>
      </c>
      <c r="DA117" s="0" t="s">
        <v>349</v>
      </c>
      <c r="DB117" s="0" t="s">
        <v>349</v>
      </c>
      <c r="DC117" s="0" t="s">
        <v>349</v>
      </c>
      <c r="DD117" s="0" t="s">
        <v>349</v>
      </c>
      <c r="DE117" s="0" t="s">
        <v>349</v>
      </c>
      <c r="DF117" s="0" t="s">
        <v>349</v>
      </c>
      <c r="DH117" s="28" t="n">
        <f aca="false">COUNT(C117:DA117, "NA")</f>
        <v>61</v>
      </c>
      <c r="DI117" s="29" t="n">
        <f aca="false">100-COUNT(C117:DA117, "NA")/COLUMNS(C117:DA117)*100</f>
        <v>40.7766990291262</v>
      </c>
    </row>
    <row r="118" customFormat="false" ht="13.8" hidden="false" customHeight="false" outlineLevel="0" collapsed="false">
      <c r="A118" s="0" t="s">
        <v>727</v>
      </c>
      <c r="B118" s="0" t="s">
        <v>728</v>
      </c>
      <c r="C118" s="0" t="n">
        <v>21670000</v>
      </c>
      <c r="D118" s="0" t="n">
        <v>73.4</v>
      </c>
      <c r="E118" s="0" t="n">
        <v>80.1</v>
      </c>
      <c r="F118" s="0" t="n">
        <v>24.2</v>
      </c>
      <c r="G118" s="0" t="n">
        <v>65.3</v>
      </c>
      <c r="H118" s="0" t="n">
        <v>345.6</v>
      </c>
      <c r="I118" s="0" t="n">
        <v>6.7</v>
      </c>
      <c r="J118" s="0" t="n">
        <v>2.2</v>
      </c>
      <c r="K118" s="0" t="n">
        <v>81.5</v>
      </c>
      <c r="L118" s="0" t="n">
        <v>28.9</v>
      </c>
      <c r="M118" s="0" t="n">
        <v>21.7</v>
      </c>
      <c r="N118" s="0" t="n">
        <v>21.8</v>
      </c>
      <c r="O118" s="0" t="n">
        <v>-0.3</v>
      </c>
      <c r="P118" s="0" t="n">
        <v>-489932</v>
      </c>
      <c r="Q118" s="0" t="n">
        <v>113963</v>
      </c>
      <c r="R118" s="0" t="n">
        <v>5882376</v>
      </c>
      <c r="S118" s="0" t="n">
        <v>7000000</v>
      </c>
      <c r="T118" s="0" t="n">
        <v>13110</v>
      </c>
      <c r="U118" s="0" t="n">
        <v>88900770857.6351</v>
      </c>
      <c r="V118" s="0" t="s">
        <v>349</v>
      </c>
      <c r="W118" s="0" t="s">
        <v>349</v>
      </c>
      <c r="X118" s="0" t="s">
        <v>349</v>
      </c>
      <c r="Y118" s="0" t="n">
        <v>53.9</v>
      </c>
      <c r="Z118" s="0" t="n">
        <v>24.5</v>
      </c>
      <c r="AA118" s="0" t="n">
        <v>47.5</v>
      </c>
      <c r="AB118" s="0" t="s">
        <v>349</v>
      </c>
      <c r="AC118" s="0" t="n">
        <v>1347.5</v>
      </c>
      <c r="AD118" s="0" t="n">
        <v>1.9</v>
      </c>
      <c r="AE118" s="0" t="n">
        <v>43.7</v>
      </c>
      <c r="AF118" s="0" t="n">
        <v>32.9</v>
      </c>
      <c r="AG118" s="0" t="n">
        <v>29.9</v>
      </c>
      <c r="AH118" s="0" t="n">
        <v>18.5</v>
      </c>
      <c r="AI118" s="0" t="n">
        <v>16.2</v>
      </c>
      <c r="AJ118" s="0" t="n">
        <v>2541</v>
      </c>
      <c r="AK118" s="0" t="n">
        <v>0.9</v>
      </c>
      <c r="AL118" s="0" t="n">
        <v>46</v>
      </c>
      <c r="AM118" s="0" t="n">
        <v>10.7</v>
      </c>
      <c r="AN118" s="0" t="n">
        <v>17.4</v>
      </c>
      <c r="AO118" s="0" t="n">
        <v>7.4</v>
      </c>
      <c r="AP118" s="0" t="n">
        <v>1.06</v>
      </c>
      <c r="AQ118" s="0" t="s">
        <v>349</v>
      </c>
      <c r="AR118" s="0" t="n">
        <v>3.4</v>
      </c>
      <c r="AS118" s="0" t="n">
        <v>100.6</v>
      </c>
      <c r="AT118" s="0" t="n">
        <v>102.3</v>
      </c>
      <c r="AU118" s="0" t="n">
        <v>1</v>
      </c>
      <c r="AV118" s="0" t="n">
        <v>96</v>
      </c>
      <c r="AW118" s="0" t="n">
        <v>97.5</v>
      </c>
      <c r="AX118" s="0" t="n">
        <v>27.7</v>
      </c>
      <c r="AY118" s="0" t="n">
        <v>115</v>
      </c>
      <c r="AZ118" s="0" t="n">
        <v>5.4</v>
      </c>
      <c r="BA118" s="0" t="n">
        <v>32.8</v>
      </c>
      <c r="BB118" s="0" t="n">
        <v>0.909</v>
      </c>
      <c r="BC118" s="0" t="s">
        <v>349</v>
      </c>
      <c r="BD118" s="0" t="s">
        <v>342</v>
      </c>
      <c r="BE118" s="0" t="s">
        <v>371</v>
      </c>
      <c r="BF118" s="0" t="s">
        <v>354</v>
      </c>
      <c r="BG118" s="0" t="s">
        <v>354</v>
      </c>
      <c r="BH118" s="0" t="s">
        <v>355</v>
      </c>
      <c r="BI118" s="0" t="s">
        <v>356</v>
      </c>
      <c r="BJ118" s="0" t="n">
        <v>80.6673312903979</v>
      </c>
      <c r="BK118" s="0" t="n">
        <v>7.87889232000009</v>
      </c>
      <c r="BL118" s="0" t="n">
        <v>25.3300109863281</v>
      </c>
      <c r="BM118" s="0" t="n">
        <v>25.8200012207031</v>
      </c>
      <c r="BN118" s="0" t="n">
        <v>26.2400146484375</v>
      </c>
      <c r="BO118" s="0" t="n">
        <v>27.2700134277344</v>
      </c>
      <c r="BP118" s="0" t="n">
        <v>26.1650100708008</v>
      </c>
      <c r="BQ118" s="0" t="n">
        <v>21413250</v>
      </c>
      <c r="BR118" s="0" t="n">
        <v>663</v>
      </c>
      <c r="BS118" s="0" t="n">
        <v>7</v>
      </c>
      <c r="BT118" s="0" t="n">
        <v>154</v>
      </c>
      <c r="BU118" s="0" t="n">
        <v>30.962137928619</v>
      </c>
      <c r="BV118" s="0" t="n">
        <v>0.326900400452991</v>
      </c>
      <c r="BW118" s="0" t="n">
        <v>7.19180880996579</v>
      </c>
      <c r="BX118" s="0" t="n">
        <v>0.004749902172489</v>
      </c>
      <c r="BY118" s="0" t="n">
        <v>96749497.1090289</v>
      </c>
      <c r="BZ118" s="0" t="n">
        <v>18904.2090298688</v>
      </c>
      <c r="CA118" s="0" t="n">
        <v>0.207407276084804</v>
      </c>
      <c r="CB118" s="0" t="n">
        <v>0.921568862814669</v>
      </c>
      <c r="CC118" s="0" t="n">
        <v>2.03493442548644E-053</v>
      </c>
      <c r="CD118" s="0" t="n">
        <v>0</v>
      </c>
      <c r="CE118" s="0" t="n">
        <v>97</v>
      </c>
      <c r="CF118" s="0" t="n">
        <v>0.276590146116574</v>
      </c>
      <c r="CG118" s="0" t="n">
        <v>7.10094588168496</v>
      </c>
      <c r="CH118" s="0" t="n">
        <v>18352.3961547117</v>
      </c>
      <c r="CI118" s="0" t="n">
        <v>2.48827906590716E-049</v>
      </c>
      <c r="CJ118" s="0" t="n">
        <v>1.80582833514457E-123</v>
      </c>
      <c r="CK118" s="0" t="n">
        <v>0</v>
      </c>
      <c r="CL118" s="0" t="n">
        <v>1</v>
      </c>
      <c r="CM118" s="0" t="n">
        <v>8</v>
      </c>
      <c r="CN118" s="0" t="n">
        <v>0.044699062100454</v>
      </c>
      <c r="CO118" s="0" t="n">
        <v>306.255378923095</v>
      </c>
      <c r="CP118" s="0" t="n">
        <v>18375.7331948446</v>
      </c>
      <c r="CQ118" s="0" t="n">
        <v>2.69915002628098E-032</v>
      </c>
      <c r="CR118" s="0" t="n">
        <v>7.94442441720613E-023</v>
      </c>
      <c r="CS118" s="0" t="n">
        <v>1.6395746601721E-295</v>
      </c>
      <c r="CT118" s="0" t="n">
        <v>1</v>
      </c>
      <c r="CU118" s="0" t="n">
        <v>30</v>
      </c>
      <c r="CV118" s="26" t="s">
        <v>545</v>
      </c>
      <c r="CW118" s="0" t="n">
        <v>94</v>
      </c>
      <c r="CX118" s="0" t="s">
        <v>349</v>
      </c>
      <c r="CY118" s="0" t="s">
        <v>349</v>
      </c>
      <c r="CZ118" s="0" t="s">
        <v>349</v>
      </c>
      <c r="DA118" s="0" t="s">
        <v>349</v>
      </c>
      <c r="DB118" s="0" t="n">
        <v>4348.625</v>
      </c>
      <c r="DC118" s="0" t="n">
        <v>18287</v>
      </c>
      <c r="DD118" s="0" t="n">
        <v>18335</v>
      </c>
      <c r="DE118" s="0" t="n">
        <v>18349</v>
      </c>
      <c r="DF118" s="0" t="n">
        <v>100</v>
      </c>
      <c r="DH118" s="28" t="n">
        <f aca="false">COUNT(C118:DA118, "NA")</f>
        <v>86</v>
      </c>
      <c r="DI118" s="29" t="n">
        <f aca="false">100-COUNT(C118:DA118, "NA")/COLUMNS(C118:DA118)*100</f>
        <v>16.504854368932</v>
      </c>
    </row>
    <row r="119" customFormat="false" ht="13.8" hidden="false" customHeight="false" outlineLevel="0" collapsed="false">
      <c r="A119" s="0" t="s">
        <v>729</v>
      </c>
      <c r="B119" s="0" t="s">
        <v>730</v>
      </c>
      <c r="C119" s="0" t="n">
        <v>2801543</v>
      </c>
      <c r="D119" s="0" t="n">
        <v>71.9</v>
      </c>
      <c r="E119" s="0" t="n">
        <v>80.9</v>
      </c>
      <c r="F119" s="0" t="n">
        <v>14.9</v>
      </c>
      <c r="G119" s="0" t="n">
        <v>65.4</v>
      </c>
      <c r="H119" s="0" t="n">
        <v>44.5</v>
      </c>
      <c r="I119" s="0" t="n">
        <v>14.1</v>
      </c>
      <c r="J119" s="0" t="n">
        <v>1.6</v>
      </c>
      <c r="K119" s="0" t="n">
        <v>32.3</v>
      </c>
      <c r="L119" s="0" t="n">
        <v>71.2</v>
      </c>
      <c r="M119" s="0" t="n">
        <v>73.6</v>
      </c>
      <c r="N119" s="0" t="s">
        <v>349</v>
      </c>
      <c r="O119" s="0" t="s">
        <v>349</v>
      </c>
      <c r="P119" s="0" t="n">
        <v>-163902</v>
      </c>
      <c r="Q119" s="0" t="n">
        <v>70</v>
      </c>
      <c r="R119" s="0" t="n">
        <v>26031</v>
      </c>
      <c r="S119" s="0" t="n">
        <v>750000</v>
      </c>
      <c r="T119" s="0" t="n">
        <v>34320</v>
      </c>
      <c r="U119" s="0" t="n">
        <v>53429066429.1251</v>
      </c>
      <c r="V119" s="0" t="s">
        <v>349</v>
      </c>
      <c r="W119" s="0" t="n">
        <v>3.8</v>
      </c>
      <c r="X119" s="0" t="n">
        <v>37.3</v>
      </c>
      <c r="Y119" s="0" t="n">
        <v>61.6</v>
      </c>
      <c r="Z119" s="0" t="n">
        <v>6.9</v>
      </c>
      <c r="AA119" s="0" t="n">
        <v>83.5</v>
      </c>
      <c r="AB119" s="0" t="n">
        <v>0.9</v>
      </c>
      <c r="AC119" s="0" t="n">
        <v>2267.3</v>
      </c>
      <c r="AD119" s="0" t="n">
        <v>2</v>
      </c>
      <c r="AE119" s="0" t="n">
        <v>47.2</v>
      </c>
      <c r="AF119" s="0" t="n">
        <v>34.8</v>
      </c>
      <c r="AG119" s="0" t="n">
        <v>17</v>
      </c>
      <c r="AH119" s="0" t="n">
        <v>67.7</v>
      </c>
      <c r="AI119" s="0" t="s">
        <v>349</v>
      </c>
      <c r="AJ119" s="0" t="n">
        <v>5272</v>
      </c>
      <c r="AK119" s="0" t="n">
        <v>4.4</v>
      </c>
      <c r="AL119" s="0" t="n">
        <v>96</v>
      </c>
      <c r="AM119" s="0" t="n">
        <v>3.8</v>
      </c>
      <c r="AN119" s="0" t="n">
        <v>20.7</v>
      </c>
      <c r="AO119" s="0" t="n">
        <v>4</v>
      </c>
      <c r="AP119" s="0" t="n">
        <v>4.34</v>
      </c>
      <c r="AQ119" s="0" t="n">
        <v>7.3</v>
      </c>
      <c r="AR119" s="0" t="n">
        <v>4</v>
      </c>
      <c r="AS119" s="0" t="n">
        <v>103.9</v>
      </c>
      <c r="AT119" s="0" t="n">
        <v>102</v>
      </c>
      <c r="AU119" s="0" t="n">
        <v>1</v>
      </c>
      <c r="AV119" s="0" t="n">
        <v>85.1</v>
      </c>
      <c r="AW119" s="0" t="n">
        <v>100</v>
      </c>
      <c r="AX119" s="0" t="n">
        <v>3.2</v>
      </c>
      <c r="AY119" s="0" t="n">
        <v>138</v>
      </c>
      <c r="AZ119" s="0" t="n">
        <v>28.4</v>
      </c>
      <c r="BA119" s="0" t="n">
        <v>43.7</v>
      </c>
      <c r="BB119" s="0" t="n">
        <v>0.521</v>
      </c>
      <c r="BC119" s="0" t="s">
        <v>349</v>
      </c>
      <c r="BD119" s="0" t="s">
        <v>378</v>
      </c>
      <c r="BE119" s="0" t="s">
        <v>361</v>
      </c>
      <c r="BF119" s="0" t="s">
        <v>372</v>
      </c>
      <c r="BG119" s="0" t="s">
        <v>372</v>
      </c>
      <c r="BH119" s="0" t="s">
        <v>556</v>
      </c>
      <c r="BI119" s="0" t="s">
        <v>374</v>
      </c>
      <c r="BJ119" s="0" t="n">
        <v>24.1468728692986</v>
      </c>
      <c r="BK119" s="0" t="n">
        <v>55.1727316285001</v>
      </c>
      <c r="BL119" s="0" t="n">
        <v>3.0100036621094</v>
      </c>
      <c r="BM119" s="0" t="n">
        <v>2.95000610351565</v>
      </c>
      <c r="BN119" s="0" t="n">
        <v>2.95998535156252</v>
      </c>
      <c r="BO119" s="0" t="n">
        <v>4.08001098632815</v>
      </c>
      <c r="BP119" s="0" t="n">
        <v>3.25000152587893</v>
      </c>
      <c r="BQ119" s="0" t="n">
        <v>2722291</v>
      </c>
      <c r="BR119" s="0" t="n">
        <v>1385</v>
      </c>
      <c r="BS119" s="0" t="n">
        <v>45</v>
      </c>
      <c r="BT119" s="0" t="n">
        <v>589</v>
      </c>
      <c r="BU119" s="0" t="n">
        <v>508.76265615983</v>
      </c>
      <c r="BV119" s="0" t="n">
        <v>16.530194604471</v>
      </c>
      <c r="BW119" s="0" t="n">
        <v>216.361880489632</v>
      </c>
      <c r="BX119" s="0" t="n">
        <v>0.088846396110481</v>
      </c>
      <c r="BY119" s="0" t="n">
        <v>1542.11193505539</v>
      </c>
      <c r="BZ119" s="0" t="n">
        <v>18352.6567411423</v>
      </c>
      <c r="CA119" s="0" t="n">
        <v>6.54626442364662E-060</v>
      </c>
      <c r="CB119" s="0" t="n">
        <v>4.06467382245615E-094</v>
      </c>
      <c r="CC119" s="0" t="n">
        <v>0</v>
      </c>
      <c r="CD119" s="0" t="n">
        <v>1</v>
      </c>
      <c r="CE119" s="0" t="n">
        <v>25</v>
      </c>
      <c r="CF119" s="0" t="n">
        <v>0.071626120640978</v>
      </c>
      <c r="CG119" s="0" t="n">
        <v>58.4066644233786</v>
      </c>
      <c r="CH119" s="0" t="n">
        <v>18362.3067882157</v>
      </c>
      <c r="CI119" s="0" t="n">
        <v>3.48725942011671E-043</v>
      </c>
      <c r="CJ119" s="0" t="n">
        <v>1.26799211266223E-055</v>
      </c>
      <c r="CK119" s="0" t="n">
        <v>0</v>
      </c>
      <c r="CL119" s="0" t="n">
        <v>1</v>
      </c>
      <c r="CM119" s="0" t="n">
        <v>10</v>
      </c>
      <c r="CN119" s="0" t="n">
        <v>0.095081103101409</v>
      </c>
      <c r="CO119" s="0" t="n">
        <v>923.944196649576</v>
      </c>
      <c r="CP119" s="0" t="n">
        <v>18373.7480793328</v>
      </c>
      <c r="CQ119" s="0" t="n">
        <v>5.01789697535301E-038</v>
      </c>
      <c r="CR119" s="0" t="n">
        <v>4.32653099407109E-038</v>
      </c>
      <c r="CS119" s="0" t="n">
        <v>0</v>
      </c>
      <c r="CT119" s="0" t="n">
        <v>1</v>
      </c>
      <c r="CU119" s="0" t="n">
        <v>14</v>
      </c>
      <c r="CV119" s="26" t="s">
        <v>453</v>
      </c>
      <c r="CW119" s="0" t="n">
        <v>62</v>
      </c>
      <c r="CX119" s="0" t="n">
        <v>141678</v>
      </c>
      <c r="CY119" s="0" t="n">
        <v>52043.6646927165</v>
      </c>
      <c r="CZ119" s="0" t="s">
        <v>435</v>
      </c>
      <c r="DA119" s="26" t="s">
        <v>410</v>
      </c>
      <c r="DB119" s="0" t="s">
        <v>349</v>
      </c>
      <c r="DC119" s="0" t="s">
        <v>349</v>
      </c>
      <c r="DD119" s="0" t="s">
        <v>349</v>
      </c>
      <c r="DE119" s="0" t="s">
        <v>349</v>
      </c>
      <c r="DF119" s="0" t="s">
        <v>349</v>
      </c>
      <c r="DG119" s="26"/>
      <c r="DH119" s="28" t="n">
        <f aca="false">COUNT(C119:DA119, "NA")</f>
        <v>89</v>
      </c>
      <c r="DI119" s="29" t="n">
        <f aca="false">100-COUNT(C119:DA119, "NA")/COLUMNS(C119:DA119)*100</f>
        <v>13.5922330097088</v>
      </c>
    </row>
    <row r="120" customFormat="false" ht="13.8" hidden="false" customHeight="false" outlineLevel="0" collapsed="false">
      <c r="A120" s="0" t="s">
        <v>731</v>
      </c>
      <c r="B120" s="0" t="s">
        <v>732</v>
      </c>
      <c r="C120" s="0" t="n">
        <v>607950</v>
      </c>
      <c r="D120" s="0" t="n">
        <v>79.9</v>
      </c>
      <c r="E120" s="0" t="n">
        <v>84.4</v>
      </c>
      <c r="F120" s="0" t="n">
        <v>15.9</v>
      </c>
      <c r="G120" s="0" t="n">
        <v>69.9</v>
      </c>
      <c r="H120" s="0" t="n">
        <v>250.1</v>
      </c>
      <c r="I120" s="0" t="n">
        <v>7.1</v>
      </c>
      <c r="J120" s="0" t="n">
        <v>1.4</v>
      </c>
      <c r="K120" s="0" t="n">
        <v>9</v>
      </c>
      <c r="L120" s="0" t="n">
        <v>182.5</v>
      </c>
      <c r="M120" s="0" t="n">
        <v>217.6</v>
      </c>
      <c r="N120" s="0" t="s">
        <v>349</v>
      </c>
      <c r="O120" s="0" t="s">
        <v>349</v>
      </c>
      <c r="P120" s="0" t="n">
        <v>48704</v>
      </c>
      <c r="Q120" s="0" t="n">
        <v>3</v>
      </c>
      <c r="R120" s="0" t="n">
        <v>2099102</v>
      </c>
      <c r="S120" s="0" t="s">
        <v>349</v>
      </c>
      <c r="T120" s="0" t="n">
        <v>72200</v>
      </c>
      <c r="U120" s="0" t="n">
        <v>70885325883.0941</v>
      </c>
      <c r="V120" s="0" t="s">
        <v>349</v>
      </c>
      <c r="W120" s="0" t="n">
        <v>0.7</v>
      </c>
      <c r="X120" s="0" t="n">
        <v>34.9</v>
      </c>
      <c r="Y120" s="0" t="n">
        <v>59.3</v>
      </c>
      <c r="Z120" s="0" t="n">
        <v>1</v>
      </c>
      <c r="AA120" s="0" t="n">
        <v>86.2</v>
      </c>
      <c r="AB120" s="0" t="n">
        <v>1.3</v>
      </c>
      <c r="AC120" s="0" t="n">
        <v>869.1</v>
      </c>
      <c r="AD120" s="0" t="n">
        <v>0.6</v>
      </c>
      <c r="AE120" s="0" t="n">
        <v>53.7</v>
      </c>
      <c r="AF120" s="0" t="n">
        <v>35.7</v>
      </c>
      <c r="AG120" s="0" t="n">
        <v>40.9</v>
      </c>
      <c r="AH120" s="0" t="n">
        <v>91</v>
      </c>
      <c r="AI120" s="0" t="s">
        <v>349</v>
      </c>
      <c r="AJ120" s="0" t="n">
        <v>1798</v>
      </c>
      <c r="AK120" s="0" t="n">
        <v>17.4</v>
      </c>
      <c r="AL120" s="0" t="n">
        <v>69</v>
      </c>
      <c r="AM120" s="0" t="n">
        <v>5</v>
      </c>
      <c r="AN120" s="0" t="n">
        <v>10</v>
      </c>
      <c r="AO120" s="0" t="n">
        <v>2.4</v>
      </c>
      <c r="AP120" s="0" t="n">
        <v>2.92</v>
      </c>
      <c r="AQ120" s="0" t="n">
        <v>5.1</v>
      </c>
      <c r="AR120" s="0" t="s">
        <v>349</v>
      </c>
      <c r="AS120" s="0" t="n">
        <v>102.3</v>
      </c>
      <c r="AT120" s="0" t="n">
        <v>80.3</v>
      </c>
      <c r="AU120" s="0" t="n">
        <v>1</v>
      </c>
      <c r="AV120" s="0" t="n">
        <v>98.7</v>
      </c>
      <c r="AW120" s="0" t="n">
        <v>100</v>
      </c>
      <c r="AX120" s="0" t="n">
        <v>4</v>
      </c>
      <c r="AY120" s="0" t="n">
        <v>134</v>
      </c>
      <c r="AZ120" s="0" t="n">
        <v>24.2</v>
      </c>
      <c r="BA120" s="0" t="n">
        <v>39.3</v>
      </c>
      <c r="BB120" s="0" t="n">
        <v>0.485</v>
      </c>
      <c r="BC120" s="0" t="s">
        <v>349</v>
      </c>
      <c r="BD120" s="0" t="s">
        <v>378</v>
      </c>
      <c r="BE120" s="0" t="s">
        <v>400</v>
      </c>
      <c r="BF120" s="0" t="s">
        <v>372</v>
      </c>
      <c r="BG120" s="0" t="s">
        <v>372</v>
      </c>
      <c r="BH120" s="0" t="s">
        <v>408</v>
      </c>
      <c r="BI120" s="0" t="s">
        <v>374</v>
      </c>
      <c r="BJ120" s="0" t="n">
        <v>6.06510999677758</v>
      </c>
      <c r="BK120" s="0" t="n">
        <v>49.8070384730001</v>
      </c>
      <c r="BL120" s="0" t="n">
        <v>3.67998657226565</v>
      </c>
      <c r="BM120" s="0" t="n">
        <v>3.02999267578127</v>
      </c>
      <c r="BN120" s="0" t="n">
        <v>4.89998779296877</v>
      </c>
      <c r="BO120" s="0" t="n">
        <v>5.58001098632815</v>
      </c>
      <c r="BP120" s="0" t="n">
        <v>4.29749450683596</v>
      </c>
      <c r="BQ120" s="0" t="n">
        <v>625976</v>
      </c>
      <c r="BR120" s="0" t="n">
        <v>3784</v>
      </c>
      <c r="BS120" s="0" t="n">
        <v>90</v>
      </c>
      <c r="BT120" s="0" t="n">
        <v>3213</v>
      </c>
      <c r="BU120" s="0" t="n">
        <v>6044.96019016704</v>
      </c>
      <c r="BV120" s="0" t="n">
        <v>143.775480210104</v>
      </c>
      <c r="BW120" s="0" t="n">
        <v>5132.78464350071</v>
      </c>
      <c r="BX120" s="0" t="n">
        <v>0.118951093358457</v>
      </c>
      <c r="BY120" s="0" t="n">
        <v>3777.64736235398</v>
      </c>
      <c r="BZ120" s="0" t="n">
        <v>18346.8678364465</v>
      </c>
      <c r="CA120" s="0" t="n">
        <v>2.31459992684187E-094</v>
      </c>
      <c r="CB120" s="0" t="n">
        <v>5.60420895094565E-148</v>
      </c>
      <c r="CC120" s="0" t="n">
        <v>0</v>
      </c>
      <c r="CD120" s="0" t="n">
        <v>1</v>
      </c>
      <c r="CE120" s="0" t="n">
        <v>19</v>
      </c>
      <c r="CF120" s="0" t="n">
        <v>0.081289632050583</v>
      </c>
      <c r="CG120" s="0" t="n">
        <v>103.015387339094</v>
      </c>
      <c r="CH120" s="0" t="n">
        <v>18356.4700664592</v>
      </c>
      <c r="CI120" s="0" t="n">
        <v>3.79976892264717E-054</v>
      </c>
      <c r="CJ120" s="0" t="n">
        <v>1.51095645514009E-079</v>
      </c>
      <c r="CK120" s="0" t="n">
        <v>0</v>
      </c>
      <c r="CL120" s="0" t="n">
        <v>1</v>
      </c>
      <c r="CM120" s="0" t="n">
        <v>8</v>
      </c>
      <c r="CN120" s="0" t="n">
        <v>0.010005595073911</v>
      </c>
      <c r="CO120" s="0" t="n">
        <v>285908755.17936</v>
      </c>
      <c r="CP120" s="0" t="n">
        <v>18623.796936451</v>
      </c>
      <c r="CQ120" s="0" t="n">
        <v>0.561969262680718</v>
      </c>
      <c r="CR120" s="0" t="n">
        <v>0.961809037810559</v>
      </c>
      <c r="CS120" s="0" t="n">
        <v>3.78886607913648E-052</v>
      </c>
      <c r="CT120" s="0" t="n">
        <v>0</v>
      </c>
      <c r="CU120" s="0" t="n">
        <v>97</v>
      </c>
      <c r="CV120" s="26" t="s">
        <v>671</v>
      </c>
      <c r="CW120" s="0" t="n">
        <v>61</v>
      </c>
      <c r="CX120" s="0" t="n">
        <v>47460</v>
      </c>
      <c r="CY120" s="0" t="n">
        <v>75817.6032307948</v>
      </c>
      <c r="CZ120" s="0" t="s">
        <v>494</v>
      </c>
      <c r="DA120" s="26" t="s">
        <v>468</v>
      </c>
      <c r="DB120" s="0" t="n">
        <v>3596.06</v>
      </c>
      <c r="DC120" s="0" t="n">
        <v>18326</v>
      </c>
      <c r="DD120" s="0" t="n">
        <v>18336</v>
      </c>
      <c r="DE120" s="0" t="n">
        <v>18338</v>
      </c>
      <c r="DF120" s="0" t="n">
        <v>82.27</v>
      </c>
      <c r="DG120" s="26"/>
      <c r="DH120" s="28" t="n">
        <f aca="false">COUNT(C120:DA120, "NA")</f>
        <v>87</v>
      </c>
      <c r="DI120" s="29" t="n">
        <f aca="false">100-COUNT(C120:DA120, "NA")/COLUMNS(C120:DA120)*100</f>
        <v>15.5339805825243</v>
      </c>
    </row>
    <row r="121" customFormat="false" ht="13.8" hidden="false" customHeight="false" outlineLevel="0" collapsed="false">
      <c r="A121" s="0" t="s">
        <v>733</v>
      </c>
      <c r="B121" s="0" t="s">
        <v>734</v>
      </c>
      <c r="C121" s="0" t="n">
        <v>1927174</v>
      </c>
      <c r="D121" s="0" t="n">
        <v>69.8</v>
      </c>
      <c r="E121" s="0" t="n">
        <v>79.8</v>
      </c>
      <c r="F121" s="0" t="n">
        <v>16</v>
      </c>
      <c r="G121" s="0" t="n">
        <v>64</v>
      </c>
      <c r="H121" s="0" t="n">
        <v>31</v>
      </c>
      <c r="I121" s="0" t="n">
        <v>15</v>
      </c>
      <c r="J121" s="0" t="n">
        <v>1.7</v>
      </c>
      <c r="K121" s="0" t="n">
        <v>31.9</v>
      </c>
      <c r="L121" s="0" t="n">
        <v>62</v>
      </c>
      <c r="M121" s="0" t="n">
        <v>62.1</v>
      </c>
      <c r="N121" s="0" t="s">
        <v>349</v>
      </c>
      <c r="O121" s="0" t="s">
        <v>349</v>
      </c>
      <c r="P121" s="0" t="n">
        <v>-74186</v>
      </c>
      <c r="Q121" s="0" t="n">
        <v>156</v>
      </c>
      <c r="R121" s="0" t="n">
        <v>4058762</v>
      </c>
      <c r="S121" s="0" t="n">
        <v>472532</v>
      </c>
      <c r="T121" s="0" t="n">
        <v>29780</v>
      </c>
      <c r="U121" s="0" t="n">
        <v>34409229177.9105</v>
      </c>
      <c r="V121" s="0" t="s">
        <v>349</v>
      </c>
      <c r="W121" s="0" t="n">
        <v>3.4</v>
      </c>
      <c r="X121" s="0" t="n">
        <v>35.6</v>
      </c>
      <c r="Y121" s="0" t="n">
        <v>61.4</v>
      </c>
      <c r="Z121" s="0" t="n">
        <v>6.8</v>
      </c>
      <c r="AA121" s="0" t="n">
        <v>81.5</v>
      </c>
      <c r="AB121" s="0" t="n">
        <v>0.5</v>
      </c>
      <c r="AC121" s="0" t="n">
        <v>1417.7</v>
      </c>
      <c r="AD121" s="0" t="n">
        <v>2</v>
      </c>
      <c r="AE121" s="0" t="n">
        <v>31.1</v>
      </c>
      <c r="AF121" s="0" t="n">
        <v>54</v>
      </c>
      <c r="AG121" s="0" t="n">
        <v>18.2</v>
      </c>
      <c r="AH121" s="0" t="n">
        <v>68.1</v>
      </c>
      <c r="AI121" s="0" t="s">
        <v>349</v>
      </c>
      <c r="AJ121" s="0" t="n">
        <v>8496</v>
      </c>
      <c r="AK121" s="0" t="n">
        <v>3.5</v>
      </c>
      <c r="AL121" s="0" t="n">
        <v>89</v>
      </c>
      <c r="AM121" s="0" t="n">
        <v>5</v>
      </c>
      <c r="AN121" s="0" t="n">
        <v>21.9</v>
      </c>
      <c r="AO121" s="0" t="n">
        <v>3.9</v>
      </c>
      <c r="AP121" s="0" t="n">
        <v>3.19</v>
      </c>
      <c r="AQ121" s="0" t="n">
        <v>5.8</v>
      </c>
      <c r="AR121" s="0" t="n">
        <v>4.7</v>
      </c>
      <c r="AS121" s="0" t="n">
        <v>99.4</v>
      </c>
      <c r="AT121" s="0" t="n">
        <v>99.3</v>
      </c>
      <c r="AU121" s="0" t="n">
        <v>1</v>
      </c>
      <c r="AV121" s="0" t="n">
        <v>83.4</v>
      </c>
      <c r="AW121" s="0" t="n">
        <v>100</v>
      </c>
      <c r="AX121" s="0" t="n">
        <v>5</v>
      </c>
      <c r="AY121" s="0" t="n">
        <v>130</v>
      </c>
      <c r="AZ121" s="0" t="n">
        <v>25.7</v>
      </c>
      <c r="BA121" s="0" t="n">
        <v>43.6</v>
      </c>
      <c r="BB121" s="0" t="n">
        <v>0.804</v>
      </c>
      <c r="BC121" s="0" t="n">
        <v>56.6</v>
      </c>
      <c r="BD121" s="0" t="s">
        <v>378</v>
      </c>
      <c r="BE121" s="0" t="s">
        <v>361</v>
      </c>
      <c r="BF121" s="0" t="s">
        <v>372</v>
      </c>
      <c r="BG121" s="0" t="s">
        <v>372</v>
      </c>
      <c r="BH121" s="0" t="s">
        <v>556</v>
      </c>
      <c r="BI121" s="0" t="s">
        <v>374</v>
      </c>
      <c r="BJ121" s="0" t="n">
        <v>24.3832878901418</v>
      </c>
      <c r="BK121" s="0" t="n">
        <v>56.8680286665001</v>
      </c>
      <c r="BL121" s="0" t="n">
        <v>2.54000244140627</v>
      </c>
      <c r="BM121" s="0" t="n">
        <v>3.05999145507815</v>
      </c>
      <c r="BN121" s="0" t="n">
        <v>2.61000976562502</v>
      </c>
      <c r="BO121" s="0" t="n">
        <v>3.89998779296877</v>
      </c>
      <c r="BP121" s="0" t="n">
        <v>3.02749786376955</v>
      </c>
      <c r="BQ121" s="0" t="n">
        <v>1886202</v>
      </c>
      <c r="BR121" s="0" t="n">
        <v>858</v>
      </c>
      <c r="BS121" s="0" t="n">
        <v>15</v>
      </c>
      <c r="BT121" s="0" t="n">
        <v>348</v>
      </c>
      <c r="BU121" s="0" t="n">
        <v>454.882350882885</v>
      </c>
      <c r="BV121" s="0" t="n">
        <v>7.9524886517987</v>
      </c>
      <c r="BW121" s="0" t="n">
        <v>184.49773672173</v>
      </c>
      <c r="BX121" s="0" t="n">
        <v>0.083856251199438</v>
      </c>
      <c r="BY121" s="0" t="n">
        <v>876.864098151482</v>
      </c>
      <c r="BZ121" s="0" t="n">
        <v>18349.5875789922</v>
      </c>
      <c r="CA121" s="0" t="n">
        <v>2.77614607265386E-069</v>
      </c>
      <c r="CB121" s="0" t="n">
        <v>1.82649889690776E-105</v>
      </c>
      <c r="CC121" s="0" t="n">
        <v>0</v>
      </c>
      <c r="CD121" s="0" t="n">
        <v>1</v>
      </c>
      <c r="CE121" s="0" t="n">
        <v>26</v>
      </c>
      <c r="CF121" s="0" t="n">
        <v>0.047903063136069</v>
      </c>
      <c r="CG121" s="0" t="n">
        <v>46.7625031555681</v>
      </c>
      <c r="CH121" s="0" t="n">
        <v>18384.1654207458</v>
      </c>
      <c r="CI121" s="0" t="n">
        <v>1.54155346307112E-008</v>
      </c>
      <c r="CJ121" s="0" t="n">
        <v>0.000753612973195</v>
      </c>
      <c r="CK121" s="0" t="n">
        <v>1.71321421765045E-247</v>
      </c>
      <c r="CL121" s="0" t="n">
        <v>1</v>
      </c>
      <c r="CM121" s="0" t="n">
        <v>11</v>
      </c>
      <c r="CN121" s="0" t="n">
        <v>0.086440604207422</v>
      </c>
      <c r="CO121" s="0" t="n">
        <v>801.568239448692</v>
      </c>
      <c r="CP121" s="0" t="n">
        <v>18379.642373209</v>
      </c>
      <c r="CQ121" s="0" t="n">
        <v>5.71091682067891E-009</v>
      </c>
      <c r="CR121" s="0" t="n">
        <v>2.04938340175391E-005</v>
      </c>
      <c r="CS121" s="0" t="n">
        <v>3.15088028879392E-279</v>
      </c>
      <c r="CT121" s="0" t="n">
        <v>1</v>
      </c>
      <c r="CU121" s="0" t="n">
        <v>22</v>
      </c>
      <c r="CV121" s="26" t="s">
        <v>379</v>
      </c>
      <c r="CW121" s="0" t="n">
        <v>59</v>
      </c>
      <c r="CX121" s="0" t="n">
        <v>64245</v>
      </c>
      <c r="CY121" s="0" t="n">
        <v>34060.5088956538</v>
      </c>
      <c r="CZ121" s="0" t="s">
        <v>390</v>
      </c>
      <c r="DA121" s="26" t="s">
        <v>410</v>
      </c>
      <c r="DB121" s="0" t="s">
        <v>349</v>
      </c>
      <c r="DC121" s="0" t="s">
        <v>349</v>
      </c>
      <c r="DD121" s="0" t="s">
        <v>349</v>
      </c>
      <c r="DE121" s="0" t="s">
        <v>349</v>
      </c>
      <c r="DF121" s="0" t="s">
        <v>349</v>
      </c>
      <c r="DG121" s="26"/>
      <c r="DH121" s="28" t="n">
        <f aca="false">COUNT(C121:DA121, "NA")</f>
        <v>90</v>
      </c>
      <c r="DI121" s="29" t="n">
        <f aca="false">100-COUNT(C121:DA121, "NA")/COLUMNS(C121:DA121)*100</f>
        <v>12.621359223301</v>
      </c>
    </row>
    <row r="122" customFormat="false" ht="13.8" hidden="false" customHeight="false" outlineLevel="0" collapsed="false">
      <c r="A122" s="0" t="s">
        <v>736</v>
      </c>
      <c r="B122" s="0" t="s">
        <v>737</v>
      </c>
      <c r="C122" s="0" t="n">
        <v>37264</v>
      </c>
      <c r="D122" s="0" t="n">
        <v>76.7</v>
      </c>
      <c r="E122" s="0" t="n">
        <v>83.2</v>
      </c>
      <c r="F122" s="0" t="s">
        <v>349</v>
      </c>
      <c r="G122" s="0" t="s">
        <v>349</v>
      </c>
      <c r="H122" s="0" t="s">
        <v>349</v>
      </c>
      <c r="I122" s="0" t="n">
        <v>4.4</v>
      </c>
      <c r="J122" s="0" t="n">
        <v>1.8</v>
      </c>
      <c r="K122" s="0" t="s">
        <v>349</v>
      </c>
      <c r="L122" s="0" t="s">
        <v>349</v>
      </c>
      <c r="M122" s="0" t="s">
        <v>349</v>
      </c>
      <c r="N122" s="0" t="s">
        <v>349</v>
      </c>
      <c r="O122" s="0" t="s">
        <v>349</v>
      </c>
      <c r="P122" s="0" t="s">
        <v>349</v>
      </c>
      <c r="Q122" s="0" t="s">
        <v>349</v>
      </c>
      <c r="R122" s="0" t="s">
        <v>349</v>
      </c>
      <c r="S122" s="0" t="s">
        <v>349</v>
      </c>
      <c r="T122" s="0" t="s">
        <v>349</v>
      </c>
      <c r="U122" s="0" t="s">
        <v>349</v>
      </c>
      <c r="V122" s="0" t="s">
        <v>349</v>
      </c>
      <c r="W122" s="0" t="s">
        <v>349</v>
      </c>
      <c r="X122" s="0" t="s">
        <v>349</v>
      </c>
      <c r="Y122" s="0" t="s">
        <v>349</v>
      </c>
      <c r="Z122" s="0" t="s">
        <v>349</v>
      </c>
      <c r="AA122" s="0" t="s">
        <v>349</v>
      </c>
      <c r="AB122" s="0" t="s">
        <v>349</v>
      </c>
      <c r="AC122" s="0" t="s">
        <v>349</v>
      </c>
      <c r="AD122" s="0" t="s">
        <v>349</v>
      </c>
      <c r="AE122" s="0" t="s">
        <v>349</v>
      </c>
      <c r="AF122" s="0" t="s">
        <v>349</v>
      </c>
      <c r="AG122" s="0" t="n">
        <v>12.8</v>
      </c>
      <c r="AH122" s="0" t="s">
        <v>349</v>
      </c>
      <c r="AI122" s="0" t="n">
        <v>21.7</v>
      </c>
      <c r="AJ122" s="0" t="s">
        <v>349</v>
      </c>
      <c r="AK122" s="0" t="s">
        <v>349</v>
      </c>
      <c r="AL122" s="0" t="s">
        <v>349</v>
      </c>
      <c r="AM122" s="0" t="s">
        <v>349</v>
      </c>
      <c r="AN122" s="0" t="s">
        <v>349</v>
      </c>
      <c r="AO122" s="0" t="s">
        <v>349</v>
      </c>
      <c r="AP122" s="0" t="s">
        <v>349</v>
      </c>
      <c r="AQ122" s="0" t="s">
        <v>349</v>
      </c>
      <c r="AR122" s="0" t="s">
        <v>349</v>
      </c>
      <c r="AS122" s="0" t="s">
        <v>349</v>
      </c>
      <c r="AT122" s="0" t="s">
        <v>349</v>
      </c>
      <c r="AU122" s="0" t="s">
        <v>349</v>
      </c>
      <c r="AV122" s="0" t="s">
        <v>349</v>
      </c>
      <c r="AW122" s="0" t="n">
        <v>100</v>
      </c>
      <c r="AX122" s="0" t="s">
        <v>349</v>
      </c>
      <c r="AY122" s="0" t="s">
        <v>349</v>
      </c>
      <c r="AZ122" s="0" t="s">
        <v>349</v>
      </c>
      <c r="BA122" s="0" t="n">
        <v>32.5</v>
      </c>
      <c r="BB122" s="0" t="n">
        <v>0.719</v>
      </c>
      <c r="BC122" s="0" t="s">
        <v>349</v>
      </c>
      <c r="BD122" s="0" t="s">
        <v>342</v>
      </c>
      <c r="BE122" s="0" t="s">
        <v>343</v>
      </c>
      <c r="BF122" s="0" t="s">
        <v>344</v>
      </c>
      <c r="BG122" s="0" t="s">
        <v>345</v>
      </c>
      <c r="BH122" s="0" t="s">
        <v>346</v>
      </c>
      <c r="BI122" s="0" t="s">
        <v>347</v>
      </c>
      <c r="BJ122" s="0" t="n">
        <v>-63.0586998710907</v>
      </c>
      <c r="BK122" s="0" t="n">
        <v>18.0767276065</v>
      </c>
      <c r="BL122" s="0" t="n">
        <v>27.6299987792969</v>
      </c>
      <c r="BM122" s="0" t="n">
        <v>26.85</v>
      </c>
      <c r="BN122" s="0" t="n">
        <v>27.110009765625</v>
      </c>
      <c r="BO122" s="0" t="n">
        <v>26.5700012207031</v>
      </c>
      <c r="BP122" s="0" t="n">
        <v>27.0400024414063</v>
      </c>
      <c r="BQ122" s="0" t="n">
        <v>38659</v>
      </c>
      <c r="BR122" s="0" t="n">
        <v>38</v>
      </c>
      <c r="BS122" s="0" t="n">
        <v>3</v>
      </c>
      <c r="BT122" s="0" t="n">
        <v>24</v>
      </c>
      <c r="BU122" s="0" t="n">
        <v>982.953516645542</v>
      </c>
      <c r="BV122" s="0" t="n">
        <v>77.6015934193849</v>
      </c>
      <c r="BW122" s="0" t="n">
        <v>620.812747355079</v>
      </c>
      <c r="BX122" s="0" t="n">
        <v>0.113474413929736</v>
      </c>
      <c r="BY122" s="0" t="n">
        <v>39.9321944288859</v>
      </c>
      <c r="BZ122" s="0" t="n">
        <v>18349.6211850032</v>
      </c>
      <c r="CA122" s="0" t="n">
        <v>9.85136956727844E-035</v>
      </c>
      <c r="CB122" s="0" t="n">
        <v>2.79368016565156E-079</v>
      </c>
      <c r="CC122" s="0" t="n">
        <v>0</v>
      </c>
      <c r="CD122" s="0" t="n">
        <v>1</v>
      </c>
      <c r="CE122" s="0" t="n">
        <v>28</v>
      </c>
      <c r="CF122" s="0" t="n">
        <v>0.174700376559109</v>
      </c>
      <c r="CG122" s="0" t="n">
        <v>2.52524396192644</v>
      </c>
      <c r="CH122" s="0" t="n">
        <v>18352.8557282623</v>
      </c>
      <c r="CI122" s="0" t="n">
        <v>4.54164842702583E-012</v>
      </c>
      <c r="CJ122" s="0" t="n">
        <v>2.0248872694861E-055</v>
      </c>
      <c r="CK122" s="0" t="n">
        <v>0</v>
      </c>
      <c r="CL122" s="0" t="n">
        <v>1</v>
      </c>
      <c r="CM122" s="0" t="n">
        <v>19</v>
      </c>
      <c r="CN122" s="0" t="n">
        <v>0.080497623689625</v>
      </c>
      <c r="CO122" s="0" t="n">
        <v>32.6925868003428</v>
      </c>
      <c r="CP122" s="0" t="n">
        <v>18365.1129541205</v>
      </c>
      <c r="CQ122" s="0" t="n">
        <v>9.34002359264307E-025</v>
      </c>
      <c r="CR122" s="0" t="n">
        <v>3.39808640585228E-034</v>
      </c>
      <c r="CS122" s="0" t="n">
        <v>0</v>
      </c>
      <c r="CT122" s="0" t="n">
        <v>1</v>
      </c>
      <c r="CU122" s="0" t="n">
        <v>33</v>
      </c>
      <c r="CV122" s="26" t="s">
        <v>375</v>
      </c>
      <c r="CW122" s="0" t="n">
        <v>52</v>
      </c>
      <c r="CX122" s="0" t="s">
        <v>349</v>
      </c>
      <c r="CY122" s="0" t="s">
        <v>349</v>
      </c>
      <c r="CZ122" s="0" t="s">
        <v>349</v>
      </c>
      <c r="DA122" s="0" t="s">
        <v>349</v>
      </c>
      <c r="DB122" s="0" t="s">
        <v>349</v>
      </c>
      <c r="DC122" s="0" t="s">
        <v>349</v>
      </c>
      <c r="DD122" s="0" t="s">
        <v>349</v>
      </c>
      <c r="DE122" s="0" t="s">
        <v>349</v>
      </c>
      <c r="DF122" s="0" t="s">
        <v>349</v>
      </c>
      <c r="DH122" s="28" t="n">
        <f aca="false">COUNT(C122:DA122, "NA")</f>
        <v>49</v>
      </c>
      <c r="DI122" s="29" t="n">
        <f aca="false">100-COUNT(C122:DA122, "NA")/COLUMNS(C122:DA122)*100</f>
        <v>52.4271844660194</v>
      </c>
    </row>
    <row r="123" customFormat="false" ht="13.8" hidden="false" customHeight="false" outlineLevel="0" collapsed="false">
      <c r="A123" s="0" t="s">
        <v>738</v>
      </c>
      <c r="B123" s="0" t="s">
        <v>739</v>
      </c>
      <c r="C123" s="0" t="n">
        <v>36029138</v>
      </c>
      <c r="D123" s="0" t="n">
        <v>75.2</v>
      </c>
      <c r="E123" s="0" t="n">
        <v>77.7</v>
      </c>
      <c r="F123" s="0" t="n">
        <v>27.2</v>
      </c>
      <c r="G123" s="0" t="n">
        <v>65.8</v>
      </c>
      <c r="H123" s="0" t="n">
        <v>80.7</v>
      </c>
      <c r="I123" s="0" t="n">
        <v>5.1</v>
      </c>
      <c r="J123" s="0" t="n">
        <v>2.4</v>
      </c>
      <c r="K123" s="0" t="n">
        <v>37.5</v>
      </c>
      <c r="L123" s="0" t="n">
        <v>46.8</v>
      </c>
      <c r="M123" s="0" t="n">
        <v>37.2</v>
      </c>
      <c r="N123" s="0" t="n">
        <v>9.8</v>
      </c>
      <c r="O123" s="0" t="n">
        <v>0.7</v>
      </c>
      <c r="P123" s="0" t="n">
        <v>-257096</v>
      </c>
      <c r="Q123" s="0" t="n">
        <v>3888</v>
      </c>
      <c r="R123" s="0" t="n">
        <v>8132917</v>
      </c>
      <c r="S123" s="0" t="n">
        <v>4763500</v>
      </c>
      <c r="T123" s="0" t="n">
        <v>8430</v>
      </c>
      <c r="U123" s="0" t="n">
        <v>117921394402.361</v>
      </c>
      <c r="V123" s="0" t="s">
        <v>349</v>
      </c>
      <c r="W123" s="0" t="s">
        <v>349</v>
      </c>
      <c r="X123" s="0" t="s">
        <v>349</v>
      </c>
      <c r="Y123" s="0" t="n">
        <v>45.3</v>
      </c>
      <c r="Z123" s="0" t="n">
        <v>34.7</v>
      </c>
      <c r="AA123" s="0" t="n">
        <v>30.6</v>
      </c>
      <c r="AB123" s="0" t="s">
        <v>349</v>
      </c>
      <c r="AC123" s="0" t="n">
        <v>5056.8</v>
      </c>
      <c r="AD123" s="0" t="n">
        <v>3.1</v>
      </c>
      <c r="AE123" s="0" t="n">
        <v>68.5</v>
      </c>
      <c r="AF123" s="0" t="n">
        <v>12.6</v>
      </c>
      <c r="AG123" s="0" t="n">
        <v>30.8</v>
      </c>
      <c r="AH123" s="0" t="n">
        <v>62.5</v>
      </c>
      <c r="AI123" s="0" t="s">
        <v>349</v>
      </c>
      <c r="AJ123" s="0" t="n">
        <v>848</v>
      </c>
      <c r="AK123" s="0" t="n">
        <v>1.8</v>
      </c>
      <c r="AL123" s="0" t="n">
        <v>100</v>
      </c>
      <c r="AM123" s="0" t="n">
        <v>7</v>
      </c>
      <c r="AN123" s="0" t="n">
        <v>12.4</v>
      </c>
      <c r="AO123" s="0" t="n">
        <v>22.4</v>
      </c>
      <c r="AP123" s="0" t="s">
        <v>349</v>
      </c>
      <c r="AQ123" s="0" t="n">
        <v>0.9</v>
      </c>
      <c r="AR123" s="0" t="s">
        <v>349</v>
      </c>
      <c r="AS123" s="0" t="n">
        <v>112.4</v>
      </c>
      <c r="AT123" s="0" t="n">
        <v>92.9</v>
      </c>
      <c r="AU123" s="0" t="n">
        <v>0.9</v>
      </c>
      <c r="AV123" s="0" t="n">
        <v>79</v>
      </c>
      <c r="AW123" s="0" t="n">
        <v>100</v>
      </c>
      <c r="AX123" s="0" t="n">
        <v>22.1</v>
      </c>
      <c r="AY123" s="0" t="n">
        <v>150</v>
      </c>
      <c r="AZ123" s="0" t="n">
        <v>25.6</v>
      </c>
      <c r="BA123" s="0" t="n">
        <v>29.3</v>
      </c>
      <c r="BB123" s="0" t="n">
        <v>0.427</v>
      </c>
      <c r="BC123" s="0" t="s">
        <v>349</v>
      </c>
      <c r="BD123" s="0" t="s">
        <v>342</v>
      </c>
      <c r="BE123" s="0" t="s">
        <v>371</v>
      </c>
      <c r="BF123" s="0" t="s">
        <v>362</v>
      </c>
      <c r="BG123" s="0" t="s">
        <v>362</v>
      </c>
      <c r="BH123" s="0" t="s">
        <v>565</v>
      </c>
      <c r="BI123" s="0" t="s">
        <v>383</v>
      </c>
      <c r="BJ123" s="0" t="n">
        <v>-9.90629658184228</v>
      </c>
      <c r="BK123" s="0" t="n">
        <v>28.67975495</v>
      </c>
      <c r="BL123" s="0" t="n">
        <v>15.1</v>
      </c>
      <c r="BM123" s="0" t="n">
        <v>13.3900085449219</v>
      </c>
      <c r="BN123" s="0" t="n">
        <v>17.0800109863281</v>
      </c>
      <c r="BO123" s="0" t="n">
        <v>15.339990234375</v>
      </c>
      <c r="BP123" s="0" t="n">
        <v>15.2275024414063</v>
      </c>
      <c r="BQ123" s="0" t="n">
        <v>36910558</v>
      </c>
      <c r="BR123" s="0" t="n">
        <v>4423</v>
      </c>
      <c r="BS123" s="0" t="n">
        <v>170</v>
      </c>
      <c r="BT123" s="0" t="n">
        <v>984</v>
      </c>
      <c r="BU123" s="0" t="n">
        <v>119.830212266095</v>
      </c>
      <c r="BV123" s="0" t="n">
        <v>4.60572825802308</v>
      </c>
      <c r="BW123" s="0" t="n">
        <v>26.6590388582042</v>
      </c>
      <c r="BX123" s="0" t="n">
        <v>0.042925916019935</v>
      </c>
      <c r="BY123" s="0" t="n">
        <v>10415.7332412659</v>
      </c>
      <c r="BZ123" s="0" t="n">
        <v>18377.2504382282</v>
      </c>
      <c r="CA123" s="0" t="n">
        <v>9.20860479117949E-044</v>
      </c>
      <c r="CB123" s="0" t="n">
        <v>4.03701829189468E-031</v>
      </c>
      <c r="CC123" s="0" t="n">
        <v>1.69366764212426E-306</v>
      </c>
      <c r="CD123" s="0" t="n">
        <v>1</v>
      </c>
      <c r="CE123" s="0" t="n">
        <v>33</v>
      </c>
      <c r="CF123" s="0" t="n">
        <v>0.106086915603719</v>
      </c>
      <c r="CG123" s="0" t="n">
        <v>177.475873052241</v>
      </c>
      <c r="CH123" s="0" t="n">
        <v>18356.2753841366</v>
      </c>
      <c r="CI123" s="0" t="n">
        <v>2.95304061280042E-067</v>
      </c>
      <c r="CJ123" s="0" t="n">
        <v>1.11847331007137E-103</v>
      </c>
      <c r="CK123" s="0" t="n">
        <v>0</v>
      </c>
      <c r="CL123" s="0" t="n">
        <v>1</v>
      </c>
      <c r="CM123" s="0" t="n">
        <v>8</v>
      </c>
      <c r="CN123" s="0" t="n">
        <v>0.009311781511606</v>
      </c>
      <c r="CO123" s="0" t="n">
        <v>23707452.5851924</v>
      </c>
      <c r="CP123" s="0" t="n">
        <v>18630.6181265517</v>
      </c>
      <c r="CQ123" s="0" t="n">
        <v>0.003146859096963</v>
      </c>
      <c r="CR123" s="0" t="n">
        <v>0.783843929945092</v>
      </c>
      <c r="CS123" s="0" t="n">
        <v>7.02639973706501E-118</v>
      </c>
      <c r="CT123" s="0" t="n">
        <v>0</v>
      </c>
      <c r="CU123" s="0" t="n">
        <v>97</v>
      </c>
      <c r="CV123" s="26" t="s">
        <v>379</v>
      </c>
      <c r="CW123" s="0" t="n">
        <v>59</v>
      </c>
      <c r="CX123" s="0" t="n">
        <v>37006</v>
      </c>
      <c r="CY123" s="0" t="n">
        <v>1002.58576421413</v>
      </c>
      <c r="CZ123" s="0" t="s">
        <v>494</v>
      </c>
      <c r="DA123" s="26" t="s">
        <v>391</v>
      </c>
      <c r="DB123" s="0" t="n">
        <v>3689.76</v>
      </c>
      <c r="DC123" s="0" t="n">
        <v>18325</v>
      </c>
      <c r="DD123" s="0" t="n">
        <v>18341</v>
      </c>
      <c r="DE123" s="0" t="n">
        <v>18346</v>
      </c>
      <c r="DF123" s="0" t="n">
        <v>93.38</v>
      </c>
      <c r="DG123" s="26"/>
      <c r="DH123" s="28" t="n">
        <f aca="false">COUNT(C123:DA123, "NA")</f>
        <v>86</v>
      </c>
      <c r="DI123" s="29" t="n">
        <f aca="false">100-COUNT(C123:DA123, "NA")/COLUMNS(C123:DA123)*100</f>
        <v>16.504854368932</v>
      </c>
    </row>
    <row r="124" customFormat="false" ht="13.8" hidden="false" customHeight="false" outlineLevel="0" collapsed="false">
      <c r="A124" s="0" t="s">
        <v>740</v>
      </c>
      <c r="B124" s="0" t="s">
        <v>741</v>
      </c>
      <c r="C124" s="0" t="n">
        <v>38682</v>
      </c>
      <c r="D124" s="0" t="s">
        <v>349</v>
      </c>
      <c r="E124" s="0" t="s">
        <v>349</v>
      </c>
      <c r="F124" s="0" t="s">
        <v>349</v>
      </c>
      <c r="G124" s="0" t="s">
        <v>349</v>
      </c>
      <c r="H124" s="0" t="s">
        <v>349</v>
      </c>
      <c r="I124" s="0" t="n">
        <v>6.6</v>
      </c>
      <c r="J124" s="0" t="s">
        <v>349</v>
      </c>
      <c r="K124" s="0" t="n">
        <v>0</v>
      </c>
      <c r="L124" s="0" t="s">
        <v>349</v>
      </c>
      <c r="M124" s="0" t="s">
        <v>349</v>
      </c>
      <c r="N124" s="0" t="s">
        <v>349</v>
      </c>
      <c r="O124" s="0" t="s">
        <v>349</v>
      </c>
      <c r="P124" s="0" t="s">
        <v>349</v>
      </c>
      <c r="Q124" s="0" t="n">
        <v>3</v>
      </c>
      <c r="R124" s="0" t="n">
        <v>316</v>
      </c>
      <c r="S124" s="0" t="s">
        <v>349</v>
      </c>
      <c r="T124" s="0" t="s">
        <v>349</v>
      </c>
      <c r="U124" s="0" t="n">
        <v>7184844192.63456</v>
      </c>
      <c r="V124" s="0" t="s">
        <v>349</v>
      </c>
      <c r="W124" s="0" t="s">
        <v>349</v>
      </c>
      <c r="X124" s="0" t="s">
        <v>349</v>
      </c>
      <c r="Y124" s="0" t="s">
        <v>349</v>
      </c>
      <c r="Z124" s="0" t="s">
        <v>349</v>
      </c>
      <c r="AA124" s="0" t="s">
        <v>349</v>
      </c>
      <c r="AB124" s="0" t="s">
        <v>349</v>
      </c>
      <c r="AC124" s="0" t="n">
        <v>45.1</v>
      </c>
      <c r="AD124" s="0" t="s">
        <v>349</v>
      </c>
      <c r="AE124" s="0" t="s">
        <v>349</v>
      </c>
      <c r="AF124" s="0" t="s">
        <v>349</v>
      </c>
      <c r="AG124" s="0" t="n">
        <v>33.2</v>
      </c>
      <c r="AH124" s="0" t="n">
        <v>100</v>
      </c>
      <c r="AI124" s="0" t="s">
        <v>349</v>
      </c>
      <c r="AJ124" s="0" t="s">
        <v>349</v>
      </c>
      <c r="AK124" s="0" t="s">
        <v>349</v>
      </c>
      <c r="AL124" s="0" t="s">
        <v>349</v>
      </c>
      <c r="AM124" s="0" t="n">
        <v>2.9</v>
      </c>
      <c r="AN124" s="0" t="s">
        <v>349</v>
      </c>
      <c r="AO124" s="0" t="n">
        <v>3.2</v>
      </c>
      <c r="AP124" s="0" t="s">
        <v>349</v>
      </c>
      <c r="AQ124" s="0" t="s">
        <v>349</v>
      </c>
      <c r="AR124" s="0" t="n">
        <v>1.4</v>
      </c>
      <c r="AS124" s="0" t="s">
        <v>349</v>
      </c>
      <c r="AT124" s="0" t="s">
        <v>349</v>
      </c>
      <c r="AU124" s="0" t="s">
        <v>349</v>
      </c>
      <c r="AV124" s="0" t="s">
        <v>349</v>
      </c>
      <c r="AW124" s="0" t="n">
        <v>100</v>
      </c>
      <c r="AX124" s="0" t="s">
        <v>349</v>
      </c>
      <c r="AY124" s="0" t="s">
        <v>349</v>
      </c>
      <c r="AZ124" s="0" t="s">
        <v>349</v>
      </c>
      <c r="BA124" s="0" t="n">
        <v>53.1</v>
      </c>
      <c r="BB124" s="0" t="n">
        <v>0.885</v>
      </c>
      <c r="BC124" s="0" t="s">
        <v>349</v>
      </c>
      <c r="BD124" s="0" t="s">
        <v>378</v>
      </c>
      <c r="BE124" s="0" t="s">
        <v>343</v>
      </c>
      <c r="BF124" s="0" t="s">
        <v>372</v>
      </c>
      <c r="BG124" s="0" t="s">
        <v>372</v>
      </c>
      <c r="BH124" s="0" t="s">
        <v>408</v>
      </c>
      <c r="BI124" s="0" t="s">
        <v>374</v>
      </c>
      <c r="BJ124" s="0" t="n">
        <v>7.40292928865674</v>
      </c>
      <c r="BK124" s="0" t="n">
        <v>43.7416065444174</v>
      </c>
      <c r="BL124" s="0" t="n">
        <v>10.7199951171875</v>
      </c>
      <c r="BM124" s="0" t="n">
        <v>9.2700134277344</v>
      </c>
      <c r="BN124" s="0" t="n">
        <v>10.610009765625</v>
      </c>
      <c r="BO124" s="0" t="n">
        <v>10.0100036621094</v>
      </c>
      <c r="BP124" s="0" t="n">
        <v>10.1525054931641</v>
      </c>
      <c r="BQ124" s="0" t="n">
        <v>39244</v>
      </c>
      <c r="BR124" s="0" t="n">
        <v>95</v>
      </c>
      <c r="BS124" s="0" t="n">
        <v>4</v>
      </c>
      <c r="BT124" s="0" t="n">
        <v>64</v>
      </c>
      <c r="BU124" s="0" t="n">
        <v>2420.7522168994</v>
      </c>
      <c r="BV124" s="0" t="n">
        <v>101.926409132606</v>
      </c>
      <c r="BW124" s="0" t="n">
        <v>1630.8225461217</v>
      </c>
      <c r="BX124" s="0" t="n">
        <v>0.124689953520718</v>
      </c>
      <c r="BY124" s="0" t="n">
        <v>98.9403605798873</v>
      </c>
      <c r="BZ124" s="0" t="n">
        <v>18347.4969532211</v>
      </c>
      <c r="CA124" s="0" t="n">
        <v>2.68351565453286E-058</v>
      </c>
      <c r="CB124" s="0" t="n">
        <v>6.71114708241124E-112</v>
      </c>
      <c r="CC124" s="0" t="n">
        <v>0</v>
      </c>
      <c r="CD124" s="0" t="n">
        <v>1</v>
      </c>
      <c r="CE124" s="0" t="n">
        <v>23</v>
      </c>
      <c r="CF124" s="0" t="n">
        <v>0.051178115001263</v>
      </c>
      <c r="CG124" s="0" t="n">
        <v>8.23549240567187</v>
      </c>
      <c r="CH124" s="0" t="n">
        <v>18372.5440171153</v>
      </c>
      <c r="CI124" s="0" t="n">
        <v>8.88843084614246E-007</v>
      </c>
      <c r="CJ124" s="0" t="n">
        <v>3.39410825410271E-005</v>
      </c>
      <c r="CK124" s="0" t="n">
        <v>2.51039306305266E-253</v>
      </c>
      <c r="CL124" s="0" t="n">
        <v>1</v>
      </c>
      <c r="CM124" s="0" t="n">
        <v>13</v>
      </c>
      <c r="CN124" s="0" t="n">
        <v>0.037038800327972</v>
      </c>
      <c r="CO124" s="0" t="n">
        <v>544.976953686871</v>
      </c>
      <c r="CP124" s="0" t="n">
        <v>18402.9942028855</v>
      </c>
      <c r="CQ124" s="0" t="n">
        <v>8.3480289115168E-009</v>
      </c>
      <c r="CR124" s="0" t="n">
        <v>0.033232425766095</v>
      </c>
      <c r="CS124" s="0" t="n">
        <v>7.31412757783788E-227</v>
      </c>
      <c r="CT124" s="0" t="n">
        <v>1</v>
      </c>
      <c r="CU124" s="0" t="n">
        <v>34</v>
      </c>
      <c r="CV124" s="26" t="s">
        <v>671</v>
      </c>
      <c r="CW124" s="0" t="n">
        <v>61</v>
      </c>
      <c r="CX124" s="0" t="s">
        <v>349</v>
      </c>
      <c r="CY124" s="0" t="s">
        <v>349</v>
      </c>
      <c r="CZ124" s="0" t="s">
        <v>349</v>
      </c>
      <c r="DA124" s="0" t="s">
        <v>349</v>
      </c>
      <c r="DB124" s="0" t="s">
        <v>349</v>
      </c>
      <c r="DC124" s="0" t="s">
        <v>349</v>
      </c>
      <c r="DD124" s="0" t="s">
        <v>349</v>
      </c>
      <c r="DE124" s="0" t="s">
        <v>349</v>
      </c>
      <c r="DF124" s="0" t="s">
        <v>349</v>
      </c>
      <c r="DH124" s="28" t="n">
        <f aca="false">COUNT(C124:DA124, "NA")</f>
        <v>54</v>
      </c>
      <c r="DI124" s="29" t="n">
        <f aca="false">100-COUNT(C124:DA124, "NA")/COLUMNS(C124:DA124)*100</f>
        <v>47.5728155339806</v>
      </c>
    </row>
    <row r="125" customFormat="false" ht="13.8" hidden="false" customHeight="false" outlineLevel="0" collapsed="false">
      <c r="A125" s="0" t="s">
        <v>742</v>
      </c>
      <c r="B125" s="0" t="s">
        <v>743</v>
      </c>
      <c r="C125" s="0" t="n">
        <v>2706049</v>
      </c>
      <c r="D125" s="0" t="n">
        <v>67.5</v>
      </c>
      <c r="E125" s="0" t="n">
        <v>76.1</v>
      </c>
      <c r="F125" s="0" t="n">
        <v>15.9</v>
      </c>
      <c r="G125" s="0" t="n">
        <v>72.7</v>
      </c>
      <c r="H125" s="0" t="n">
        <v>123.5</v>
      </c>
      <c r="I125" s="0" t="n">
        <v>11.6</v>
      </c>
      <c r="J125" s="0" t="n">
        <v>1.3</v>
      </c>
      <c r="K125" s="0" t="n">
        <v>57.4</v>
      </c>
      <c r="L125" s="0" t="n">
        <v>54.5</v>
      </c>
      <c r="M125" s="0" t="n">
        <v>31.1</v>
      </c>
      <c r="N125" s="0" t="n">
        <v>10.7</v>
      </c>
      <c r="O125" s="0" t="n">
        <v>1.9</v>
      </c>
      <c r="P125" s="0" t="n">
        <v>-6935</v>
      </c>
      <c r="Q125" s="0" t="n">
        <v>2401</v>
      </c>
      <c r="R125" s="0" t="n">
        <v>1135999</v>
      </c>
      <c r="S125" s="0" t="s">
        <v>349</v>
      </c>
      <c r="T125" s="0" t="n">
        <v>7620</v>
      </c>
      <c r="U125" s="0" t="n">
        <v>11443671435.9024</v>
      </c>
      <c r="V125" s="0" t="s">
        <v>349</v>
      </c>
      <c r="W125" s="0" t="n">
        <v>16.3</v>
      </c>
      <c r="X125" s="0" t="n">
        <v>25.9</v>
      </c>
      <c r="Y125" s="0" t="n">
        <v>43.1</v>
      </c>
      <c r="Z125" s="0" t="n">
        <v>35.9</v>
      </c>
      <c r="AA125" s="0" t="n">
        <v>88.1</v>
      </c>
      <c r="AB125" s="0" t="n">
        <v>0.3</v>
      </c>
      <c r="AC125" s="0" t="n">
        <v>210.4</v>
      </c>
      <c r="AD125" s="0" t="n">
        <v>0.3</v>
      </c>
      <c r="AE125" s="0" t="n">
        <v>74.2</v>
      </c>
      <c r="AF125" s="0" t="n">
        <v>12.6</v>
      </c>
      <c r="AG125" s="0" t="n">
        <v>4.2</v>
      </c>
      <c r="AH125" s="0" t="n">
        <v>42.6</v>
      </c>
      <c r="AI125" s="0" t="n">
        <v>11.6</v>
      </c>
      <c r="AJ125" s="0" t="n">
        <v>456</v>
      </c>
      <c r="AK125" s="0" t="n">
        <v>1.4</v>
      </c>
      <c r="AL125" s="0" t="n">
        <v>100</v>
      </c>
      <c r="AM125" s="0" t="n">
        <v>5.7</v>
      </c>
      <c r="AN125" s="0" t="n">
        <v>24.9</v>
      </c>
      <c r="AO125" s="0" t="n">
        <v>15.8</v>
      </c>
      <c r="AP125" s="0" t="s">
        <v>349</v>
      </c>
      <c r="AQ125" s="0" t="n">
        <v>5.8</v>
      </c>
      <c r="AR125" s="0" t="n">
        <v>5.6</v>
      </c>
      <c r="AS125" s="0" t="n">
        <v>91.3</v>
      </c>
      <c r="AT125" s="0" t="n">
        <v>89.9</v>
      </c>
      <c r="AU125" s="0" t="n">
        <v>1</v>
      </c>
      <c r="AV125" s="0" t="n">
        <v>68.9</v>
      </c>
      <c r="AW125" s="0" t="n">
        <v>100</v>
      </c>
      <c r="AX125" s="0" t="n">
        <v>14.5</v>
      </c>
      <c r="AY125" s="0" t="n">
        <v>106</v>
      </c>
      <c r="AZ125" s="0" t="n">
        <v>20.1</v>
      </c>
      <c r="BA125" s="0" t="n">
        <v>36.7</v>
      </c>
      <c r="BB125" s="0" t="s">
        <v>349</v>
      </c>
      <c r="BC125" s="0" t="s">
        <v>349</v>
      </c>
      <c r="BD125" s="0" t="s">
        <v>342</v>
      </c>
      <c r="BE125" s="0" t="s">
        <v>371</v>
      </c>
      <c r="BF125" s="0" t="s">
        <v>372</v>
      </c>
      <c r="BG125" s="0" t="s">
        <v>372</v>
      </c>
      <c r="BH125" s="0" t="s">
        <v>438</v>
      </c>
      <c r="BI125" s="0" t="s">
        <v>374</v>
      </c>
      <c r="BJ125" s="0" t="n">
        <v>28.8230104227757</v>
      </c>
      <c r="BK125" s="0" t="n">
        <v>46.9730124925001</v>
      </c>
      <c r="BL125" s="0" t="n">
        <v>3.3699890136719</v>
      </c>
      <c r="BM125" s="0" t="n">
        <v>1.39998779296877</v>
      </c>
      <c r="BN125" s="0" t="n">
        <v>4.74001464843752</v>
      </c>
      <c r="BO125" s="0" t="n">
        <v>7.99001464843752</v>
      </c>
      <c r="BP125" s="0" t="n">
        <v>4.37500152587893</v>
      </c>
      <c r="BQ125" s="0" t="n">
        <v>4033963</v>
      </c>
      <c r="BR125" s="0" t="n">
        <v>3897</v>
      </c>
      <c r="BS125" s="0" t="n">
        <v>116</v>
      </c>
      <c r="BT125" s="0" t="n">
        <v>1182</v>
      </c>
      <c r="BU125" s="0" t="n">
        <v>966.047531918364</v>
      </c>
      <c r="BV125" s="0" t="n">
        <v>28.7558413401412</v>
      </c>
      <c r="BW125" s="0" t="n">
        <v>293.01210744868</v>
      </c>
      <c r="BX125" s="0" t="n">
        <v>0.05683292169134</v>
      </c>
      <c r="BY125" s="0" t="n">
        <v>6225.94760933939</v>
      </c>
      <c r="BZ125" s="0" t="n">
        <v>18369.3364895884</v>
      </c>
      <c r="CA125" s="0" t="n">
        <v>7.79313849359895E-061</v>
      </c>
      <c r="CB125" s="0" t="n">
        <v>5.16388812792548E-059</v>
      </c>
      <c r="CC125" s="0" t="n">
        <v>0</v>
      </c>
      <c r="CD125" s="0" t="n">
        <v>1</v>
      </c>
      <c r="CE125" s="0" t="n">
        <v>22</v>
      </c>
      <c r="CF125" s="0" t="n">
        <v>0.055523434389336</v>
      </c>
      <c r="CG125" s="0" t="n">
        <v>229.067723374581</v>
      </c>
      <c r="CH125" s="0" t="n">
        <v>18375.4426583943</v>
      </c>
      <c r="CI125" s="0" t="n">
        <v>1.00586472055513E-041</v>
      </c>
      <c r="CJ125" s="0" t="n">
        <v>9.90737709656464E-033</v>
      </c>
      <c r="CK125" s="26" t="s">
        <v>744</v>
      </c>
      <c r="CL125" s="0" t="n">
        <v>1</v>
      </c>
      <c r="CM125" s="0" t="n">
        <v>8</v>
      </c>
      <c r="CN125" s="0" t="n">
        <v>0.08078552434658</v>
      </c>
      <c r="CO125" s="0" t="n">
        <v>2463.98686245524</v>
      </c>
      <c r="CP125" s="0" t="n">
        <v>18378.3938876751</v>
      </c>
      <c r="CQ125" s="0" t="n">
        <v>2.46806957409017E-036</v>
      </c>
      <c r="CR125" s="0" t="n">
        <v>9.46648845773629E-027</v>
      </c>
      <c r="CS125" s="0" t="n">
        <v>0</v>
      </c>
      <c r="CT125" s="0" t="n">
        <v>1</v>
      </c>
      <c r="CU125" s="0" t="n">
        <v>17</v>
      </c>
      <c r="CV125" s="26" t="s">
        <v>434</v>
      </c>
      <c r="CW125" s="0" t="n">
        <v>53</v>
      </c>
      <c r="CX125" s="0" t="s">
        <v>349</v>
      </c>
      <c r="CY125" s="0" t="s">
        <v>349</v>
      </c>
      <c r="CZ125" s="0" t="s">
        <v>349</v>
      </c>
      <c r="DA125" s="0" t="s">
        <v>349</v>
      </c>
      <c r="DB125" s="0" t="n">
        <v>3834.08</v>
      </c>
      <c r="DC125" s="0" t="n">
        <v>18316</v>
      </c>
      <c r="DD125" s="0" t="n">
        <v>18332</v>
      </c>
      <c r="DE125" s="0" t="n">
        <v>18345</v>
      </c>
      <c r="DF125" s="0" t="n">
        <v>90.74</v>
      </c>
      <c r="DH125" s="28" t="n">
        <f aca="false">COUNT(C125:DA125, "NA")</f>
        <v>86</v>
      </c>
      <c r="DI125" s="29" t="n">
        <f aca="false">100-COUNT(C125:DA125, "NA")/COLUMNS(C125:DA125)*100</f>
        <v>16.504854368932</v>
      </c>
    </row>
    <row r="126" customFormat="false" ht="13.8" hidden="false" customHeight="false" outlineLevel="0" collapsed="false">
      <c r="A126" s="0" t="s">
        <v>745</v>
      </c>
      <c r="B126" s="0" t="s">
        <v>746</v>
      </c>
      <c r="C126" s="0" t="n">
        <v>26262368</v>
      </c>
      <c r="D126" s="0" t="n">
        <v>65.1</v>
      </c>
      <c r="E126" s="0" t="n">
        <v>68.3</v>
      </c>
      <c r="F126" s="0" t="n">
        <v>40.7</v>
      </c>
      <c r="G126" s="0" t="n">
        <v>56.3</v>
      </c>
      <c r="H126" s="0" t="n">
        <v>45.1</v>
      </c>
      <c r="I126" s="0" t="n">
        <v>6.1</v>
      </c>
      <c r="J126" s="0" t="n">
        <v>4.1</v>
      </c>
      <c r="K126" s="0" t="n">
        <v>62.8</v>
      </c>
      <c r="L126" s="0" t="n">
        <v>34.4</v>
      </c>
      <c r="M126" s="0" t="n">
        <v>30.9</v>
      </c>
      <c r="N126" s="0" t="n">
        <v>3.2</v>
      </c>
      <c r="O126" s="0" t="n">
        <v>5.1</v>
      </c>
      <c r="P126" s="0" t="n">
        <v>-7500</v>
      </c>
      <c r="Q126" s="0" t="n">
        <v>298</v>
      </c>
      <c r="R126" s="0" t="n">
        <v>541290</v>
      </c>
      <c r="S126" s="0" t="n">
        <v>173706</v>
      </c>
      <c r="T126" s="0" t="n">
        <v>1840</v>
      </c>
      <c r="U126" s="0" t="n">
        <v>13853432868.227</v>
      </c>
      <c r="V126" s="0" t="s">
        <v>349</v>
      </c>
      <c r="W126" s="0" t="s">
        <v>349</v>
      </c>
      <c r="X126" s="0" t="s">
        <v>349</v>
      </c>
      <c r="Y126" s="0" t="n">
        <v>86.1</v>
      </c>
      <c r="Z126" s="0" t="n">
        <v>64.2</v>
      </c>
      <c r="AA126" s="0" t="n">
        <v>93.7</v>
      </c>
      <c r="AB126" s="0" t="n">
        <v>0</v>
      </c>
      <c r="AC126" s="0" t="n">
        <v>127.4</v>
      </c>
      <c r="AD126" s="0" t="n">
        <v>0.6</v>
      </c>
      <c r="AE126" s="0" t="n">
        <v>71.2</v>
      </c>
      <c r="AF126" s="0" t="n">
        <v>21.4</v>
      </c>
      <c r="AG126" s="0" t="n">
        <v>5.6</v>
      </c>
      <c r="AH126" s="0" t="n">
        <v>37.2</v>
      </c>
      <c r="AI126" s="0" t="s">
        <v>349</v>
      </c>
      <c r="AJ126" s="0" t="n">
        <v>14286</v>
      </c>
      <c r="AK126" s="0" t="n">
        <v>0.1</v>
      </c>
      <c r="AL126" s="0" t="n">
        <v>100</v>
      </c>
      <c r="AM126" s="0" t="n">
        <v>4.5</v>
      </c>
      <c r="AN126" s="0" t="n">
        <v>22.9</v>
      </c>
      <c r="AO126" s="0" t="n">
        <v>53.6</v>
      </c>
      <c r="AP126" s="0" t="s">
        <v>349</v>
      </c>
      <c r="AQ126" s="0" t="s">
        <v>349</v>
      </c>
      <c r="AR126" s="0" t="n">
        <v>3.2</v>
      </c>
      <c r="AS126" s="0" t="s">
        <v>349</v>
      </c>
      <c r="AT126" s="0" t="s">
        <v>349</v>
      </c>
      <c r="AU126" s="0" t="s">
        <v>349</v>
      </c>
      <c r="AV126" s="0" t="n">
        <v>6.3</v>
      </c>
      <c r="AW126" s="0" t="n">
        <v>24.1</v>
      </c>
      <c r="AX126" s="0" t="n">
        <v>20.2</v>
      </c>
      <c r="AY126" s="0" t="n">
        <v>89</v>
      </c>
      <c r="AZ126" s="0" t="n">
        <v>4.5</v>
      </c>
      <c r="BA126" s="0" t="n">
        <v>19.7</v>
      </c>
      <c r="BB126" s="0" t="n">
        <v>0.527</v>
      </c>
      <c r="BC126" s="0" t="s">
        <v>349</v>
      </c>
      <c r="BD126" s="0" t="s">
        <v>352</v>
      </c>
      <c r="BE126" s="0" t="s">
        <v>353</v>
      </c>
      <c r="BF126" s="0" t="s">
        <v>362</v>
      </c>
      <c r="BG126" s="0" t="s">
        <v>362</v>
      </c>
      <c r="BH126" s="0" t="s">
        <v>417</v>
      </c>
      <c r="BI126" s="0" t="s">
        <v>364</v>
      </c>
      <c r="BJ126" s="0" t="n">
        <v>46.728566758427</v>
      </c>
      <c r="BK126" s="0" t="n">
        <v>-18.7690162089999</v>
      </c>
      <c r="BL126" s="0" t="n">
        <v>19.3200012207031</v>
      </c>
      <c r="BM126" s="0" t="n">
        <v>18.6299987792969</v>
      </c>
      <c r="BN126" s="0" t="n">
        <v>18.7900024414063</v>
      </c>
      <c r="BO126" s="0" t="n">
        <v>17.1899963378906</v>
      </c>
      <c r="BP126" s="0" t="n">
        <v>18.4824996948242</v>
      </c>
      <c r="BQ126" s="0" t="n">
        <v>27691019</v>
      </c>
      <c r="BR126" s="0" t="n">
        <v>128</v>
      </c>
      <c r="BS126" s="0" t="n">
        <v>0</v>
      </c>
      <c r="BT126" s="0" t="n">
        <v>92</v>
      </c>
      <c r="BU126" s="0" t="n">
        <v>4.62243733247953</v>
      </c>
      <c r="BV126" s="0" t="n">
        <v>0</v>
      </c>
      <c r="BW126" s="0" t="n">
        <v>3.32237683271966</v>
      </c>
      <c r="BX126" s="0" t="n">
        <v>0.120834558192873</v>
      </c>
      <c r="BY126" s="0" t="n">
        <v>130.673893371737</v>
      </c>
      <c r="BZ126" s="0" t="n">
        <v>18351.7501704247</v>
      </c>
      <c r="CA126" s="0" t="n">
        <v>3.5009036237926E-073</v>
      </c>
      <c r="CB126" s="0" t="n">
        <v>2.78990675216727E-121</v>
      </c>
      <c r="CC126" s="0" t="n">
        <v>0</v>
      </c>
      <c r="CD126" s="0" t="n">
        <v>1</v>
      </c>
      <c r="CE126" s="0" t="n">
        <v>28</v>
      </c>
      <c r="CF126" s="0" t="n">
        <v>0.099999998746877</v>
      </c>
      <c r="CG126" s="0" t="n">
        <v>3.27995050282241E-013</v>
      </c>
      <c r="CH126" s="0" t="n">
        <v>18350.0000000863</v>
      </c>
      <c r="CI126" s="0" t="n">
        <v>0.140571932114336</v>
      </c>
      <c r="CJ126" s="0" t="n">
        <v>6.76590441426051E-005</v>
      </c>
      <c r="CK126" s="0" t="n">
        <v>1.18844362977857E-257</v>
      </c>
      <c r="CL126" s="0" t="n">
        <v>1</v>
      </c>
      <c r="CM126" s="0" t="n">
        <v>2</v>
      </c>
      <c r="CN126" s="0" t="n">
        <v>0.056119417700329</v>
      </c>
      <c r="CO126" s="0" t="n">
        <v>245.002056098004</v>
      </c>
      <c r="CP126" s="0" t="n">
        <v>18381.7414109385</v>
      </c>
      <c r="CQ126" s="0" t="n">
        <v>3.79337285531944E-027</v>
      </c>
      <c r="CR126" s="0" t="n">
        <v>6.22301282037806E-015</v>
      </c>
      <c r="CS126" s="0" t="n">
        <v>9.45792493078188E-294</v>
      </c>
      <c r="CT126" s="0" t="n">
        <v>1</v>
      </c>
      <c r="CU126" s="0" t="n">
        <v>19</v>
      </c>
      <c r="CV126" s="26" t="s">
        <v>365</v>
      </c>
      <c r="CW126" s="0" t="n">
        <v>41</v>
      </c>
      <c r="CX126" s="0" t="s">
        <v>349</v>
      </c>
      <c r="CY126" s="0" t="s">
        <v>349</v>
      </c>
      <c r="CZ126" s="0" t="s">
        <v>349</v>
      </c>
      <c r="DA126" s="0" t="s">
        <v>349</v>
      </c>
      <c r="DB126" s="0" t="n">
        <v>3258.17</v>
      </c>
      <c r="DC126" s="0" t="n">
        <v>18336</v>
      </c>
      <c r="DD126" s="0" t="n">
        <v>18342</v>
      </c>
      <c r="DE126" s="0" t="n">
        <v>18357</v>
      </c>
      <c r="DF126" s="0" t="n">
        <v>94.84</v>
      </c>
      <c r="DH126" s="28" t="n">
        <f aca="false">COUNT(C126:DA126, "NA")</f>
        <v>82</v>
      </c>
      <c r="DI126" s="29" t="n">
        <f aca="false">100-COUNT(C126:DA126, "NA")/COLUMNS(C126:DA126)*100</f>
        <v>20.3883495145631</v>
      </c>
    </row>
    <row r="127" customFormat="false" ht="13.8" hidden="false" customHeight="false" outlineLevel="0" collapsed="false">
      <c r="A127" s="0" t="s">
        <v>747</v>
      </c>
      <c r="B127" s="0" t="s">
        <v>748</v>
      </c>
      <c r="C127" s="0" t="n">
        <v>515696</v>
      </c>
      <c r="D127" s="0" t="n">
        <v>77.2</v>
      </c>
      <c r="E127" s="0" t="n">
        <v>80.5</v>
      </c>
      <c r="F127" s="0" t="n">
        <v>20.1</v>
      </c>
      <c r="G127" s="0" t="n">
        <v>76.1</v>
      </c>
      <c r="H127" s="0" t="n">
        <v>1719</v>
      </c>
      <c r="I127" s="0" t="n">
        <v>2.8</v>
      </c>
      <c r="J127" s="0" t="n">
        <v>1.9</v>
      </c>
      <c r="K127" s="0" t="n">
        <v>60.2</v>
      </c>
      <c r="L127" s="0" t="n">
        <v>74.1</v>
      </c>
      <c r="M127" s="0" t="n">
        <v>70.1</v>
      </c>
      <c r="N127" s="0" t="n">
        <v>4.8</v>
      </c>
      <c r="O127" s="0" t="n">
        <v>2.4</v>
      </c>
      <c r="P127" s="0" t="n">
        <v>56851</v>
      </c>
      <c r="Q127" s="0" t="n">
        <v>73</v>
      </c>
      <c r="R127" s="0" t="n">
        <v>1147247</v>
      </c>
      <c r="S127" s="0" t="n">
        <v>88898</v>
      </c>
      <c r="T127" s="0" t="n">
        <v>14110</v>
      </c>
      <c r="U127" s="0" t="n">
        <v>5327457149.72581</v>
      </c>
      <c r="V127" s="0" t="s">
        <v>349</v>
      </c>
      <c r="W127" s="0" t="s">
        <v>349</v>
      </c>
      <c r="X127" s="0" t="s">
        <v>349</v>
      </c>
      <c r="Y127" s="0" t="n">
        <v>69.8</v>
      </c>
      <c r="Z127" s="0" t="n">
        <v>8.5</v>
      </c>
      <c r="AA127" s="0" t="n">
        <v>49.4</v>
      </c>
      <c r="AB127" s="0" t="s">
        <v>349</v>
      </c>
      <c r="AC127" s="0" t="n">
        <v>7.4</v>
      </c>
      <c r="AD127" s="0" t="s">
        <v>349</v>
      </c>
      <c r="AE127" s="0" t="n">
        <v>26.3</v>
      </c>
      <c r="AF127" s="0" t="n">
        <v>3.3</v>
      </c>
      <c r="AG127" s="0" t="n">
        <v>1.2</v>
      </c>
      <c r="AH127" s="0" t="n">
        <v>39.8</v>
      </c>
      <c r="AI127" s="0" t="n">
        <v>26</v>
      </c>
      <c r="AJ127" s="0" t="n">
        <v>69</v>
      </c>
      <c r="AK127" s="0" t="n">
        <v>3.1</v>
      </c>
      <c r="AL127" s="0" t="n">
        <v>0</v>
      </c>
      <c r="AM127" s="0" t="n">
        <v>9.2</v>
      </c>
      <c r="AN127" s="0" t="n">
        <v>13.4</v>
      </c>
      <c r="AO127" s="0" t="n">
        <v>8.6</v>
      </c>
      <c r="AP127" s="0" t="n">
        <v>1.04</v>
      </c>
      <c r="AQ127" s="0" t="s">
        <v>349</v>
      </c>
      <c r="AR127" s="0" t="n">
        <v>4.1</v>
      </c>
      <c r="AS127" s="0" t="n">
        <v>97.1</v>
      </c>
      <c r="AT127" s="0" t="n">
        <v>97.4</v>
      </c>
      <c r="AU127" s="0" t="s">
        <v>349</v>
      </c>
      <c r="AV127" s="0" t="n">
        <v>99.4</v>
      </c>
      <c r="AW127" s="0" t="n">
        <v>99.8</v>
      </c>
      <c r="AX127" s="0" t="n">
        <v>82.7</v>
      </c>
      <c r="AY127" s="0" t="n">
        <v>117</v>
      </c>
      <c r="AZ127" s="0" t="n">
        <v>7.9</v>
      </c>
      <c r="BA127" s="0" t="n">
        <v>28.2</v>
      </c>
      <c r="BB127" s="0" t="n">
        <v>0.796</v>
      </c>
      <c r="BC127" s="0" t="s">
        <v>349</v>
      </c>
      <c r="BD127" s="0" t="s">
        <v>342</v>
      </c>
      <c r="BE127" s="0" t="s">
        <v>361</v>
      </c>
      <c r="BF127" s="0" t="s">
        <v>749</v>
      </c>
      <c r="BG127" s="0" t="s">
        <v>354</v>
      </c>
      <c r="BH127" s="0" t="s">
        <v>355</v>
      </c>
      <c r="BI127" s="0" t="s">
        <v>356</v>
      </c>
      <c r="BJ127" s="0" t="n">
        <v>73.5338635175502</v>
      </c>
      <c r="BK127" s="0" t="n">
        <v>4.19947474404198</v>
      </c>
      <c r="BL127" s="0" t="n">
        <v>31.7600036621094</v>
      </c>
      <c r="BM127" s="0" t="n">
        <v>31.5700012207031</v>
      </c>
      <c r="BN127" s="0" t="n">
        <v>31.8799987792969</v>
      </c>
      <c r="BO127" s="0" t="n">
        <v>31.6400085449219</v>
      </c>
      <c r="BP127" s="0" t="n">
        <v>31.7125030517578</v>
      </c>
      <c r="BQ127" s="0" t="n">
        <v>540542</v>
      </c>
      <c r="BR127" s="0" t="n">
        <v>468</v>
      </c>
      <c r="BS127" s="0" t="n">
        <v>1</v>
      </c>
      <c r="BT127" s="0" t="n">
        <v>17</v>
      </c>
      <c r="BU127" s="0" t="n">
        <v>865.797662346312</v>
      </c>
      <c r="BV127" s="0" t="n">
        <v>1.84999500501349</v>
      </c>
      <c r="BW127" s="0" t="n">
        <v>31.4499150852293</v>
      </c>
      <c r="BX127" s="0" t="n">
        <v>0.01531509022995</v>
      </c>
      <c r="BY127" s="0" t="n">
        <v>36436526.7052415</v>
      </c>
      <c r="BZ127" s="0" t="n">
        <v>18540.9810233721</v>
      </c>
      <c r="CA127" s="0" t="n">
        <v>0.314758241149985</v>
      </c>
      <c r="CB127" s="0" t="n">
        <v>0.934548385163829</v>
      </c>
      <c r="CC127" s="0" t="n">
        <v>2.73174797722761E-091</v>
      </c>
      <c r="CD127" s="0" t="n">
        <v>0</v>
      </c>
      <c r="CE127" s="0" t="n">
        <v>98</v>
      </c>
      <c r="CF127" s="0" t="n">
        <v>36.8504413177427</v>
      </c>
      <c r="CG127" s="0" t="n">
        <v>1</v>
      </c>
      <c r="CH127" s="0" t="n">
        <v>18380.0972992022</v>
      </c>
      <c r="CI127" s="0" t="n">
        <v>4.26285986395871E-092</v>
      </c>
      <c r="CJ127" s="0" t="n">
        <v>0</v>
      </c>
      <c r="CK127" s="0" t="n">
        <v>0</v>
      </c>
      <c r="CL127" s="0" t="n">
        <v>1</v>
      </c>
      <c r="CM127" s="0" t="n">
        <v>64</v>
      </c>
      <c r="CN127" s="0" t="n">
        <v>0.260250644765744</v>
      </c>
      <c r="CO127" s="0" t="n">
        <v>15.441993629676</v>
      </c>
      <c r="CP127" s="0" t="n">
        <v>18345.9840996207</v>
      </c>
      <c r="CQ127" s="0" t="n">
        <v>1.08872979293138E-020</v>
      </c>
      <c r="CR127" s="0" t="n">
        <v>2.95075219592413E-090</v>
      </c>
      <c r="CS127" s="0" t="n">
        <v>0</v>
      </c>
      <c r="CT127" s="0" t="n">
        <v>1</v>
      </c>
      <c r="CU127" s="0" t="n">
        <v>37</v>
      </c>
      <c r="CV127" s="26" t="s">
        <v>434</v>
      </c>
      <c r="CW127" s="0" t="n">
        <v>53</v>
      </c>
      <c r="CX127" s="0" t="s">
        <v>349</v>
      </c>
      <c r="CY127" s="0" t="s">
        <v>349</v>
      </c>
      <c r="CZ127" s="0" t="s">
        <v>349</v>
      </c>
      <c r="DA127" s="0" t="s">
        <v>349</v>
      </c>
      <c r="DB127" s="0" t="s">
        <v>349</v>
      </c>
      <c r="DC127" s="0" t="s">
        <v>349</v>
      </c>
      <c r="DD127" s="0" t="s">
        <v>349</v>
      </c>
      <c r="DE127" s="0" t="s">
        <v>349</v>
      </c>
      <c r="DF127" s="0" t="s">
        <v>349</v>
      </c>
      <c r="DH127" s="28" t="n">
        <f aca="false">COUNT(C127:DA127, "NA")</f>
        <v>84</v>
      </c>
      <c r="DI127" s="29" t="n">
        <f aca="false">100-COUNT(C127:DA127, "NA")/COLUMNS(C127:DA127)*100</f>
        <v>18.4466019417476</v>
      </c>
    </row>
    <row r="128" customFormat="false" ht="13.8" hidden="false" customHeight="false" outlineLevel="0" collapsed="false">
      <c r="A128" s="0" t="s">
        <v>750</v>
      </c>
      <c r="B128" s="0" t="s">
        <v>751</v>
      </c>
      <c r="C128" s="0" t="n">
        <v>126190788</v>
      </c>
      <c r="D128" s="0" t="n">
        <v>72.1</v>
      </c>
      <c r="E128" s="0" t="n">
        <v>77.8</v>
      </c>
      <c r="F128" s="0" t="n">
        <v>26.6</v>
      </c>
      <c r="G128" s="0" t="n">
        <v>66.2</v>
      </c>
      <c r="H128" s="0" t="n">
        <v>64.9</v>
      </c>
      <c r="I128" s="0" t="n">
        <v>6</v>
      </c>
      <c r="J128" s="0" t="n">
        <v>2.1</v>
      </c>
      <c r="K128" s="0" t="n">
        <v>19.8</v>
      </c>
      <c r="L128" s="0" t="n">
        <v>39.5</v>
      </c>
      <c r="M128" s="0" t="n">
        <v>37.7</v>
      </c>
      <c r="N128" s="0" t="n">
        <v>14.6</v>
      </c>
      <c r="O128" s="0" t="n">
        <v>0</v>
      </c>
      <c r="P128" s="0" t="n">
        <v>-300000</v>
      </c>
      <c r="Q128" s="0" t="n">
        <v>12870</v>
      </c>
      <c r="R128" s="0" t="n">
        <v>64569640</v>
      </c>
      <c r="S128" s="0" t="n">
        <v>6980300</v>
      </c>
      <c r="T128" s="0" t="n">
        <v>19340</v>
      </c>
      <c r="U128" s="0" t="n">
        <v>1220699479845.98</v>
      </c>
      <c r="V128" s="0" t="n">
        <v>41.9</v>
      </c>
      <c r="W128" s="0" t="s">
        <v>349</v>
      </c>
      <c r="X128" s="0" t="s">
        <v>349</v>
      </c>
      <c r="Y128" s="0" t="n">
        <v>60.7</v>
      </c>
      <c r="Z128" s="0" t="n">
        <v>12.6</v>
      </c>
      <c r="AA128" s="0" t="n">
        <v>56.3</v>
      </c>
      <c r="AB128" s="0" t="s">
        <v>349</v>
      </c>
      <c r="AC128" s="0" t="n">
        <v>16345.6</v>
      </c>
      <c r="AD128" s="0" t="n">
        <v>0.5</v>
      </c>
      <c r="AE128" s="0" t="n">
        <v>54.6</v>
      </c>
      <c r="AF128" s="0" t="n">
        <v>33.9</v>
      </c>
      <c r="AG128" s="0" t="n">
        <v>14.5</v>
      </c>
      <c r="AH128" s="0" t="n">
        <v>80.2</v>
      </c>
      <c r="AI128" s="0" t="s">
        <v>349</v>
      </c>
      <c r="AJ128" s="0" t="n">
        <v>3398</v>
      </c>
      <c r="AK128" s="0" t="n">
        <v>4</v>
      </c>
      <c r="AL128" s="0" t="n">
        <v>100</v>
      </c>
      <c r="AM128" s="0" t="n">
        <v>13.5</v>
      </c>
      <c r="AN128" s="0" t="n">
        <v>15.7</v>
      </c>
      <c r="AO128" s="0" t="n">
        <v>12.7</v>
      </c>
      <c r="AP128" s="0" t="n">
        <v>2.25</v>
      </c>
      <c r="AQ128" s="0" t="n">
        <v>1.6</v>
      </c>
      <c r="AR128" s="0" t="n">
        <v>4.9</v>
      </c>
      <c r="AS128" s="0" t="n">
        <v>105.8</v>
      </c>
      <c r="AT128" s="0" t="n">
        <v>104.1</v>
      </c>
      <c r="AU128" s="0" t="n">
        <v>1</v>
      </c>
      <c r="AV128" s="0" t="n">
        <v>82.4</v>
      </c>
      <c r="AW128" s="0" t="n">
        <v>100</v>
      </c>
      <c r="AX128" s="0" t="n">
        <v>5</v>
      </c>
      <c r="AY128" s="0" t="n">
        <v>132</v>
      </c>
      <c r="AZ128" s="0" t="n">
        <v>28.4</v>
      </c>
      <c r="BA128" s="0" t="n">
        <v>28.3</v>
      </c>
      <c r="BB128" s="0" t="s">
        <v>349</v>
      </c>
      <c r="BC128" s="0" t="s">
        <v>349</v>
      </c>
      <c r="BD128" s="0" t="s">
        <v>659</v>
      </c>
      <c r="BE128" s="0" t="s">
        <v>361</v>
      </c>
      <c r="BF128" s="0" t="s">
        <v>344</v>
      </c>
      <c r="BG128" s="0" t="s">
        <v>345</v>
      </c>
      <c r="BH128" s="0" t="s">
        <v>456</v>
      </c>
      <c r="BI128" s="0" t="s">
        <v>347</v>
      </c>
      <c r="BJ128" s="0" t="n">
        <v>-102.258149518645</v>
      </c>
      <c r="BK128" s="0" t="n">
        <v>23.6292664240001</v>
      </c>
      <c r="BL128" s="0" t="n">
        <v>11.610009765625</v>
      </c>
      <c r="BM128" s="0" t="n">
        <v>11.3099914550781</v>
      </c>
      <c r="BN128" s="0" t="n">
        <v>13.0800109863281</v>
      </c>
      <c r="BO128" s="0" t="n">
        <v>18.0299926757813</v>
      </c>
      <c r="BP128" s="0" t="n">
        <v>13.5075012207031</v>
      </c>
      <c r="BQ128" s="0" t="n">
        <v>128932753</v>
      </c>
      <c r="BR128" s="0" t="n">
        <v>19224</v>
      </c>
      <c r="BS128" s="0" t="n">
        <v>1859</v>
      </c>
      <c r="BT128" s="0" t="n">
        <v>11423</v>
      </c>
      <c r="BU128" s="0" t="n">
        <v>149.100981346454</v>
      </c>
      <c r="BV128" s="0" t="n">
        <v>14.4183689306626</v>
      </c>
      <c r="BW128" s="0" t="n">
        <v>88.5965725093918</v>
      </c>
      <c r="BX128" s="0" t="n">
        <v>0.019453475162876</v>
      </c>
      <c r="BY128" s="0" t="n">
        <v>630721.622353464</v>
      </c>
      <c r="BZ128" s="0" t="n">
        <v>18446.2509049216</v>
      </c>
      <c r="CA128" s="0" t="n">
        <v>4.6419797283266E-040</v>
      </c>
      <c r="CB128" s="0" t="n">
        <v>1.08817173225199E-006</v>
      </c>
      <c r="CC128" s="0" t="n">
        <v>3.69801749516234E-246</v>
      </c>
      <c r="CD128" s="0" t="n">
        <v>1</v>
      </c>
      <c r="CE128" s="0" t="n">
        <v>33</v>
      </c>
      <c r="CF128" s="0" t="n">
        <v>0.038487008676255</v>
      </c>
      <c r="CG128" s="0" t="n">
        <v>11519.9690894646</v>
      </c>
      <c r="CH128" s="0" t="n">
        <v>18397.682709302</v>
      </c>
      <c r="CI128" s="0" t="n">
        <v>1.04440269578432E-038</v>
      </c>
      <c r="CJ128" s="0" t="n">
        <v>3.40586880424472E-013</v>
      </c>
      <c r="CK128" s="0" t="n">
        <v>8.08577427244982E-283</v>
      </c>
      <c r="CL128" s="0" t="n">
        <v>1</v>
      </c>
      <c r="CM128" s="0" t="n">
        <v>12</v>
      </c>
      <c r="CN128" s="0" t="n">
        <v>0.012493489520753</v>
      </c>
      <c r="CO128" s="0" t="n">
        <v>796098464.864248</v>
      </c>
      <c r="CP128" s="0" t="n">
        <v>18574.3125697461</v>
      </c>
      <c r="CQ128" s="0" t="n">
        <v>0.372004572162082</v>
      </c>
      <c r="CR128" s="0" t="n">
        <v>0.940199106986887</v>
      </c>
      <c r="CS128" s="0" t="n">
        <v>2.2922661680328E-078</v>
      </c>
      <c r="CT128" s="0" t="n">
        <v>0</v>
      </c>
      <c r="CU128" s="0" t="n">
        <v>98</v>
      </c>
      <c r="CV128" s="26" t="s">
        <v>453</v>
      </c>
      <c r="CW128" s="0" t="n">
        <v>62</v>
      </c>
      <c r="CX128" s="0" t="n">
        <v>79255</v>
      </c>
      <c r="CY128" s="0" t="n">
        <v>614.700284884168</v>
      </c>
      <c r="CZ128" s="0" t="s">
        <v>467</v>
      </c>
      <c r="DA128" s="26" t="s">
        <v>391</v>
      </c>
      <c r="DB128" s="0" t="n">
        <v>2675.65</v>
      </c>
      <c r="DC128" s="0" t="n">
        <v>18320</v>
      </c>
      <c r="DD128" s="0" t="n">
        <v>18347</v>
      </c>
      <c r="DE128" s="0" t="n">
        <v>18370</v>
      </c>
      <c r="DF128" s="0" t="n">
        <v>86.64</v>
      </c>
      <c r="DG128" s="26"/>
      <c r="DH128" s="28" t="n">
        <f aca="false">COUNT(C128:DA128, "NA")</f>
        <v>88</v>
      </c>
      <c r="DI128" s="29" t="n">
        <f aca="false">100-COUNT(C128:DA128, "NA")/COLUMNS(C128:DA128)*100</f>
        <v>14.5631067961165</v>
      </c>
    </row>
    <row r="129" customFormat="false" ht="13.8" hidden="false" customHeight="false" outlineLevel="0" collapsed="false">
      <c r="A129" s="0" t="s">
        <v>752</v>
      </c>
      <c r="B129" s="0" t="s">
        <v>753</v>
      </c>
      <c r="C129" s="0" t="n">
        <v>2082958</v>
      </c>
      <c r="D129" s="0" t="n">
        <v>73.7</v>
      </c>
      <c r="E129" s="0" t="n">
        <v>77.7</v>
      </c>
      <c r="F129" s="0" t="n">
        <v>16.5</v>
      </c>
      <c r="G129" s="0" t="n">
        <v>69.8</v>
      </c>
      <c r="H129" s="0" t="n">
        <v>82.6</v>
      </c>
      <c r="I129" s="0" t="n">
        <v>10.1</v>
      </c>
      <c r="J129" s="0" t="n">
        <v>1.5</v>
      </c>
      <c r="K129" s="0" t="n">
        <v>42</v>
      </c>
      <c r="L129" s="0" t="n">
        <v>69.2</v>
      </c>
      <c r="M129" s="0" t="n">
        <v>55.4</v>
      </c>
      <c r="N129" s="0" t="n">
        <v>13.7</v>
      </c>
      <c r="O129" s="0" t="n">
        <v>1.4</v>
      </c>
      <c r="P129" s="0" t="n">
        <v>-4999</v>
      </c>
      <c r="Q129" s="0" t="n">
        <v>1731</v>
      </c>
      <c r="R129" s="0" t="s">
        <v>349</v>
      </c>
      <c r="S129" s="0" t="s">
        <v>349</v>
      </c>
      <c r="T129" s="0" t="n">
        <v>15670</v>
      </c>
      <c r="U129" s="0" t="n">
        <v>12672131053.1578</v>
      </c>
      <c r="V129" s="0" t="n">
        <v>21.9</v>
      </c>
      <c r="W129" s="0" t="n">
        <v>18.2</v>
      </c>
      <c r="X129" s="0" t="n">
        <v>34.2</v>
      </c>
      <c r="Y129" s="0" t="n">
        <v>55.1</v>
      </c>
      <c r="Z129" s="0" t="n">
        <v>15.4</v>
      </c>
      <c r="AA129" s="0" t="n">
        <v>63.8</v>
      </c>
      <c r="AB129" s="0" t="n">
        <v>0.4</v>
      </c>
      <c r="AC129" s="0" t="n">
        <v>493.1</v>
      </c>
      <c r="AD129" s="0" t="n">
        <v>1</v>
      </c>
      <c r="AE129" s="0" t="n">
        <v>50.2</v>
      </c>
      <c r="AF129" s="0" t="n">
        <v>39.6</v>
      </c>
      <c r="AG129" s="0" t="n">
        <v>9.7</v>
      </c>
      <c r="AH129" s="0" t="n">
        <v>58</v>
      </c>
      <c r="AI129" s="0" t="n">
        <v>12.8</v>
      </c>
      <c r="AJ129" s="0" t="n">
        <v>2599</v>
      </c>
      <c r="AK129" s="0" t="n">
        <v>3.6</v>
      </c>
      <c r="AL129" s="0" t="n">
        <v>100</v>
      </c>
      <c r="AM129" s="0" t="n">
        <v>9.3</v>
      </c>
      <c r="AN129" s="0" t="n">
        <v>20.3</v>
      </c>
      <c r="AO129" s="0" t="n">
        <v>9.9</v>
      </c>
      <c r="AP129" s="0" t="s">
        <v>349</v>
      </c>
      <c r="AQ129" s="0" t="n">
        <v>4.4</v>
      </c>
      <c r="AR129" s="0" t="s">
        <v>349</v>
      </c>
      <c r="AS129" s="0" t="n">
        <v>97.1</v>
      </c>
      <c r="AT129" s="0" t="n">
        <v>91.1</v>
      </c>
      <c r="AU129" s="0" t="n">
        <v>1</v>
      </c>
      <c r="AV129" s="0" t="n">
        <v>97.9</v>
      </c>
      <c r="AW129" s="0" t="n">
        <v>100</v>
      </c>
      <c r="AX129" s="0" t="n">
        <v>5.1</v>
      </c>
      <c r="AY129" s="0" t="n">
        <v>120</v>
      </c>
      <c r="AZ129" s="0" t="n">
        <v>23.9</v>
      </c>
      <c r="BA129" s="0" t="n">
        <v>37.9</v>
      </c>
      <c r="BB129" s="0" t="n">
        <v>0.767</v>
      </c>
      <c r="BC129" s="0" t="n">
        <v>214</v>
      </c>
      <c r="BD129" s="0" t="s">
        <v>342</v>
      </c>
      <c r="BE129" s="0" t="s">
        <v>361</v>
      </c>
      <c r="BF129" s="0" t="s">
        <v>372</v>
      </c>
      <c r="BG129" s="0" t="s">
        <v>372</v>
      </c>
      <c r="BH129" s="0" t="s">
        <v>373</v>
      </c>
      <c r="BI129" s="0" t="s">
        <v>374</v>
      </c>
      <c r="BJ129" s="0" t="n">
        <v>21.7310211391022</v>
      </c>
      <c r="BK129" s="0" t="n">
        <v>41.6051489260001</v>
      </c>
      <c r="BL129" s="0" t="n">
        <v>3.2700134277344</v>
      </c>
      <c r="BM129" s="0" t="n">
        <v>0.629998779296898</v>
      </c>
      <c r="BN129" s="0" t="n">
        <v>4.6199890136719</v>
      </c>
      <c r="BO129" s="0" t="n">
        <v>7.1199890136719</v>
      </c>
      <c r="BP129" s="0" t="n">
        <v>3.90999755859377</v>
      </c>
      <c r="BQ129" s="0" t="n">
        <v>2083380</v>
      </c>
      <c r="BR129" s="0" t="n">
        <v>1465</v>
      </c>
      <c r="BS129" s="0" t="n">
        <v>77</v>
      </c>
      <c r="BT129" s="0" t="n">
        <v>738</v>
      </c>
      <c r="BU129" s="0" t="n">
        <v>703.18424867283</v>
      </c>
      <c r="BV129" s="0" t="n">
        <v>36.9591721145446</v>
      </c>
      <c r="BW129" s="0" t="n">
        <v>354.232065201739</v>
      </c>
      <c r="BX129" s="0" t="n">
        <v>0.061172479935045</v>
      </c>
      <c r="BY129" s="0" t="n">
        <v>2005.05753052522</v>
      </c>
      <c r="BZ129" s="0" t="n">
        <v>18361.6361286556</v>
      </c>
      <c r="CA129" s="0" t="n">
        <v>4.78313756205676E-057</v>
      </c>
      <c r="CB129" s="0" t="n">
        <v>9.74031559506017E-067</v>
      </c>
      <c r="CC129" s="0" t="n">
        <v>0</v>
      </c>
      <c r="CD129" s="0" t="n">
        <v>1</v>
      </c>
      <c r="CE129" s="0" t="n">
        <v>32</v>
      </c>
      <c r="CF129" s="0" t="n">
        <v>0.074829475519074</v>
      </c>
      <c r="CG129" s="0" t="n">
        <v>89.3556224926141</v>
      </c>
      <c r="CH129" s="0" t="n">
        <v>18362.8247824941</v>
      </c>
      <c r="CI129" s="0" t="n">
        <v>2.62601835384906E-040</v>
      </c>
      <c r="CJ129" s="0" t="n">
        <v>5.15398663204515E-053</v>
      </c>
      <c r="CK129" s="0" t="n">
        <v>0</v>
      </c>
      <c r="CL129" s="0" t="n">
        <v>1</v>
      </c>
      <c r="CM129" s="0" t="n">
        <v>9</v>
      </c>
      <c r="CN129" s="0" t="n">
        <v>0.021502747785664</v>
      </c>
      <c r="CO129" s="0" t="n">
        <v>154402.902988211</v>
      </c>
      <c r="CP129" s="0" t="n">
        <v>18459.9354629309</v>
      </c>
      <c r="CQ129" s="0" t="n">
        <v>4.41970358641996E-008</v>
      </c>
      <c r="CR129" s="0" t="n">
        <v>0.338081248286416</v>
      </c>
      <c r="CS129" s="0" t="n">
        <v>7.15826757777658E-189</v>
      </c>
      <c r="CT129" s="0" t="n">
        <v>1</v>
      </c>
      <c r="CU129" s="0" t="n">
        <v>46</v>
      </c>
      <c r="CV129" s="26" t="s">
        <v>472</v>
      </c>
      <c r="CW129" s="0" t="n">
        <v>64</v>
      </c>
      <c r="CX129" s="0" t="s">
        <v>349</v>
      </c>
      <c r="CY129" s="0" t="s">
        <v>349</v>
      </c>
      <c r="CZ129" s="0" t="s">
        <v>349</v>
      </c>
      <c r="DA129" s="0" t="s">
        <v>349</v>
      </c>
      <c r="DB129" s="0" t="s">
        <v>349</v>
      </c>
      <c r="DC129" s="0" t="s">
        <v>349</v>
      </c>
      <c r="DD129" s="0" t="s">
        <v>349</v>
      </c>
      <c r="DE129" s="0" t="s">
        <v>349</v>
      </c>
      <c r="DF129" s="0" t="s">
        <v>349</v>
      </c>
      <c r="DH129" s="28" t="n">
        <f aca="false">COUNT(C129:DA129, "NA")</f>
        <v>88</v>
      </c>
      <c r="DI129" s="29" t="n">
        <f aca="false">100-COUNT(C129:DA129, "NA")/COLUMNS(C129:DA129)*100</f>
        <v>14.5631067961165</v>
      </c>
    </row>
    <row r="130" customFormat="false" ht="13.8" hidden="false" customHeight="false" outlineLevel="0" collapsed="false">
      <c r="A130" s="0" t="s">
        <v>754</v>
      </c>
      <c r="B130" s="0" t="s">
        <v>755</v>
      </c>
      <c r="C130" s="0" t="n">
        <v>19077690</v>
      </c>
      <c r="D130" s="0" t="n">
        <v>58.1</v>
      </c>
      <c r="E130" s="0" t="n">
        <v>59.6</v>
      </c>
      <c r="F130" s="0" t="n">
        <v>47.5</v>
      </c>
      <c r="G130" s="0" t="n">
        <v>49.9</v>
      </c>
      <c r="H130" s="0" t="n">
        <v>15.6</v>
      </c>
      <c r="I130" s="0" t="n">
        <v>9.7</v>
      </c>
      <c r="J130" s="0" t="n">
        <v>5.9</v>
      </c>
      <c r="K130" s="0" t="n">
        <v>57.6</v>
      </c>
      <c r="L130" s="0" t="n">
        <v>35.8</v>
      </c>
      <c r="M130" s="0" t="n">
        <v>22.2</v>
      </c>
      <c r="N130" s="0" t="n">
        <v>4.4</v>
      </c>
      <c r="O130" s="0" t="n">
        <v>8.9</v>
      </c>
      <c r="P130" s="0" t="n">
        <v>-200000</v>
      </c>
      <c r="Q130" s="0" t="n">
        <v>158275</v>
      </c>
      <c r="R130" s="0" t="s">
        <v>349</v>
      </c>
      <c r="S130" s="0" t="s">
        <v>349</v>
      </c>
      <c r="T130" s="0" t="n">
        <v>2260</v>
      </c>
      <c r="U130" s="0" t="n">
        <v>17163432832.0957</v>
      </c>
      <c r="V130" s="0" t="s">
        <v>349</v>
      </c>
      <c r="W130" s="0" t="s">
        <v>349</v>
      </c>
      <c r="X130" s="0" t="s">
        <v>349</v>
      </c>
      <c r="Y130" s="0" t="n">
        <v>70.8</v>
      </c>
      <c r="Z130" s="0" t="n">
        <v>62.6</v>
      </c>
      <c r="AA130" s="0" t="n">
        <v>76</v>
      </c>
      <c r="AB130" s="0" t="n">
        <v>0.3</v>
      </c>
      <c r="AC130" s="0" t="n">
        <v>90.4</v>
      </c>
      <c r="AD130" s="0" t="n">
        <v>2.9</v>
      </c>
      <c r="AE130" s="0" t="n">
        <v>33.8</v>
      </c>
      <c r="AF130" s="0" t="n">
        <v>3.8</v>
      </c>
      <c r="AG130" s="0" t="n">
        <v>8.2</v>
      </c>
      <c r="AH130" s="0" t="n">
        <v>42.4</v>
      </c>
      <c r="AI130" s="0" t="s">
        <v>349</v>
      </c>
      <c r="AJ130" s="0" t="n">
        <v>3543</v>
      </c>
      <c r="AK130" s="0" t="n">
        <v>0.1</v>
      </c>
      <c r="AL130" s="0" t="n">
        <v>100</v>
      </c>
      <c r="AM130" s="0" t="n">
        <v>2.4</v>
      </c>
      <c r="AN130" s="0" t="n">
        <v>24.6</v>
      </c>
      <c r="AO130" s="0" t="n">
        <v>97.8</v>
      </c>
      <c r="AP130" s="0" t="n">
        <v>0.14</v>
      </c>
      <c r="AQ130" s="0" t="s">
        <v>349</v>
      </c>
      <c r="AR130" s="0" t="n">
        <v>3.1</v>
      </c>
      <c r="AS130" s="0" t="n">
        <v>80.2</v>
      </c>
      <c r="AT130" s="0" t="n">
        <v>49.6</v>
      </c>
      <c r="AU130" s="0" t="n">
        <v>0.9</v>
      </c>
      <c r="AV130" s="0" t="n">
        <v>29.4</v>
      </c>
      <c r="AW130" s="0" t="n">
        <v>43.1</v>
      </c>
      <c r="AX130" s="0" t="n">
        <v>6.1</v>
      </c>
      <c r="AY130" s="0" t="n">
        <v>141</v>
      </c>
      <c r="AZ130" s="0" t="n">
        <v>7.1</v>
      </c>
      <c r="BA130" s="0" t="n">
        <v>15.8</v>
      </c>
      <c r="BB130" s="0" t="n">
        <v>0.711</v>
      </c>
      <c r="BC130" s="0" t="s">
        <v>349</v>
      </c>
      <c r="BD130" s="0" t="s">
        <v>352</v>
      </c>
      <c r="BE130" s="0" t="s">
        <v>353</v>
      </c>
      <c r="BF130" s="0" t="s">
        <v>362</v>
      </c>
      <c r="BG130" s="0" t="s">
        <v>362</v>
      </c>
      <c r="BH130" s="0" t="s">
        <v>425</v>
      </c>
      <c r="BI130" s="0" t="s">
        <v>364</v>
      </c>
      <c r="BJ130" s="0" t="n">
        <v>-0.754059977365043</v>
      </c>
      <c r="BK130" s="0" t="n">
        <v>17.6056706750001</v>
      </c>
      <c r="BL130" s="0" t="n">
        <v>23.339990234375</v>
      </c>
      <c r="BM130" s="0" t="n">
        <v>22.1499877929688</v>
      </c>
      <c r="BN130" s="0" t="n">
        <v>24.360009765625</v>
      </c>
      <c r="BO130" s="0" t="n">
        <v>29.6199890136719</v>
      </c>
      <c r="BP130" s="0" t="n">
        <v>24.8674942016602</v>
      </c>
      <c r="BQ130" s="0" t="n">
        <v>20250834</v>
      </c>
      <c r="BR130" s="0" t="n">
        <v>490</v>
      </c>
      <c r="BS130" s="0" t="n">
        <v>26</v>
      </c>
      <c r="BT130" s="0" t="n">
        <v>135</v>
      </c>
      <c r="BU130" s="0" t="n">
        <v>24.1965343254505</v>
      </c>
      <c r="BV130" s="0" t="n">
        <v>1.28389773971778</v>
      </c>
      <c r="BW130" s="0" t="n">
        <v>6.6663921100731</v>
      </c>
      <c r="BX130" s="0" t="n">
        <v>0.035594512845827</v>
      </c>
      <c r="BY130" s="0" t="n">
        <v>2661.92270148907</v>
      </c>
      <c r="BZ130" s="0" t="n">
        <v>18396.5536957946</v>
      </c>
      <c r="CA130" s="0" t="n">
        <v>2.10121765074262E-036</v>
      </c>
      <c r="CB130" s="0" t="n">
        <v>3.9591213600544E-013</v>
      </c>
      <c r="CC130" s="0" t="n">
        <v>5.02740028336995E-278</v>
      </c>
      <c r="CD130" s="0" t="n">
        <v>1</v>
      </c>
      <c r="CE130" s="0" t="n">
        <v>29</v>
      </c>
      <c r="CF130" s="0" t="n">
        <v>0.050016847326213</v>
      </c>
      <c r="CG130" s="0" t="n">
        <v>54.155457744141</v>
      </c>
      <c r="CH130" s="0" t="n">
        <v>18375.8995770337</v>
      </c>
      <c r="CI130" s="0" t="n">
        <v>1.5587049732236E-020</v>
      </c>
      <c r="CJ130" s="0" t="n">
        <v>6.43206874862798E-014</v>
      </c>
      <c r="CK130" s="0" t="n">
        <v>1.47750321511832E-283</v>
      </c>
      <c r="CL130" s="0" t="n">
        <v>1</v>
      </c>
      <c r="CM130" s="0" t="n">
        <v>11</v>
      </c>
      <c r="CN130" s="0" t="n">
        <v>0.036347561720484</v>
      </c>
      <c r="CO130" s="0" t="n">
        <v>1090.00747796312</v>
      </c>
      <c r="CP130" s="0" t="n">
        <v>18401.7733930798</v>
      </c>
      <c r="CQ130" s="0" t="n">
        <v>2.96240579167077E-012</v>
      </c>
      <c r="CR130" s="0" t="n">
        <v>0.005213973803011</v>
      </c>
      <c r="CS130" s="0" t="n">
        <v>7.58416002486507E-237</v>
      </c>
      <c r="CT130" s="0" t="n">
        <v>1</v>
      </c>
      <c r="CU130" s="0" t="n">
        <v>21</v>
      </c>
      <c r="CV130" s="26" t="s">
        <v>628</v>
      </c>
      <c r="CW130" s="0" t="n">
        <v>36</v>
      </c>
      <c r="CX130" s="0" t="s">
        <v>349</v>
      </c>
      <c r="CY130" s="0" t="s">
        <v>349</v>
      </c>
      <c r="CZ130" s="0" t="s">
        <v>349</v>
      </c>
      <c r="DA130" s="0" t="s">
        <v>349</v>
      </c>
      <c r="DB130" s="0" t="n">
        <v>2727.355</v>
      </c>
      <c r="DC130" s="0" t="n">
        <v>18340</v>
      </c>
      <c r="DD130" s="0" t="n">
        <v>18346</v>
      </c>
      <c r="DE130" s="0" t="n">
        <v>18347</v>
      </c>
      <c r="DF130" s="0" t="n">
        <v>78.83</v>
      </c>
      <c r="DH130" s="28" t="n">
        <f aca="false">COUNT(C130:DA130, "NA")</f>
        <v>84</v>
      </c>
      <c r="DI130" s="29" t="n">
        <f aca="false">100-COUNT(C130:DA130, "NA")/COLUMNS(C130:DA130)*100</f>
        <v>18.4466019417476</v>
      </c>
    </row>
    <row r="131" customFormat="false" ht="13.8" hidden="false" customHeight="false" outlineLevel="0" collapsed="false">
      <c r="A131" s="0" t="s">
        <v>756</v>
      </c>
      <c r="B131" s="0" t="s">
        <v>757</v>
      </c>
      <c r="C131" s="0" t="n">
        <v>484630</v>
      </c>
      <c r="D131" s="0" t="n">
        <v>80.2</v>
      </c>
      <c r="E131" s="0" t="n">
        <v>84.6</v>
      </c>
      <c r="F131" s="0" t="n">
        <v>14.3</v>
      </c>
      <c r="G131" s="0" t="n">
        <v>65.4</v>
      </c>
      <c r="H131" s="0" t="n">
        <v>1511</v>
      </c>
      <c r="I131" s="0" t="n">
        <v>7.6</v>
      </c>
      <c r="J131" s="0" t="n">
        <v>1.3</v>
      </c>
      <c r="K131" s="0" t="n">
        <v>5.4</v>
      </c>
      <c r="L131" s="0" t="n">
        <v>128.5</v>
      </c>
      <c r="M131" s="0" t="n">
        <v>149.8</v>
      </c>
      <c r="N131" s="0" t="s">
        <v>349</v>
      </c>
      <c r="O131" s="0" t="s">
        <v>349</v>
      </c>
      <c r="P131" s="0" t="n">
        <v>4501</v>
      </c>
      <c r="Q131" s="0" t="n">
        <v>4</v>
      </c>
      <c r="R131" s="0" t="n">
        <v>2576898</v>
      </c>
      <c r="S131" s="0" t="n">
        <v>3314500</v>
      </c>
      <c r="T131" s="0" t="n">
        <v>39230</v>
      </c>
      <c r="U131" s="0" t="n">
        <v>14553422928.8831</v>
      </c>
      <c r="V131" s="0" t="s">
        <v>349</v>
      </c>
      <c r="W131" s="0" t="n">
        <v>0.3</v>
      </c>
      <c r="X131" s="0" t="n">
        <v>29.2</v>
      </c>
      <c r="Y131" s="0" t="n">
        <v>56.5</v>
      </c>
      <c r="Z131" s="0" t="n">
        <v>1</v>
      </c>
      <c r="AA131" s="0" t="n">
        <v>68.7</v>
      </c>
      <c r="AB131" s="0" t="n">
        <v>0.5</v>
      </c>
      <c r="AC131" s="0" t="n">
        <v>422</v>
      </c>
      <c r="AD131" s="0" t="n">
        <v>0.5</v>
      </c>
      <c r="AE131" s="0" t="n">
        <v>32.4</v>
      </c>
      <c r="AF131" s="0" t="n">
        <v>1.1</v>
      </c>
      <c r="AG131" s="0" t="n">
        <v>30.3</v>
      </c>
      <c r="AH131" s="0" t="n">
        <v>94.6</v>
      </c>
      <c r="AI131" s="0" t="n">
        <v>12.2</v>
      </c>
      <c r="AJ131" s="0" t="n">
        <v>116</v>
      </c>
      <c r="AK131" s="0" t="n">
        <v>5.4</v>
      </c>
      <c r="AL131" s="0" t="n">
        <v>100</v>
      </c>
      <c r="AM131" s="0" t="n">
        <v>8.3</v>
      </c>
      <c r="AN131" s="0" t="n">
        <v>10.8</v>
      </c>
      <c r="AO131" s="0" t="n">
        <v>7</v>
      </c>
      <c r="AP131" s="0" t="s">
        <v>349</v>
      </c>
      <c r="AQ131" s="0" t="n">
        <v>4.8</v>
      </c>
      <c r="AR131" s="0" t="s">
        <v>349</v>
      </c>
      <c r="AS131" s="0" t="n">
        <v>105</v>
      </c>
      <c r="AT131" s="0" t="n">
        <v>101.9</v>
      </c>
      <c r="AU131" s="0" t="n">
        <v>1</v>
      </c>
      <c r="AV131" s="0" t="n">
        <v>100</v>
      </c>
      <c r="AW131" s="0" t="n">
        <v>100</v>
      </c>
      <c r="AX131" s="0" t="n">
        <v>8.8</v>
      </c>
      <c r="AY131" s="0" t="n">
        <v>135</v>
      </c>
      <c r="AZ131" s="0" t="n">
        <v>31</v>
      </c>
      <c r="BA131" s="0" t="n">
        <v>41.8</v>
      </c>
      <c r="BB131" s="0" t="s">
        <v>349</v>
      </c>
      <c r="BC131" s="0" t="s">
        <v>349</v>
      </c>
      <c r="BD131" s="0" t="s">
        <v>378</v>
      </c>
      <c r="BE131" s="0" t="s">
        <v>343</v>
      </c>
      <c r="BF131" s="0" t="s">
        <v>372</v>
      </c>
      <c r="BG131" s="0" t="s">
        <v>372</v>
      </c>
      <c r="BH131" s="0" t="s">
        <v>373</v>
      </c>
      <c r="BI131" s="0" t="s">
        <v>383</v>
      </c>
      <c r="BJ131" s="0" t="n">
        <v>14.4381413095001</v>
      </c>
      <c r="BK131" s="0" t="n">
        <v>35.8950056010001</v>
      </c>
      <c r="BL131" s="0" t="n">
        <v>17.3200012207031</v>
      </c>
      <c r="BM131" s="0" t="n">
        <v>14.4099975585938</v>
      </c>
      <c r="BN131" s="0" t="n">
        <v>15.9699951171875</v>
      </c>
      <c r="BO131" s="0" t="n">
        <v>15.610009765625</v>
      </c>
      <c r="BP131" s="0" t="n">
        <v>15.8275009155274</v>
      </c>
      <c r="BQ131" s="0" t="n">
        <v>441539</v>
      </c>
      <c r="BR131" s="0" t="n">
        <v>465</v>
      </c>
      <c r="BS131" s="0" t="n">
        <v>4</v>
      </c>
      <c r="BT131" s="0" t="n">
        <v>351</v>
      </c>
      <c r="BU131" s="0" t="n">
        <v>1053.13460419125</v>
      </c>
      <c r="BV131" s="0" t="n">
        <v>9.05922240164515</v>
      </c>
      <c r="BW131" s="0" t="n">
        <v>794.946765744362</v>
      </c>
      <c r="BX131" s="0" t="n">
        <v>0.072853177617579</v>
      </c>
      <c r="BY131" s="0" t="n">
        <v>541.443215279147</v>
      </c>
      <c r="BZ131" s="0" t="n">
        <v>18352.4976763013</v>
      </c>
      <c r="CA131" s="0" t="n">
        <v>3.11343543614177E-042</v>
      </c>
      <c r="CB131" s="0" t="n">
        <v>9.45430052968058E-068</v>
      </c>
      <c r="CC131" s="0" t="n">
        <v>0</v>
      </c>
      <c r="CD131" s="0" t="n">
        <v>1</v>
      </c>
      <c r="CE131" s="0" t="n">
        <v>26</v>
      </c>
      <c r="CF131" s="0" t="n">
        <v>0.577843057173268</v>
      </c>
      <c r="CG131" s="0" t="n">
        <v>3.37737633571128</v>
      </c>
      <c r="CH131" s="0" t="n">
        <v>18360.4116265911</v>
      </c>
      <c r="CI131" s="0" t="n">
        <v>2.83067902489049E-012</v>
      </c>
      <c r="CJ131" s="0" t="n">
        <v>1.94298782937007E-081</v>
      </c>
      <c r="CK131" s="0" t="n">
        <v>0</v>
      </c>
      <c r="CL131" s="0" t="n">
        <v>1</v>
      </c>
      <c r="CM131" s="0" t="n">
        <v>21</v>
      </c>
      <c r="CN131" s="0" t="n">
        <v>0.076246057706929</v>
      </c>
      <c r="CO131" s="0" t="n">
        <v>830.119855226069</v>
      </c>
      <c r="CP131" s="0" t="n">
        <v>18379.7410411702</v>
      </c>
      <c r="CQ131" s="0" t="n">
        <v>1.48480156523435E-035</v>
      </c>
      <c r="CR131" s="0" t="n">
        <v>7.27018240055464E-024</v>
      </c>
      <c r="CS131" s="26" t="s">
        <v>758</v>
      </c>
      <c r="CT131" s="0" t="n">
        <v>1</v>
      </c>
      <c r="CU131" s="0" t="n">
        <v>18</v>
      </c>
      <c r="CV131" s="26" t="s">
        <v>643</v>
      </c>
      <c r="CW131" s="0" t="n">
        <v>54</v>
      </c>
      <c r="CX131" s="0" t="s">
        <v>349</v>
      </c>
      <c r="CY131" s="0" t="s">
        <v>349</v>
      </c>
      <c r="CZ131" s="0" t="s">
        <v>349</v>
      </c>
      <c r="DA131" s="0" t="s">
        <v>349</v>
      </c>
      <c r="DB131" s="0" t="s">
        <v>349</v>
      </c>
      <c r="DC131" s="0" t="s">
        <v>349</v>
      </c>
      <c r="DD131" s="0" t="s">
        <v>349</v>
      </c>
      <c r="DE131" s="0" t="s">
        <v>349</v>
      </c>
      <c r="DF131" s="0" t="s">
        <v>349</v>
      </c>
      <c r="DH131" s="28" t="n">
        <f aca="false">COUNT(C131:DA131, "NA")</f>
        <v>84</v>
      </c>
      <c r="DI131" s="29" t="n">
        <f aca="false">100-COUNT(C131:DA131, "NA")/COLUMNS(C131:DA131)*100</f>
        <v>18.4466019417476</v>
      </c>
    </row>
    <row r="132" customFormat="false" ht="13.8" hidden="false" customHeight="false" outlineLevel="0" collapsed="false">
      <c r="A132" s="0" t="s">
        <v>759</v>
      </c>
      <c r="B132" s="0" t="s">
        <v>760</v>
      </c>
      <c r="C132" s="0" t="n">
        <v>53708395</v>
      </c>
      <c r="D132" s="0" t="n">
        <v>63.8</v>
      </c>
      <c r="E132" s="0" t="n">
        <v>69.9</v>
      </c>
      <c r="F132" s="0" t="n">
        <v>26.4</v>
      </c>
      <c r="G132" s="0" t="n">
        <v>67.8</v>
      </c>
      <c r="H132" s="0" t="n">
        <v>82.2</v>
      </c>
      <c r="I132" s="0" t="n">
        <v>8.2</v>
      </c>
      <c r="J132" s="0" t="n">
        <v>2.2</v>
      </c>
      <c r="K132" s="0" t="n">
        <v>69.4</v>
      </c>
      <c r="L132" s="0" t="n">
        <v>28</v>
      </c>
      <c r="M132" s="0" t="n">
        <v>20</v>
      </c>
      <c r="N132" s="0" t="n">
        <v>4.6</v>
      </c>
      <c r="O132" s="0" t="n">
        <v>2.4</v>
      </c>
      <c r="P132" s="0" t="n">
        <v>-816564</v>
      </c>
      <c r="Q132" s="0" t="n">
        <v>1145154</v>
      </c>
      <c r="R132" s="0" t="n">
        <v>3407788.4</v>
      </c>
      <c r="S132" s="0" t="n">
        <v>1288000</v>
      </c>
      <c r="T132" s="0" t="n">
        <v>6500</v>
      </c>
      <c r="U132" s="0" t="n">
        <v>71214803377.8284</v>
      </c>
      <c r="V132" s="0" t="s">
        <v>349</v>
      </c>
      <c r="W132" s="0" t="n">
        <v>60.8</v>
      </c>
      <c r="X132" s="0" t="n">
        <v>30.7</v>
      </c>
      <c r="Y132" s="0" t="n">
        <v>61.7</v>
      </c>
      <c r="Z132" s="0" t="n">
        <v>48.9</v>
      </c>
      <c r="AA132" s="0" t="n">
        <v>61.4</v>
      </c>
      <c r="AB132" s="0" t="n">
        <v>0</v>
      </c>
      <c r="AC132" s="0" t="n">
        <v>230.7</v>
      </c>
      <c r="AD132" s="0" t="n">
        <v>2.9</v>
      </c>
      <c r="AE132" s="0" t="n">
        <v>19.5</v>
      </c>
      <c r="AF132" s="0" t="n">
        <v>43.6</v>
      </c>
      <c r="AG132" s="0" t="n">
        <v>6.4</v>
      </c>
      <c r="AH132" s="0" t="n">
        <v>30.6</v>
      </c>
      <c r="AI132" s="0" t="n">
        <v>21.9</v>
      </c>
      <c r="AJ132" s="0" t="n">
        <v>19185</v>
      </c>
      <c r="AK132" s="0" t="n">
        <v>0.4</v>
      </c>
      <c r="AL132" s="0" t="n">
        <v>100</v>
      </c>
      <c r="AM132" s="0" t="n">
        <v>3.9</v>
      </c>
      <c r="AN132" s="0" t="n">
        <v>24.2</v>
      </c>
      <c r="AO132" s="0" t="n">
        <v>46.2</v>
      </c>
      <c r="AP132" s="0" t="n">
        <v>0.62</v>
      </c>
      <c r="AQ132" s="0" t="s">
        <v>349</v>
      </c>
      <c r="AR132" s="0" t="s">
        <v>349</v>
      </c>
      <c r="AS132" s="0" t="n">
        <v>112.2</v>
      </c>
      <c r="AT132" s="0" t="s">
        <v>349</v>
      </c>
      <c r="AU132" s="0" t="n">
        <v>1</v>
      </c>
      <c r="AV132" s="0" t="n">
        <v>59.3</v>
      </c>
      <c r="AW132" s="0" t="n">
        <v>69.8</v>
      </c>
      <c r="AX132" s="0" t="n">
        <v>10.6</v>
      </c>
      <c r="AY132" s="0" t="n">
        <v>118</v>
      </c>
      <c r="AZ132" s="0" t="n">
        <v>5.7</v>
      </c>
      <c r="BA132" s="0" t="n">
        <v>28.2</v>
      </c>
      <c r="BB132" s="0" t="n">
        <v>0.735</v>
      </c>
      <c r="BC132" s="0" t="s">
        <v>349</v>
      </c>
      <c r="BD132" s="0" t="s">
        <v>352</v>
      </c>
      <c r="BE132" s="0" t="s">
        <v>353</v>
      </c>
      <c r="BF132" s="0" t="s">
        <v>354</v>
      </c>
      <c r="BG132" s="0" t="s">
        <v>354</v>
      </c>
      <c r="BH132" s="0" t="s">
        <v>479</v>
      </c>
      <c r="BI132" s="0" t="s">
        <v>403</v>
      </c>
      <c r="BJ132" s="0" t="n">
        <v>95.9082777255587</v>
      </c>
      <c r="BK132" s="0" t="n">
        <v>19.2618357340001</v>
      </c>
      <c r="BL132" s="0" t="n">
        <v>22.839990234375</v>
      </c>
      <c r="BM132" s="0" t="n">
        <v>22.8799987792969</v>
      </c>
      <c r="BN132" s="0" t="n">
        <v>24.2900024414063</v>
      </c>
      <c r="BO132" s="0" t="n">
        <v>28.3699890136719</v>
      </c>
      <c r="BP132" s="0" t="n">
        <v>24.5949951171875</v>
      </c>
      <c r="BQ132" s="0" t="n">
        <v>54409794</v>
      </c>
      <c r="BR132" s="0" t="n">
        <v>151</v>
      </c>
      <c r="BS132" s="0" t="n">
        <v>6</v>
      </c>
      <c r="BT132" s="0" t="n">
        <v>27</v>
      </c>
      <c r="BU132" s="0" t="n">
        <v>2.77523564966998</v>
      </c>
      <c r="BV132" s="0" t="n">
        <v>0.110274264225297</v>
      </c>
      <c r="BW132" s="0" t="n">
        <v>0.496234189013838</v>
      </c>
      <c r="BX132" s="0" t="n">
        <v>0.097122473508022</v>
      </c>
      <c r="BY132" s="0" t="n">
        <v>203.83164975411</v>
      </c>
      <c r="BZ132" s="0" t="n">
        <v>18366.9697438113</v>
      </c>
      <c r="CA132" s="0" t="n">
        <v>8.92599017071634E-025</v>
      </c>
      <c r="CB132" s="0" t="n">
        <v>5.14335027700464E-036</v>
      </c>
      <c r="CC132" s="0" t="n">
        <v>0</v>
      </c>
      <c r="CD132" s="0" t="n">
        <v>1</v>
      </c>
      <c r="CE132" s="0" t="n">
        <v>41</v>
      </c>
      <c r="CF132" s="0" t="n">
        <v>0.145392663936918</v>
      </c>
      <c r="CG132" s="0" t="n">
        <v>5.66442588945378</v>
      </c>
      <c r="CH132" s="0" t="n">
        <v>18359.2101141488</v>
      </c>
      <c r="CI132" s="0" t="n">
        <v>3.62540568745374E-025</v>
      </c>
      <c r="CJ132" s="0" t="n">
        <v>4.42392842472876E-063</v>
      </c>
      <c r="CK132" s="0" t="n">
        <v>0</v>
      </c>
      <c r="CL132" s="0" t="n">
        <v>1</v>
      </c>
      <c r="CM132" s="0" t="n">
        <v>11</v>
      </c>
      <c r="CN132" s="0" t="n">
        <v>0.010563691117437</v>
      </c>
      <c r="CO132" s="0" t="n">
        <v>47191170.7392165</v>
      </c>
      <c r="CP132" s="0" t="n">
        <v>18634.5387435125</v>
      </c>
      <c r="CQ132" s="0" t="n">
        <v>0.400075692697061</v>
      </c>
      <c r="CR132" s="0" t="n">
        <v>0.956023269817418</v>
      </c>
      <c r="CS132" s="0" t="n">
        <v>1.81489959422083E-066</v>
      </c>
      <c r="CT132" s="0" t="n">
        <v>0</v>
      </c>
      <c r="CU132" s="0" t="n">
        <v>97</v>
      </c>
      <c r="CV132" s="26" t="s">
        <v>761</v>
      </c>
      <c r="CW132" s="0" t="n">
        <v>34</v>
      </c>
      <c r="CX132" s="0" t="n">
        <v>8281</v>
      </c>
      <c r="CY132" s="0" t="n">
        <v>152.196863674948</v>
      </c>
      <c r="CZ132" s="0" t="s">
        <v>435</v>
      </c>
      <c r="DA132" s="26" t="s">
        <v>391</v>
      </c>
      <c r="DB132" s="0" t="n">
        <v>3425.225</v>
      </c>
      <c r="DC132" s="0" t="n">
        <v>18267</v>
      </c>
      <c r="DD132" s="0" t="n">
        <v>18347</v>
      </c>
      <c r="DE132" s="0" t="n">
        <v>18369</v>
      </c>
      <c r="DF132" s="0" t="n">
        <v>81.89</v>
      </c>
      <c r="DG132" s="26"/>
      <c r="DH132" s="28" t="n">
        <f aca="false">COUNT(C132:DA132, "NA")</f>
        <v>89</v>
      </c>
      <c r="DI132" s="29" t="n">
        <f aca="false">100-COUNT(C132:DA132, "NA")/COLUMNS(C132:DA132)*100</f>
        <v>13.5922330097088</v>
      </c>
    </row>
    <row r="133" customFormat="false" ht="13.8" hidden="false" customHeight="false" outlineLevel="0" collapsed="false">
      <c r="A133" s="0" t="s">
        <v>762</v>
      </c>
      <c r="B133" s="0" t="s">
        <v>763</v>
      </c>
      <c r="C133" s="0" t="n">
        <v>622227</v>
      </c>
      <c r="D133" s="0" t="n">
        <v>74.3</v>
      </c>
      <c r="E133" s="0" t="n">
        <v>79.2</v>
      </c>
      <c r="F133" s="0" t="n">
        <v>18.2</v>
      </c>
      <c r="G133" s="0" t="n">
        <v>66.8</v>
      </c>
      <c r="H133" s="0" t="n">
        <v>46.3</v>
      </c>
      <c r="I133" s="0" t="n">
        <v>10.7</v>
      </c>
      <c r="J133" s="0" t="n">
        <v>1.7</v>
      </c>
      <c r="K133" s="0" t="n">
        <v>33.2</v>
      </c>
      <c r="L133" s="0" t="n">
        <v>64.5</v>
      </c>
      <c r="M133" s="0" t="n">
        <v>41.1</v>
      </c>
      <c r="N133" s="0" t="n">
        <v>52.1</v>
      </c>
      <c r="O133" s="0" t="n">
        <v>2.8</v>
      </c>
      <c r="P133" s="0" t="n">
        <v>-2400</v>
      </c>
      <c r="Q133" s="0" t="n">
        <v>716</v>
      </c>
      <c r="R133" s="0" t="n">
        <v>565522</v>
      </c>
      <c r="S133" s="0" t="s">
        <v>349</v>
      </c>
      <c r="T133" s="0" t="n">
        <v>20930</v>
      </c>
      <c r="U133" s="0" t="n">
        <v>5504166666.66667</v>
      </c>
      <c r="V133" s="0" t="s">
        <v>349</v>
      </c>
      <c r="W133" s="0" t="s">
        <v>349</v>
      </c>
      <c r="X133" s="0" t="s">
        <v>349</v>
      </c>
      <c r="Y133" s="0" t="n">
        <v>54.4</v>
      </c>
      <c r="Z133" s="0" t="n">
        <v>7.9</v>
      </c>
      <c r="AA133" s="0" t="n">
        <v>74</v>
      </c>
      <c r="AB133" s="0" t="s">
        <v>349</v>
      </c>
      <c r="AC133" s="0" t="n">
        <v>249.5</v>
      </c>
      <c r="AD133" s="0" t="n">
        <v>1.5</v>
      </c>
      <c r="AE133" s="0" t="n">
        <v>19</v>
      </c>
      <c r="AF133" s="0" t="n">
        <v>61.5</v>
      </c>
      <c r="AG133" s="0" t="n">
        <v>6.4</v>
      </c>
      <c r="AH133" s="0" t="n">
        <v>66.8</v>
      </c>
      <c r="AI133" s="0" t="n">
        <v>48</v>
      </c>
      <c r="AJ133" s="0" t="s">
        <v>349</v>
      </c>
      <c r="AK133" s="0" t="n">
        <v>3.6</v>
      </c>
      <c r="AL133" s="0" t="n">
        <v>100</v>
      </c>
      <c r="AM133" s="0" t="n">
        <v>9</v>
      </c>
      <c r="AN133" s="0" t="n">
        <v>20.6</v>
      </c>
      <c r="AO133" s="0" t="n">
        <v>2.5</v>
      </c>
      <c r="AP133" s="0" t="s">
        <v>349</v>
      </c>
      <c r="AQ133" s="0" t="s">
        <v>349</v>
      </c>
      <c r="AR133" s="0" t="s">
        <v>349</v>
      </c>
      <c r="AS133" s="0" t="n">
        <v>98.1</v>
      </c>
      <c r="AT133" s="0" t="n">
        <v>90.3</v>
      </c>
      <c r="AU133" s="0" t="n">
        <v>1</v>
      </c>
      <c r="AV133" s="0" t="n">
        <v>93.9</v>
      </c>
      <c r="AW133" s="0" t="n">
        <v>100</v>
      </c>
      <c r="AX133" s="0" t="n">
        <v>52.2</v>
      </c>
      <c r="AY133" s="0" t="n">
        <v>141</v>
      </c>
      <c r="AZ133" s="0" t="n">
        <v>24.9</v>
      </c>
      <c r="BA133" s="0" t="n">
        <v>40.7</v>
      </c>
      <c r="BB133" s="0" t="n">
        <v>0.816</v>
      </c>
      <c r="BC133" s="0" t="s">
        <v>349</v>
      </c>
      <c r="BD133" s="0" t="s">
        <v>342</v>
      </c>
      <c r="BE133" s="0" t="s">
        <v>361</v>
      </c>
      <c r="BF133" s="0" t="s">
        <v>372</v>
      </c>
      <c r="BG133" s="0" t="s">
        <v>372</v>
      </c>
      <c r="BH133" s="0" t="s">
        <v>373</v>
      </c>
      <c r="BI133" s="0" t="s">
        <v>374</v>
      </c>
      <c r="BJ133" s="0" t="n">
        <v>19.2894488845079</v>
      </c>
      <c r="BK133" s="0" t="n">
        <v>42.7014100745001</v>
      </c>
      <c r="BL133" s="0" t="n">
        <v>4.42998657226565</v>
      </c>
      <c r="BM133" s="0" t="n">
        <v>1.55999145507815</v>
      </c>
      <c r="BN133" s="0" t="n">
        <v>3.6400085449219</v>
      </c>
      <c r="BO133" s="0" t="n">
        <v>4.61000976562502</v>
      </c>
      <c r="BP133" s="0" t="n">
        <v>3.55999908447268</v>
      </c>
      <c r="BQ133" s="0" t="n">
        <v>628062</v>
      </c>
      <c r="BR133" s="0" t="n">
        <v>322</v>
      </c>
      <c r="BS133" s="0" t="n">
        <v>7</v>
      </c>
      <c r="BT133" s="0" t="n">
        <v>214</v>
      </c>
      <c r="BU133" s="0" t="n">
        <v>512.688237785442</v>
      </c>
      <c r="BV133" s="0" t="n">
        <v>11.1453964735966</v>
      </c>
      <c r="BW133" s="0" t="n">
        <v>340.730692192809</v>
      </c>
      <c r="BX133" s="0" t="n">
        <v>0.128794875036893</v>
      </c>
      <c r="BY133" s="0" t="n">
        <v>333.295775338177</v>
      </c>
      <c r="BZ133" s="0" t="n">
        <v>18351.5654409997</v>
      </c>
      <c r="CA133" s="0" t="n">
        <v>6.78058288506159E-060</v>
      </c>
      <c r="CB133" s="0" t="n">
        <v>3.99599013130533E-110</v>
      </c>
      <c r="CC133" s="0" t="n">
        <v>0</v>
      </c>
      <c r="CD133" s="0" t="n">
        <v>1</v>
      </c>
      <c r="CE133" s="0" t="n">
        <v>27</v>
      </c>
      <c r="CF133" s="0" t="n">
        <v>0.033818999985223</v>
      </c>
      <c r="CG133" s="0" t="n">
        <v>20.2643354658503</v>
      </c>
      <c r="CH133" s="0" t="n">
        <v>18382.2741097198</v>
      </c>
      <c r="CI133" s="0" t="n">
        <v>4.39180333749532E-011</v>
      </c>
      <c r="CJ133" s="0" t="n">
        <v>2.35382260244526E-005</v>
      </c>
      <c r="CK133" s="0" t="n">
        <v>4.90742725077274E-242</v>
      </c>
      <c r="CL133" s="0" t="n">
        <v>1</v>
      </c>
      <c r="CM133" s="0" t="n">
        <v>10</v>
      </c>
      <c r="CN133" s="0" t="n">
        <v>0.087153188767644</v>
      </c>
      <c r="CO133" s="0" t="n">
        <v>428.352975658577</v>
      </c>
      <c r="CP133" s="0" t="n">
        <v>18377.5388657418</v>
      </c>
      <c r="CQ133" s="0" t="n">
        <v>2.59405871230472E-018</v>
      </c>
      <c r="CR133" s="0" t="n">
        <v>2.15787176301231E-013</v>
      </c>
      <c r="CS133" s="0" t="n">
        <v>8.78414105060333E-305</v>
      </c>
      <c r="CT133" s="0" t="n">
        <v>1</v>
      </c>
      <c r="CU133" s="0" t="n">
        <v>14</v>
      </c>
      <c r="CV133" s="26" t="s">
        <v>475</v>
      </c>
      <c r="CW133" s="0" t="n">
        <v>44</v>
      </c>
      <c r="CX133" s="0" t="s">
        <v>349</v>
      </c>
      <c r="CY133" s="0" t="s">
        <v>349</v>
      </c>
      <c r="CZ133" s="0" t="s">
        <v>349</v>
      </c>
      <c r="DA133" s="0" t="s">
        <v>349</v>
      </c>
      <c r="DB133" s="0" t="s">
        <v>349</v>
      </c>
      <c r="DC133" s="0" t="s">
        <v>349</v>
      </c>
      <c r="DD133" s="0" t="s">
        <v>349</v>
      </c>
      <c r="DE133" s="0" t="s">
        <v>349</v>
      </c>
      <c r="DF133" s="0" t="s">
        <v>349</v>
      </c>
      <c r="DH133" s="28" t="n">
        <f aca="false">COUNT(C133:DA133, "NA")</f>
        <v>82</v>
      </c>
      <c r="DI133" s="29" t="n">
        <f aca="false">100-COUNT(C133:DA133, "NA")/COLUMNS(C133:DA133)*100</f>
        <v>20.3883495145631</v>
      </c>
    </row>
    <row r="134" customFormat="false" ht="13.8" hidden="false" customHeight="false" outlineLevel="0" collapsed="false">
      <c r="A134" s="0" t="s">
        <v>764</v>
      </c>
      <c r="B134" s="0" t="s">
        <v>765</v>
      </c>
      <c r="C134" s="0" t="n">
        <v>3170208</v>
      </c>
      <c r="D134" s="0" t="n">
        <v>65.6</v>
      </c>
      <c r="E134" s="0" t="n">
        <v>74</v>
      </c>
      <c r="F134" s="0" t="n">
        <v>30.4</v>
      </c>
      <c r="G134" s="0" t="n">
        <v>65.5</v>
      </c>
      <c r="H134" s="0" t="n">
        <v>2</v>
      </c>
      <c r="I134" s="0" t="n">
        <v>6.3</v>
      </c>
      <c r="J134" s="0" t="n">
        <v>2.9</v>
      </c>
      <c r="K134" s="0" t="n">
        <v>31.6</v>
      </c>
      <c r="L134" s="0" t="n">
        <v>57.4</v>
      </c>
      <c r="M134" s="0" t="n">
        <v>59.8</v>
      </c>
      <c r="N134" s="0" t="n">
        <v>56.4</v>
      </c>
      <c r="O134" s="0" t="n">
        <v>2.8</v>
      </c>
      <c r="P134" s="0" t="n">
        <v>-4262</v>
      </c>
      <c r="Q134" s="0" t="n">
        <v>2254</v>
      </c>
      <c r="R134" s="0" t="n">
        <v>670360</v>
      </c>
      <c r="S134" s="0" t="s">
        <v>349</v>
      </c>
      <c r="T134" s="0" t="n">
        <v>12500</v>
      </c>
      <c r="U134" s="0" t="n">
        <v>13066749138.3261</v>
      </c>
      <c r="V134" s="0" t="n">
        <v>28.4</v>
      </c>
      <c r="W134" s="0" t="s">
        <v>349</v>
      </c>
      <c r="X134" s="0" t="s">
        <v>349</v>
      </c>
      <c r="Y134" s="0" t="n">
        <v>59.7</v>
      </c>
      <c r="Z134" s="0" t="n">
        <v>27.4</v>
      </c>
      <c r="AA134" s="0" t="n">
        <v>80.3</v>
      </c>
      <c r="AB134" s="0" t="n">
        <v>0.1</v>
      </c>
      <c r="AC134" s="0" t="n">
        <v>140.9</v>
      </c>
      <c r="AD134" s="0" t="n">
        <v>0.8</v>
      </c>
      <c r="AE134" s="0" t="n">
        <v>71.5</v>
      </c>
      <c r="AF134" s="0" t="n">
        <v>8</v>
      </c>
      <c r="AG134" s="0" t="n">
        <v>17.7</v>
      </c>
      <c r="AH134" s="0" t="n">
        <v>68.4</v>
      </c>
      <c r="AI134" s="0" t="s">
        <v>349</v>
      </c>
      <c r="AJ134" s="0" t="n">
        <v>11836</v>
      </c>
      <c r="AK134" s="0" t="n">
        <v>7.1</v>
      </c>
      <c r="AL134" s="0" t="n">
        <v>97</v>
      </c>
      <c r="AM134" s="0" t="n">
        <v>4.7</v>
      </c>
      <c r="AN134" s="0" t="n">
        <v>30.2</v>
      </c>
      <c r="AO134" s="0" t="n">
        <v>16.3</v>
      </c>
      <c r="AP134" s="0" t="n">
        <v>2.89</v>
      </c>
      <c r="AQ134" s="0" t="s">
        <v>349</v>
      </c>
      <c r="AR134" s="0" t="n">
        <v>5.2</v>
      </c>
      <c r="AS134" s="0" t="n">
        <v>102.9</v>
      </c>
      <c r="AT134" s="0" t="n">
        <v>91.5</v>
      </c>
      <c r="AU134" s="0" t="s">
        <v>349</v>
      </c>
      <c r="AV134" s="0" t="n">
        <v>41.5</v>
      </c>
      <c r="AW134" s="0" t="n">
        <v>85.9</v>
      </c>
      <c r="AX134" s="0" t="n">
        <v>6.8</v>
      </c>
      <c r="AY134" s="0" t="n">
        <v>113</v>
      </c>
      <c r="AZ134" s="0" t="n">
        <v>19.6</v>
      </c>
      <c r="BA134" s="0" t="n">
        <v>28.3</v>
      </c>
      <c r="BB134" s="0" t="s">
        <v>349</v>
      </c>
      <c r="BC134" s="0" t="s">
        <v>349</v>
      </c>
      <c r="BD134" s="0" t="s">
        <v>342</v>
      </c>
      <c r="BE134" s="0" t="s">
        <v>371</v>
      </c>
      <c r="BF134" s="0" t="s">
        <v>354</v>
      </c>
      <c r="BG134" s="0" t="s">
        <v>354</v>
      </c>
      <c r="BH134" s="0" t="s">
        <v>506</v>
      </c>
      <c r="BI134" s="0" t="s">
        <v>403</v>
      </c>
      <c r="BJ134" s="0" t="n">
        <v>105.408425665267</v>
      </c>
      <c r="BK134" s="0" t="n">
        <v>46.8586913050001</v>
      </c>
      <c r="BL134" s="0" t="n">
        <v>-14.8400024414062</v>
      </c>
      <c r="BM134" s="0" t="n">
        <v>-15.4</v>
      </c>
      <c r="BN134" s="0" t="n">
        <v>-11.1000122070312</v>
      </c>
      <c r="BO134" s="0" t="n">
        <v>-4.6099914550781</v>
      </c>
      <c r="BP134" s="0" t="n">
        <v>-11.4875015258789</v>
      </c>
      <c r="BQ134" s="0" t="n">
        <v>3278292</v>
      </c>
      <c r="BR134" s="0" t="n">
        <v>38</v>
      </c>
      <c r="BS134" s="0" t="n">
        <v>0</v>
      </c>
      <c r="BT134" s="0" t="n">
        <v>10</v>
      </c>
      <c r="BU134" s="0" t="n">
        <v>11.5914018641414</v>
      </c>
      <c r="BV134" s="0" t="n">
        <v>0</v>
      </c>
      <c r="BW134" s="0" t="n">
        <v>3.05036891161617</v>
      </c>
      <c r="BX134" s="0" t="n">
        <v>0.031065404739477</v>
      </c>
      <c r="BY134" s="0" t="n">
        <v>92.2408472100431</v>
      </c>
      <c r="BZ134" s="0" t="n">
        <v>18374.838408235</v>
      </c>
      <c r="CA134" s="0" t="n">
        <v>3.60305445120352E-010</v>
      </c>
      <c r="CB134" s="0" t="n">
        <v>4.31487115628007E-006</v>
      </c>
      <c r="CC134" s="0" t="n">
        <v>1.01634564365494E-239</v>
      </c>
      <c r="CD134" s="0" t="n">
        <v>1</v>
      </c>
      <c r="CE134" s="0" t="n">
        <v>24</v>
      </c>
      <c r="CF134" s="0" t="n">
        <v>0.099999998746877</v>
      </c>
      <c r="CG134" s="0" t="n">
        <v>3.27995050282241E-013</v>
      </c>
      <c r="CH134" s="0" t="n">
        <v>18350.0000000863</v>
      </c>
      <c r="CI134" s="0" t="n">
        <v>0.140571932114336</v>
      </c>
      <c r="CJ134" s="0" t="n">
        <v>6.76590441426051E-005</v>
      </c>
      <c r="CK134" s="0" t="n">
        <v>1.18844362977857E-257</v>
      </c>
      <c r="CL134" s="0" t="n">
        <v>1</v>
      </c>
      <c r="CM134" s="0" t="n">
        <v>2</v>
      </c>
      <c r="CN134" s="0" t="n">
        <v>0.052327855194499</v>
      </c>
      <c r="CO134" s="0" t="n">
        <v>18.5370092410229</v>
      </c>
      <c r="CP134" s="0" t="n">
        <v>18371.2156294889</v>
      </c>
      <c r="CQ134" s="0" t="n">
        <v>1.1554938797443E-015</v>
      </c>
      <c r="CR134" s="0" t="n">
        <v>5.583785550697E-013</v>
      </c>
      <c r="CS134" s="0" t="n">
        <v>6.80542765694863E-281</v>
      </c>
      <c r="CT134" s="0" t="n">
        <v>1</v>
      </c>
      <c r="CU134" s="0" t="n">
        <v>23</v>
      </c>
      <c r="CV134" s="26" t="s">
        <v>430</v>
      </c>
      <c r="CW134" s="0" t="n">
        <v>51</v>
      </c>
      <c r="CX134" s="0" t="s">
        <v>349</v>
      </c>
      <c r="CY134" s="0" t="s">
        <v>349</v>
      </c>
      <c r="CZ134" s="0" t="s">
        <v>349</v>
      </c>
      <c r="DA134" s="0" t="s">
        <v>349</v>
      </c>
      <c r="DB134" s="0" t="n">
        <v>5226.275</v>
      </c>
      <c r="DC134" s="0" t="n">
        <v>18262</v>
      </c>
      <c r="DD134" s="0" t="n">
        <v>18288</v>
      </c>
      <c r="DE134" s="0" t="n">
        <v>18313</v>
      </c>
      <c r="DF134" s="0" t="n">
        <v>66.01</v>
      </c>
      <c r="DH134" s="28" t="n">
        <f aca="false">COUNT(C134:DA134, "NA")</f>
        <v>84</v>
      </c>
      <c r="DI134" s="29" t="n">
        <f aca="false">100-COUNT(C134:DA134, "NA")/COLUMNS(C134:DA134)*100</f>
        <v>18.4466019417476</v>
      </c>
    </row>
    <row r="135" customFormat="false" ht="13.8" hidden="false" customHeight="false" outlineLevel="0" collapsed="false">
      <c r="A135" s="0" t="s">
        <v>766</v>
      </c>
      <c r="B135" s="0" t="s">
        <v>767</v>
      </c>
      <c r="C135" s="0" t="n">
        <v>29495962</v>
      </c>
      <c r="D135" s="0" t="n">
        <v>57.1</v>
      </c>
      <c r="E135" s="0" t="n">
        <v>63</v>
      </c>
      <c r="F135" s="0" t="n">
        <v>44.7</v>
      </c>
      <c r="G135" s="0" t="n">
        <v>52.4</v>
      </c>
      <c r="H135" s="0" t="n">
        <v>37.5</v>
      </c>
      <c r="I135" s="0" t="n">
        <v>8.5</v>
      </c>
      <c r="J135" s="0" t="n">
        <v>4.9</v>
      </c>
      <c r="K135" s="0" t="n">
        <v>64</v>
      </c>
      <c r="L135" s="0" t="n">
        <v>61.1</v>
      </c>
      <c r="M135" s="0" t="n">
        <v>38.6</v>
      </c>
      <c r="N135" s="0" t="n">
        <v>24.6</v>
      </c>
      <c r="O135" s="0" t="n">
        <v>12.6</v>
      </c>
      <c r="P135" s="0" t="n">
        <v>-25000</v>
      </c>
      <c r="Q135" s="0" t="n">
        <v>58</v>
      </c>
      <c r="R135" s="0" t="n">
        <v>540124</v>
      </c>
      <c r="S135" s="0" t="n">
        <v>454300</v>
      </c>
      <c r="T135" s="0" t="n">
        <v>1430</v>
      </c>
      <c r="U135" s="0" t="n">
        <v>14717223206.9</v>
      </c>
      <c r="V135" s="0" t="s">
        <v>349</v>
      </c>
      <c r="W135" s="0" t="s">
        <v>349</v>
      </c>
      <c r="X135" s="0" t="s">
        <v>349</v>
      </c>
      <c r="Y135" s="0" t="n">
        <v>78.1</v>
      </c>
      <c r="Z135" s="0" t="n">
        <v>70.3</v>
      </c>
      <c r="AA135" s="0" t="n">
        <v>97.8</v>
      </c>
      <c r="AB135" s="0" t="s">
        <v>349</v>
      </c>
      <c r="AC135" s="0" t="n">
        <v>139.3</v>
      </c>
      <c r="AD135" s="0" t="n">
        <v>1</v>
      </c>
      <c r="AE135" s="0" t="n">
        <v>63.5</v>
      </c>
      <c r="AF135" s="0" t="n">
        <v>48</v>
      </c>
      <c r="AG135" s="0" t="n">
        <v>21.6</v>
      </c>
      <c r="AH135" s="0" t="n">
        <v>36</v>
      </c>
      <c r="AI135" s="0" t="n">
        <v>27.4</v>
      </c>
      <c r="AJ135" s="0" t="n">
        <v>3816</v>
      </c>
      <c r="AK135" s="0" t="n">
        <v>0.3</v>
      </c>
      <c r="AL135" s="0" t="n">
        <v>100</v>
      </c>
      <c r="AM135" s="0" t="n">
        <v>3.3</v>
      </c>
      <c r="AN135" s="0" t="n">
        <v>18.4</v>
      </c>
      <c r="AO135" s="0" t="n">
        <v>73.2</v>
      </c>
      <c r="AP135" s="0" t="n">
        <v>0.07</v>
      </c>
      <c r="AQ135" s="0" t="s">
        <v>349</v>
      </c>
      <c r="AR135" s="0" t="n">
        <v>6.4</v>
      </c>
      <c r="AS135" s="0" t="n">
        <v>107.8</v>
      </c>
      <c r="AT135" s="0" t="n">
        <v>47.1</v>
      </c>
      <c r="AU135" s="0" t="n">
        <v>0.9</v>
      </c>
      <c r="AV135" s="0" t="n">
        <v>16.8</v>
      </c>
      <c r="AW135" s="0" t="n">
        <v>27.4</v>
      </c>
      <c r="AX135" s="0" t="n">
        <v>5.5</v>
      </c>
      <c r="AY135" s="0" t="n">
        <v>106</v>
      </c>
      <c r="AZ135" s="0" t="n">
        <v>6</v>
      </c>
      <c r="BA135" s="0" t="n">
        <v>17.2</v>
      </c>
      <c r="BB135" s="0" t="n">
        <v>0.676</v>
      </c>
      <c r="BC135" s="0" t="n">
        <v>32.9</v>
      </c>
      <c r="BD135" s="0" t="s">
        <v>352</v>
      </c>
      <c r="BE135" s="0" t="s">
        <v>353</v>
      </c>
      <c r="BF135" s="0" t="s">
        <v>362</v>
      </c>
      <c r="BG135" s="0" t="s">
        <v>362</v>
      </c>
      <c r="BH135" s="0" t="s">
        <v>417</v>
      </c>
      <c r="BI135" s="0" t="s">
        <v>364</v>
      </c>
      <c r="BJ135" s="0" t="n">
        <v>34.6710617027202</v>
      </c>
      <c r="BK135" s="0" t="n">
        <v>-18.6374659219999</v>
      </c>
      <c r="BL135" s="0" t="n">
        <v>31.1499877929688</v>
      </c>
      <c r="BM135" s="0" t="n">
        <v>30.360009765625</v>
      </c>
      <c r="BN135" s="0" t="n">
        <v>28.6799865722656</v>
      </c>
      <c r="BO135" s="0" t="n">
        <v>29.8099914550781</v>
      </c>
      <c r="BP135" s="0" t="n">
        <v>29.9999938964844</v>
      </c>
      <c r="BQ135" s="0" t="n">
        <v>31255435</v>
      </c>
      <c r="BR135" s="0" t="n">
        <v>76</v>
      </c>
      <c r="BS135" s="0" t="n">
        <v>0</v>
      </c>
      <c r="BT135" s="0" t="n">
        <v>12</v>
      </c>
      <c r="BU135" s="0" t="n">
        <v>2.43157710011075</v>
      </c>
      <c r="BV135" s="0" t="n">
        <v>0</v>
      </c>
      <c r="BW135" s="0" t="n">
        <v>0.383933226333276</v>
      </c>
      <c r="BX135" s="0" t="n">
        <v>0.018927847035464</v>
      </c>
      <c r="BY135" s="0" t="n">
        <v>2343.10689713782</v>
      </c>
      <c r="BZ135" s="0" t="n">
        <v>18445.3966354587</v>
      </c>
      <c r="CA135" s="0" t="n">
        <v>0.000125888155166</v>
      </c>
      <c r="CB135" s="0" t="n">
        <v>0.335029741296091</v>
      </c>
      <c r="CC135" s="0" t="n">
        <v>3.74953545937171E-173</v>
      </c>
      <c r="CD135" s="0" t="n">
        <v>1</v>
      </c>
      <c r="CE135" s="0" t="n">
        <v>41</v>
      </c>
      <c r="CF135" s="0" t="n">
        <v>0.099999998746877</v>
      </c>
      <c r="CG135" s="0" t="n">
        <v>3.27995050282241E-013</v>
      </c>
      <c r="CH135" s="0" t="n">
        <v>18350.0000000863</v>
      </c>
      <c r="CI135" s="0" t="n">
        <v>0.140571932114336</v>
      </c>
      <c r="CJ135" s="0" t="n">
        <v>6.76590441426051E-005</v>
      </c>
      <c r="CK135" s="0" t="n">
        <v>1.18844362977857E-257</v>
      </c>
      <c r="CL135" s="0" t="n">
        <v>1</v>
      </c>
      <c r="CM135" s="0" t="n">
        <v>2</v>
      </c>
      <c r="CN135" s="0" t="n">
        <v>0.172749181679686</v>
      </c>
      <c r="CO135" s="0" t="n">
        <v>14.816310808092</v>
      </c>
      <c r="CP135" s="0" t="n">
        <v>18370.2385456649</v>
      </c>
      <c r="CQ135" s="0" t="n">
        <v>5.51784087750017E-014</v>
      </c>
      <c r="CR135" s="0" t="n">
        <v>4.91769993320049E-030</v>
      </c>
      <c r="CS135" s="0" t="n">
        <v>0</v>
      </c>
      <c r="CT135" s="0" t="n">
        <v>1</v>
      </c>
      <c r="CU135" s="0" t="n">
        <v>35</v>
      </c>
      <c r="CV135" s="26" t="s">
        <v>553</v>
      </c>
      <c r="CW135" s="0" t="n">
        <v>39</v>
      </c>
      <c r="CX135" s="0" t="s">
        <v>349</v>
      </c>
      <c r="CY135" s="0" t="s">
        <v>349</v>
      </c>
      <c r="CZ135" s="0" t="s">
        <v>349</v>
      </c>
      <c r="DA135" s="0" t="s">
        <v>349</v>
      </c>
      <c r="DB135" s="0" t="n">
        <v>1752.965</v>
      </c>
      <c r="DC135" s="0" t="n">
        <v>18340</v>
      </c>
      <c r="DD135" s="0" t="n">
        <v>18353</v>
      </c>
      <c r="DE135" s="0" t="n">
        <v>18353</v>
      </c>
      <c r="DF135" s="0" t="n">
        <v>53.83</v>
      </c>
      <c r="DH135" s="28" t="n">
        <f aca="false">COUNT(C135:DA135, "NA")</f>
        <v>87</v>
      </c>
      <c r="DI135" s="29" t="n">
        <f aca="false">100-COUNT(C135:DA135, "NA")/COLUMNS(C135:DA135)*100</f>
        <v>15.5339805825243</v>
      </c>
    </row>
    <row r="136" customFormat="false" ht="13.8" hidden="false" customHeight="false" outlineLevel="0" collapsed="false">
      <c r="A136" s="0" t="s">
        <v>769</v>
      </c>
      <c r="B136" s="0" t="s">
        <v>770</v>
      </c>
      <c r="C136" s="0" t="n">
        <v>4403319</v>
      </c>
      <c r="D136" s="0" t="n">
        <v>63.1</v>
      </c>
      <c r="E136" s="0" t="n">
        <v>66.3</v>
      </c>
      <c r="F136" s="0" t="n">
        <v>40.1</v>
      </c>
      <c r="G136" s="0" t="n">
        <v>56.8</v>
      </c>
      <c r="H136" s="0" t="n">
        <v>4.3</v>
      </c>
      <c r="I136" s="0" t="n">
        <v>7.2</v>
      </c>
      <c r="J136" s="0" t="n">
        <v>4.6</v>
      </c>
      <c r="K136" s="0" t="n">
        <v>46.3</v>
      </c>
      <c r="L136" s="0" t="n">
        <v>72</v>
      </c>
      <c r="M136" s="0" t="n">
        <v>46</v>
      </c>
      <c r="N136" s="0" t="n">
        <v>15.7</v>
      </c>
      <c r="O136" s="0" t="n">
        <v>8.6</v>
      </c>
      <c r="P136" s="0" t="n">
        <v>25002</v>
      </c>
      <c r="Q136" s="0" t="n">
        <v>37059</v>
      </c>
      <c r="R136" s="0" t="n">
        <v>454435.7</v>
      </c>
      <c r="S136" s="0" t="n">
        <v>90168</v>
      </c>
      <c r="T136" s="0" t="n">
        <v>4120</v>
      </c>
      <c r="U136" s="0" t="n">
        <v>5234817927.17087</v>
      </c>
      <c r="V136" s="0" t="s">
        <v>349</v>
      </c>
      <c r="W136" s="0" t="s">
        <v>349</v>
      </c>
      <c r="X136" s="0" t="s">
        <v>349</v>
      </c>
      <c r="Y136" s="0" t="n">
        <v>45.9</v>
      </c>
      <c r="Z136" s="0" t="n">
        <v>51.3</v>
      </c>
      <c r="AA136" s="0" t="n">
        <v>45.8</v>
      </c>
      <c r="AB136" s="0" t="s">
        <v>349</v>
      </c>
      <c r="AC136" s="0" t="n">
        <v>20.3</v>
      </c>
      <c r="AD136" s="0" t="n">
        <v>3</v>
      </c>
      <c r="AE136" s="0" t="n">
        <v>38.5</v>
      </c>
      <c r="AF136" s="0" t="n">
        <v>0.2</v>
      </c>
      <c r="AG136" s="0" t="n">
        <v>0.6</v>
      </c>
      <c r="AH136" s="0" t="n">
        <v>53.7</v>
      </c>
      <c r="AI136" s="0" t="s">
        <v>349</v>
      </c>
      <c r="AJ136" s="0" t="n">
        <v>102</v>
      </c>
      <c r="AK136" s="0" t="n">
        <v>0.7</v>
      </c>
      <c r="AL136" s="0" t="n">
        <v>100</v>
      </c>
      <c r="AM136" s="0" t="n">
        <v>7.1</v>
      </c>
      <c r="AN136" s="0" t="n">
        <v>18.1</v>
      </c>
      <c r="AO136" s="0" t="n">
        <v>75.7</v>
      </c>
      <c r="AP136" s="0" t="n">
        <v>0.18</v>
      </c>
      <c r="AQ136" s="0" t="s">
        <v>349</v>
      </c>
      <c r="AR136" s="0" t="n">
        <v>2.6</v>
      </c>
      <c r="AS136" s="0" t="n">
        <v>96.7</v>
      </c>
      <c r="AT136" s="0" t="n">
        <v>69.7</v>
      </c>
      <c r="AU136" s="0" t="n">
        <v>1.1</v>
      </c>
      <c r="AV136" s="0" t="n">
        <v>18.9</v>
      </c>
      <c r="AW136" s="0" t="n">
        <v>42.9</v>
      </c>
      <c r="AX136" s="0" t="n">
        <v>0.3</v>
      </c>
      <c r="AY136" s="0" t="n">
        <v>124</v>
      </c>
      <c r="AZ136" s="0" t="n">
        <v>11.3</v>
      </c>
      <c r="BA136" s="0" t="n">
        <v>20.5</v>
      </c>
      <c r="BB136" s="0" t="n">
        <v>0.446</v>
      </c>
      <c r="BC136" s="0" t="s">
        <v>349</v>
      </c>
      <c r="BD136" s="0" t="s">
        <v>352</v>
      </c>
      <c r="BE136" s="0" t="s">
        <v>353</v>
      </c>
      <c r="BF136" s="0" t="s">
        <v>362</v>
      </c>
      <c r="BG136" s="0" t="s">
        <v>362</v>
      </c>
      <c r="BH136" s="0" t="s">
        <v>425</v>
      </c>
      <c r="BI136" s="0" t="s">
        <v>364</v>
      </c>
      <c r="BJ136" s="0" t="n">
        <v>-11.4826483011782</v>
      </c>
      <c r="BK136" s="0" t="n">
        <v>21.011440334</v>
      </c>
      <c r="BL136" s="0" t="n">
        <v>22.3300109863281</v>
      </c>
      <c r="BM136" s="0" t="n">
        <v>20.839990234375</v>
      </c>
      <c r="BN136" s="0" t="n">
        <v>24.8699890136719</v>
      </c>
      <c r="BO136" s="0" t="n">
        <v>25.8200012207031</v>
      </c>
      <c r="BP136" s="0" t="n">
        <v>23.4649978637696</v>
      </c>
      <c r="BQ136" s="0" t="n">
        <v>4649660</v>
      </c>
      <c r="BR136" s="0" t="n">
        <v>8</v>
      </c>
      <c r="BS136" s="0" t="n">
        <v>1</v>
      </c>
      <c r="BT136" s="0" t="n">
        <v>6</v>
      </c>
      <c r="BU136" s="0" t="n">
        <v>1.72055591161504</v>
      </c>
      <c r="BV136" s="0" t="n">
        <v>0.21506948895188</v>
      </c>
      <c r="BW136" s="0" t="n">
        <v>1.29041693371128</v>
      </c>
      <c r="BX136" s="0" t="n">
        <v>0.128222685035842</v>
      </c>
      <c r="BY136" s="0" t="n">
        <v>7.38945896354816</v>
      </c>
      <c r="BZ136" s="0" t="n">
        <v>18344.3763721377</v>
      </c>
      <c r="CA136" s="0" t="n">
        <v>6.09959038770146E-032</v>
      </c>
      <c r="CB136" s="0" t="n">
        <v>8.27284322451852E-086</v>
      </c>
      <c r="CC136" s="0" t="n">
        <v>0</v>
      </c>
      <c r="CD136" s="0" t="n">
        <v>1</v>
      </c>
      <c r="CE136" s="0" t="n">
        <v>19</v>
      </c>
      <c r="CF136" s="0" t="n">
        <v>36.8643757850181</v>
      </c>
      <c r="CG136" s="0" t="n">
        <v>1</v>
      </c>
      <c r="CH136" s="0" t="n">
        <v>18350.0970128131</v>
      </c>
      <c r="CI136" s="0" t="n">
        <v>2.10075262091716E-092</v>
      </c>
      <c r="CJ136" s="0" t="n">
        <v>0</v>
      </c>
      <c r="CK136" s="0" t="n">
        <v>0</v>
      </c>
      <c r="CL136" s="0" t="n">
        <v>1</v>
      </c>
      <c r="CM136" s="0" t="n">
        <v>48</v>
      </c>
      <c r="CN136" s="0" t="n">
        <v>0.033741020052909</v>
      </c>
      <c r="CO136" s="0" t="n">
        <v>21.0463392862191</v>
      </c>
      <c r="CP136" s="0" t="n">
        <v>18385.4474912927</v>
      </c>
      <c r="CQ136" s="0" t="n">
        <v>0.003174221742388</v>
      </c>
      <c r="CR136" s="0" t="n">
        <v>0.095678380761496</v>
      </c>
      <c r="CS136" s="0" t="n">
        <v>2.28863835737741E-202</v>
      </c>
      <c r="CT136" s="0" t="n">
        <v>1</v>
      </c>
      <c r="CU136" s="0" t="n">
        <v>25</v>
      </c>
      <c r="CV136" s="26" t="s">
        <v>536</v>
      </c>
      <c r="CW136" s="0" t="n">
        <v>47</v>
      </c>
      <c r="CX136" s="0" t="s">
        <v>349</v>
      </c>
      <c r="CY136" s="0" t="s">
        <v>349</v>
      </c>
      <c r="CZ136" s="0" t="s">
        <v>349</v>
      </c>
      <c r="DA136" s="0" t="s">
        <v>349</v>
      </c>
      <c r="DB136" s="0" t="n">
        <v>3194.795</v>
      </c>
      <c r="DC136" s="0" t="n">
        <v>18297</v>
      </c>
      <c r="DD136" s="0" t="n">
        <v>18340</v>
      </c>
      <c r="DE136" s="0" t="n">
        <v>18350</v>
      </c>
      <c r="DF136" s="0" t="n">
        <v>80.95</v>
      </c>
      <c r="DH136" s="28" t="n">
        <f aca="false">COUNT(C136:DA136, "NA")</f>
        <v>85</v>
      </c>
      <c r="DI136" s="29" t="n">
        <f aca="false">100-COUNT(C136:DA136, "NA")/COLUMNS(C136:DA136)*100</f>
        <v>17.4757281553398</v>
      </c>
    </row>
    <row r="137" customFormat="false" ht="13.8" hidden="false" customHeight="false" outlineLevel="0" collapsed="false">
      <c r="A137" s="0" t="s">
        <v>771</v>
      </c>
      <c r="B137" s="0" t="s">
        <v>772</v>
      </c>
      <c r="C137" s="0" t="s">
        <v>349</v>
      </c>
      <c r="D137" s="0" t="s">
        <v>349</v>
      </c>
      <c r="E137" s="0" t="s">
        <v>349</v>
      </c>
      <c r="F137" s="0" t="s">
        <v>349</v>
      </c>
      <c r="G137" s="0" t="s">
        <v>349</v>
      </c>
      <c r="H137" s="0" t="s">
        <v>349</v>
      </c>
      <c r="I137" s="0" t="s">
        <v>349</v>
      </c>
      <c r="J137" s="0" t="s">
        <v>349</v>
      </c>
      <c r="K137" s="0" t="s">
        <v>349</v>
      </c>
      <c r="L137" s="0" t="s">
        <v>349</v>
      </c>
      <c r="M137" s="0" t="s">
        <v>349</v>
      </c>
      <c r="N137" s="0" t="s">
        <v>349</v>
      </c>
      <c r="O137" s="0" t="s">
        <v>349</v>
      </c>
      <c r="P137" s="0" t="s">
        <v>349</v>
      </c>
      <c r="Q137" s="0" t="s">
        <v>349</v>
      </c>
      <c r="R137" s="0" t="s">
        <v>349</v>
      </c>
      <c r="S137" s="0" t="s">
        <v>349</v>
      </c>
      <c r="T137" s="0" t="s">
        <v>349</v>
      </c>
      <c r="U137" s="0" t="s">
        <v>349</v>
      </c>
      <c r="V137" s="0" t="s">
        <v>349</v>
      </c>
      <c r="W137" s="0" t="s">
        <v>349</v>
      </c>
      <c r="X137" s="0" t="s">
        <v>349</v>
      </c>
      <c r="Y137" s="0" t="s">
        <v>349</v>
      </c>
      <c r="Z137" s="0" t="s">
        <v>349</v>
      </c>
      <c r="AA137" s="0" t="s">
        <v>349</v>
      </c>
      <c r="AB137" s="0" t="s">
        <v>349</v>
      </c>
      <c r="AC137" s="0" t="s">
        <v>349</v>
      </c>
      <c r="AD137" s="0" t="s">
        <v>349</v>
      </c>
      <c r="AE137" s="0" t="s">
        <v>349</v>
      </c>
      <c r="AF137" s="0" t="s">
        <v>349</v>
      </c>
      <c r="AG137" s="0" t="s">
        <v>349</v>
      </c>
      <c r="AH137" s="0" t="s">
        <v>349</v>
      </c>
      <c r="AI137" s="0" t="s">
        <v>349</v>
      </c>
      <c r="AJ137" s="0" t="s">
        <v>349</v>
      </c>
      <c r="AK137" s="0" t="s">
        <v>349</v>
      </c>
      <c r="AL137" s="0" t="s">
        <v>349</v>
      </c>
      <c r="AM137" s="0" t="s">
        <v>349</v>
      </c>
      <c r="AN137" s="0" t="s">
        <v>349</v>
      </c>
      <c r="AO137" s="0" t="s">
        <v>349</v>
      </c>
      <c r="AP137" s="0" t="s">
        <v>349</v>
      </c>
      <c r="AQ137" s="0" t="s">
        <v>349</v>
      </c>
      <c r="AR137" s="0" t="s">
        <v>349</v>
      </c>
      <c r="AS137" s="0" t="s">
        <v>349</v>
      </c>
      <c r="AT137" s="0" t="s">
        <v>349</v>
      </c>
      <c r="AU137" s="0" t="s">
        <v>349</v>
      </c>
      <c r="AV137" s="0" t="s">
        <v>349</v>
      </c>
      <c r="AW137" s="0" t="s">
        <v>349</v>
      </c>
      <c r="AX137" s="0" t="s">
        <v>349</v>
      </c>
      <c r="AY137" s="0" t="s">
        <v>349</v>
      </c>
      <c r="AZ137" s="0" t="s">
        <v>349</v>
      </c>
      <c r="BA137" s="0" t="n">
        <v>33.2</v>
      </c>
      <c r="BB137" s="0" t="n">
        <v>0.584</v>
      </c>
      <c r="BC137" s="0" t="s">
        <v>349</v>
      </c>
      <c r="BD137" s="0" t="s">
        <v>342</v>
      </c>
      <c r="BE137" s="0" t="s">
        <v>371</v>
      </c>
      <c r="BF137" s="0" t="s">
        <v>344</v>
      </c>
      <c r="BG137" s="0" t="s">
        <v>345</v>
      </c>
      <c r="BH137" s="0" t="s">
        <v>346</v>
      </c>
      <c r="BI137" s="0" t="s">
        <v>347</v>
      </c>
      <c r="BJ137" s="0" t="n">
        <v>-62.188130927252</v>
      </c>
      <c r="BK137" s="0" t="n">
        <v>16.7523054055001</v>
      </c>
      <c r="BL137" s="0" t="n">
        <v>26.9900146484375</v>
      </c>
      <c r="BM137" s="0" t="n">
        <v>26.3300109863281</v>
      </c>
      <c r="BN137" s="0" t="n">
        <v>26.0700012207031</v>
      </c>
      <c r="BO137" s="0" t="n">
        <v>25.9500061035156</v>
      </c>
      <c r="BP137" s="0" t="n">
        <v>26.3350082397461</v>
      </c>
      <c r="BQ137" s="0" t="n">
        <v>4999</v>
      </c>
      <c r="BR137" s="0" t="n">
        <v>11</v>
      </c>
      <c r="BS137" s="0" t="n">
        <v>1</v>
      </c>
      <c r="BT137" s="0" t="n">
        <v>2</v>
      </c>
      <c r="BU137" s="0" t="n">
        <v>2200.4400880176</v>
      </c>
      <c r="BV137" s="0" t="n">
        <v>200.0400080016</v>
      </c>
      <c r="BW137" s="0" t="n">
        <v>400.080016003201</v>
      </c>
      <c r="BX137" s="0" t="n">
        <v>0.108756998768486</v>
      </c>
      <c r="BY137" s="0" t="n">
        <v>11.8794373103014</v>
      </c>
      <c r="BZ137" s="0" t="n">
        <v>18350.1923513424</v>
      </c>
      <c r="CA137" s="0" t="n">
        <v>2.41553185187272E-027</v>
      </c>
      <c r="CB137" s="0" t="n">
        <v>1.76000400402562E-067</v>
      </c>
      <c r="CC137" s="0" t="n">
        <v>0</v>
      </c>
      <c r="CD137" s="0" t="n">
        <v>1</v>
      </c>
      <c r="CE137" s="0" t="n">
        <v>22</v>
      </c>
      <c r="CF137" s="0" t="n">
        <v>0.022550597230343</v>
      </c>
      <c r="CG137" s="0" t="n">
        <v>0.154437609489212</v>
      </c>
      <c r="CH137" s="0" t="n">
        <v>18300.2179840662</v>
      </c>
      <c r="CI137" s="0" t="n">
        <v>0.772202629044596</v>
      </c>
      <c r="CJ137" s="0" t="n">
        <v>0.544672996658165</v>
      </c>
      <c r="CK137" s="0" t="n">
        <v>1.96139084573366E-136</v>
      </c>
      <c r="CL137" s="0" t="n">
        <v>0</v>
      </c>
      <c r="CM137" s="0" t="n">
        <v>99</v>
      </c>
      <c r="CN137" s="0" t="n">
        <v>0.369992387127026</v>
      </c>
      <c r="CO137" s="0" t="n">
        <v>2.05543439480092</v>
      </c>
      <c r="CP137" s="0" t="n">
        <v>18365.8055889512</v>
      </c>
      <c r="CQ137" s="0" t="n">
        <v>1.06403136480316E-018</v>
      </c>
      <c r="CR137" s="0" t="n">
        <v>2.79553583682149E-074</v>
      </c>
      <c r="CS137" s="0" t="n">
        <v>0</v>
      </c>
      <c r="CT137" s="0" t="n">
        <v>1</v>
      </c>
      <c r="CU137" s="0" t="n">
        <v>20</v>
      </c>
      <c r="CV137" s="26" t="s">
        <v>549</v>
      </c>
      <c r="CW137" s="0" t="n">
        <v>43</v>
      </c>
      <c r="CX137" s="0" t="s">
        <v>349</v>
      </c>
      <c r="CY137" s="0" t="s">
        <v>349</v>
      </c>
      <c r="CZ137" s="0" t="s">
        <v>349</v>
      </c>
      <c r="DA137" s="0" t="s">
        <v>349</v>
      </c>
      <c r="DB137" s="0" t="s">
        <v>349</v>
      </c>
      <c r="DC137" s="0" t="s">
        <v>349</v>
      </c>
      <c r="DD137" s="0" t="s">
        <v>349</v>
      </c>
      <c r="DE137" s="0" t="s">
        <v>349</v>
      </c>
      <c r="DF137" s="0" t="s">
        <v>349</v>
      </c>
      <c r="DH137" s="28" t="n">
        <f aca="false">COUNT(C137:DA137, "NA")</f>
        <v>41</v>
      </c>
      <c r="DI137" s="29" t="n">
        <f aca="false">100-COUNT(C137:DA137, "NA")/COLUMNS(C137:DA137)*100</f>
        <v>60.1941747572816</v>
      </c>
    </row>
    <row r="138" customFormat="false" ht="13.8" hidden="false" customHeight="false" outlineLevel="0" collapsed="false">
      <c r="A138" s="0" t="s">
        <v>773</v>
      </c>
      <c r="B138" s="0" t="s">
        <v>774</v>
      </c>
      <c r="C138" s="0" t="s">
        <v>349</v>
      </c>
      <c r="D138" s="0" t="s">
        <v>349</v>
      </c>
      <c r="E138" s="0" t="s">
        <v>349</v>
      </c>
      <c r="F138" s="0" t="s">
        <v>349</v>
      </c>
      <c r="G138" s="0" t="s">
        <v>349</v>
      </c>
      <c r="H138" s="0" t="s">
        <v>349</v>
      </c>
      <c r="I138" s="0" t="s">
        <v>349</v>
      </c>
      <c r="J138" s="0" t="s">
        <v>349</v>
      </c>
      <c r="K138" s="0" t="s">
        <v>349</v>
      </c>
      <c r="L138" s="0" t="s">
        <v>349</v>
      </c>
      <c r="M138" s="0" t="s">
        <v>349</v>
      </c>
      <c r="N138" s="0" t="s">
        <v>349</v>
      </c>
      <c r="O138" s="0" t="s">
        <v>349</v>
      </c>
      <c r="P138" s="0" t="s">
        <v>349</v>
      </c>
      <c r="Q138" s="0" t="s">
        <v>349</v>
      </c>
      <c r="R138" s="0" t="s">
        <v>349</v>
      </c>
      <c r="S138" s="0" t="s">
        <v>349</v>
      </c>
      <c r="T138" s="0" t="s">
        <v>349</v>
      </c>
      <c r="U138" s="0" t="s">
        <v>349</v>
      </c>
      <c r="V138" s="0" t="s">
        <v>349</v>
      </c>
      <c r="W138" s="0" t="s">
        <v>349</v>
      </c>
      <c r="X138" s="0" t="s">
        <v>349</v>
      </c>
      <c r="Y138" s="0" t="s">
        <v>349</v>
      </c>
      <c r="Z138" s="0" t="s">
        <v>349</v>
      </c>
      <c r="AA138" s="0" t="s">
        <v>349</v>
      </c>
      <c r="AB138" s="0" t="s">
        <v>349</v>
      </c>
      <c r="AC138" s="0" t="s">
        <v>349</v>
      </c>
      <c r="AD138" s="0" t="s">
        <v>349</v>
      </c>
      <c r="AE138" s="0" t="s">
        <v>349</v>
      </c>
      <c r="AF138" s="0" t="s">
        <v>349</v>
      </c>
      <c r="AG138" s="0" t="s">
        <v>349</v>
      </c>
      <c r="AH138" s="0" t="s">
        <v>349</v>
      </c>
      <c r="AI138" s="0" t="s">
        <v>349</v>
      </c>
      <c r="AJ138" s="0" t="s">
        <v>349</v>
      </c>
      <c r="AK138" s="0" t="s">
        <v>349</v>
      </c>
      <c r="AL138" s="0" t="s">
        <v>349</v>
      </c>
      <c r="AM138" s="0" t="s">
        <v>349</v>
      </c>
      <c r="AN138" s="0" t="s">
        <v>349</v>
      </c>
      <c r="AO138" s="0" t="s">
        <v>349</v>
      </c>
      <c r="AP138" s="0" t="s">
        <v>349</v>
      </c>
      <c r="AQ138" s="0" t="s">
        <v>349</v>
      </c>
      <c r="AR138" s="0" t="s">
        <v>349</v>
      </c>
      <c r="AS138" s="0" t="s">
        <v>349</v>
      </c>
      <c r="AT138" s="0" t="s">
        <v>349</v>
      </c>
      <c r="AU138" s="0" t="s">
        <v>349</v>
      </c>
      <c r="AV138" s="0" t="s">
        <v>349</v>
      </c>
      <c r="AW138" s="0" t="s">
        <v>349</v>
      </c>
      <c r="AX138" s="0" t="s">
        <v>349</v>
      </c>
      <c r="AY138" s="0" t="s">
        <v>349</v>
      </c>
      <c r="AZ138" s="0" t="s">
        <v>349</v>
      </c>
      <c r="BA138" s="0" t="s">
        <v>349</v>
      </c>
      <c r="BB138" s="0" t="n">
        <v>0.645</v>
      </c>
      <c r="BC138" s="0" t="s">
        <v>349</v>
      </c>
      <c r="BD138" s="0" t="s">
        <v>349</v>
      </c>
      <c r="BE138" s="0" t="s">
        <v>349</v>
      </c>
      <c r="BF138" s="0" t="s">
        <v>349</v>
      </c>
      <c r="BG138" s="0" t="s">
        <v>349</v>
      </c>
      <c r="BH138" s="0" t="s">
        <v>349</v>
      </c>
      <c r="BI138" s="0" t="s">
        <v>349</v>
      </c>
      <c r="BJ138" s="0" t="n">
        <v>-60.997992</v>
      </c>
      <c r="BK138" s="0" t="n">
        <v>14.652649</v>
      </c>
      <c r="BL138" s="0" t="n">
        <v>27.5500122070313</v>
      </c>
      <c r="BM138" s="0" t="n">
        <v>26.8999877929688</v>
      </c>
      <c r="BN138" s="0" t="n">
        <v>26.6599975585938</v>
      </c>
      <c r="BO138" s="0" t="n">
        <v>26.5299926757813</v>
      </c>
      <c r="BP138" s="0" t="n">
        <v>26.9099975585938</v>
      </c>
      <c r="BQ138" s="0" t="n">
        <v>375265</v>
      </c>
      <c r="BR138" s="0" t="n">
        <v>178</v>
      </c>
      <c r="BS138" s="0" t="n">
        <v>14</v>
      </c>
      <c r="BT138" s="0" t="n">
        <v>83</v>
      </c>
      <c r="BU138" s="0" t="n">
        <v>474.331472426152</v>
      </c>
      <c r="BV138" s="0" t="n">
        <v>37.3069697413827</v>
      </c>
      <c r="BW138" s="0" t="n">
        <v>221.177034895341</v>
      </c>
      <c r="BX138" s="0" t="n">
        <v>0.139769568702479</v>
      </c>
      <c r="BY138" s="0" t="n">
        <v>171.444959420569</v>
      </c>
      <c r="BZ138" s="0" t="n">
        <v>18345.2553803034</v>
      </c>
      <c r="CA138" s="0" t="n">
        <v>3.91152631841674E-050</v>
      </c>
      <c r="CB138" s="0" t="n">
        <v>1.86565691643158E-109</v>
      </c>
      <c r="CC138" s="0" t="n">
        <v>0</v>
      </c>
      <c r="CD138" s="0" t="n">
        <v>1</v>
      </c>
      <c r="CE138" s="0" t="n">
        <v>21</v>
      </c>
      <c r="CF138" s="0" t="n">
        <v>0.053015754663137</v>
      </c>
      <c r="CG138" s="0" t="n">
        <v>26.1424022443824</v>
      </c>
      <c r="CH138" s="0" t="n">
        <v>18369.460140118</v>
      </c>
      <c r="CI138" s="0" t="n">
        <v>4.33028366701958E-013</v>
      </c>
      <c r="CJ138" s="0" t="n">
        <v>9.90132920642991E-012</v>
      </c>
      <c r="CK138" s="0" t="n">
        <v>1.5990681015413E-277</v>
      </c>
      <c r="CL138" s="0" t="n">
        <v>1</v>
      </c>
      <c r="CM138" s="0" t="n">
        <v>15</v>
      </c>
      <c r="CN138" s="0" t="n">
        <v>0.138487024698246</v>
      </c>
      <c r="CO138" s="0" t="n">
        <v>81.1052556868204</v>
      </c>
      <c r="CP138" s="0" t="n">
        <v>18355.5089675628</v>
      </c>
      <c r="CQ138" s="0" t="n">
        <v>2.82789599699584E-023</v>
      </c>
      <c r="CR138" s="0" t="n">
        <v>4.45388846388758E-064</v>
      </c>
      <c r="CS138" s="0" t="n">
        <v>0</v>
      </c>
      <c r="CT138" s="0" t="n">
        <v>1</v>
      </c>
      <c r="CU138" s="0" t="n">
        <v>20</v>
      </c>
      <c r="CV138" s="26" t="s">
        <v>643</v>
      </c>
      <c r="CW138" s="0" t="n">
        <v>54</v>
      </c>
      <c r="CX138" s="0" t="s">
        <v>349</v>
      </c>
      <c r="CY138" s="0" t="s">
        <v>349</v>
      </c>
      <c r="CZ138" s="0" t="s">
        <v>349</v>
      </c>
      <c r="DA138" s="0" t="s">
        <v>349</v>
      </c>
      <c r="DB138" s="0" t="s">
        <v>349</v>
      </c>
      <c r="DC138" s="0" t="s">
        <v>349</v>
      </c>
      <c r="DD138" s="0" t="s">
        <v>349</v>
      </c>
      <c r="DE138" s="0" t="s">
        <v>349</v>
      </c>
      <c r="DF138" s="0" t="s">
        <v>349</v>
      </c>
      <c r="DH138" s="28" t="n">
        <f aca="false">COUNT(C138:DA138, "NA")</f>
        <v>40</v>
      </c>
      <c r="DI138" s="29" t="n">
        <f aca="false">100-COUNT(C138:DA138, "NA")/COLUMNS(C138:DA138)*100</f>
        <v>61.1650485436893</v>
      </c>
    </row>
    <row r="139" customFormat="false" ht="13.8" hidden="false" customHeight="false" outlineLevel="0" collapsed="false">
      <c r="A139" s="0" t="s">
        <v>775</v>
      </c>
      <c r="B139" s="0" t="s">
        <v>776</v>
      </c>
      <c r="C139" s="0" t="n">
        <v>1265303</v>
      </c>
      <c r="D139" s="0" t="n">
        <v>71.3</v>
      </c>
      <c r="E139" s="0" t="n">
        <v>77.7</v>
      </c>
      <c r="F139" s="0" t="n">
        <v>17.8</v>
      </c>
      <c r="G139" s="0" t="n">
        <v>70.7</v>
      </c>
      <c r="H139" s="0" t="n">
        <v>623.3</v>
      </c>
      <c r="I139" s="0" t="n">
        <v>8.5</v>
      </c>
      <c r="J139" s="0" t="n">
        <v>1.4</v>
      </c>
      <c r="K139" s="0" t="n">
        <v>59.2</v>
      </c>
      <c r="L139" s="0" t="n">
        <v>55.1</v>
      </c>
      <c r="M139" s="0" t="n">
        <v>42.5</v>
      </c>
      <c r="N139" s="0" t="n">
        <v>17</v>
      </c>
      <c r="O139" s="0" t="n">
        <v>0.4</v>
      </c>
      <c r="P139" s="0" t="n">
        <v>0</v>
      </c>
      <c r="Q139" s="0" t="n">
        <v>161</v>
      </c>
      <c r="R139" s="0" t="n">
        <v>1745291</v>
      </c>
      <c r="S139" s="0" t="n">
        <v>451446</v>
      </c>
      <c r="T139" s="0" t="n">
        <v>26080</v>
      </c>
      <c r="U139" s="0" t="n">
        <v>14220348672.7333</v>
      </c>
      <c r="V139" s="0" t="s">
        <v>349</v>
      </c>
      <c r="W139" s="0" t="n">
        <v>12.1</v>
      </c>
      <c r="X139" s="0" t="n">
        <v>36.8</v>
      </c>
      <c r="Y139" s="0" t="n">
        <v>58.3</v>
      </c>
      <c r="Z139" s="0" t="n">
        <v>6.1</v>
      </c>
      <c r="AA139" s="0" t="n">
        <v>62.7</v>
      </c>
      <c r="AB139" s="0" t="n">
        <v>0.4</v>
      </c>
      <c r="AC139" s="0" t="n">
        <v>126.9</v>
      </c>
      <c r="AD139" s="0" t="n">
        <v>0.2</v>
      </c>
      <c r="AE139" s="0" t="n">
        <v>42.4</v>
      </c>
      <c r="AF139" s="0" t="n">
        <v>19</v>
      </c>
      <c r="AG139" s="0" t="n">
        <v>4.7</v>
      </c>
      <c r="AH139" s="0" t="n">
        <v>40.8</v>
      </c>
      <c r="AI139" s="0" t="n">
        <v>5.7</v>
      </c>
      <c r="AJ139" s="0" t="n">
        <v>2182</v>
      </c>
      <c r="AK139" s="0" t="n">
        <v>3.4</v>
      </c>
      <c r="AL139" s="0" t="n">
        <v>100</v>
      </c>
      <c r="AM139" s="0" t="n">
        <v>22</v>
      </c>
      <c r="AN139" s="0" t="n">
        <v>22.6</v>
      </c>
      <c r="AO139" s="0" t="n">
        <v>15.5</v>
      </c>
      <c r="AP139" s="0" t="s">
        <v>349</v>
      </c>
      <c r="AQ139" s="0" t="s">
        <v>349</v>
      </c>
      <c r="AR139" s="0" t="n">
        <v>5</v>
      </c>
      <c r="AS139" s="0" t="n">
        <v>101.5</v>
      </c>
      <c r="AT139" s="0" t="n">
        <v>98.2</v>
      </c>
      <c r="AU139" s="0" t="n">
        <v>1</v>
      </c>
      <c r="AV139" s="0" t="n">
        <v>95.2</v>
      </c>
      <c r="AW139" s="0" t="n">
        <v>98</v>
      </c>
      <c r="AX139" s="0" t="n">
        <v>38.9</v>
      </c>
      <c r="AY139" s="0" t="n">
        <v>124</v>
      </c>
      <c r="AZ139" s="0" t="n">
        <v>11.5</v>
      </c>
      <c r="BA139" s="0" t="n">
        <v>35.3</v>
      </c>
      <c r="BB139" s="0" t="n">
        <v>0.579</v>
      </c>
      <c r="BC139" s="0" t="s">
        <v>349</v>
      </c>
      <c r="BD139" s="0" t="s">
        <v>342</v>
      </c>
      <c r="BE139" s="0" t="s">
        <v>361</v>
      </c>
      <c r="BF139" s="0" t="s">
        <v>749</v>
      </c>
      <c r="BG139" s="0" t="s">
        <v>362</v>
      </c>
      <c r="BH139" s="0" t="s">
        <v>417</v>
      </c>
      <c r="BI139" s="0" t="s">
        <v>364</v>
      </c>
      <c r="BJ139" s="0" t="n">
        <v>57.5830030538043</v>
      </c>
      <c r="BK139" s="0" t="n">
        <v>-20.2536353494999</v>
      </c>
      <c r="BL139" s="0" t="n">
        <v>25.8999877929688</v>
      </c>
      <c r="BM139" s="0" t="n">
        <v>25.6599975585938</v>
      </c>
      <c r="BN139" s="0" t="n">
        <v>26.1299987792969</v>
      </c>
      <c r="BO139" s="0" t="n">
        <v>23.860009765625</v>
      </c>
      <c r="BP139" s="0" t="n">
        <v>25.3874984741211</v>
      </c>
      <c r="BQ139" s="0" t="n">
        <v>1271767</v>
      </c>
      <c r="BR139" s="0" t="n">
        <v>332</v>
      </c>
      <c r="BS139" s="0" t="n">
        <v>10</v>
      </c>
      <c r="BT139" s="0" t="n">
        <v>310</v>
      </c>
      <c r="BU139" s="0" t="n">
        <v>261.054108181766</v>
      </c>
      <c r="BV139" s="0" t="n">
        <v>7.86307554764355</v>
      </c>
      <c r="BW139" s="0" t="n">
        <v>243.75534197695</v>
      </c>
      <c r="BX139" s="0" t="n">
        <v>0.150405508597134</v>
      </c>
      <c r="BY139" s="0" t="n">
        <v>344.890336359038</v>
      </c>
      <c r="BZ139" s="0" t="n">
        <v>18350.5488244924</v>
      </c>
      <c r="CA139" s="0" t="n">
        <v>5.23873793593834E-050</v>
      </c>
      <c r="CB139" s="0" t="n">
        <v>1.82090117670495E-106</v>
      </c>
      <c r="CC139" s="0" t="n">
        <v>0</v>
      </c>
      <c r="CD139" s="0" t="n">
        <v>1</v>
      </c>
      <c r="CE139" s="0" t="n">
        <v>26</v>
      </c>
      <c r="CF139" s="0" t="n">
        <v>0.143318686767523</v>
      </c>
      <c r="CG139" s="0" t="n">
        <v>9.65143134405653</v>
      </c>
      <c r="CH139" s="0" t="n">
        <v>18349.4907306396</v>
      </c>
      <c r="CI139" s="0" t="n">
        <v>1.55573100854464E-031</v>
      </c>
      <c r="CJ139" s="0" t="n">
        <v>4.09449843727073E-084</v>
      </c>
      <c r="CK139" s="0" t="n">
        <v>0</v>
      </c>
      <c r="CL139" s="0" t="n">
        <v>1</v>
      </c>
      <c r="CM139" s="0" t="n">
        <v>7</v>
      </c>
      <c r="CN139" s="0" t="n">
        <v>0.252298165354526</v>
      </c>
      <c r="CO139" s="0" t="n">
        <v>325.77393480501</v>
      </c>
      <c r="CP139" s="0" t="n">
        <v>18368.4563787519</v>
      </c>
      <c r="CQ139" s="0" t="n">
        <v>4.16342589609042E-037</v>
      </c>
      <c r="CR139" s="0" t="n">
        <v>3.68403848283472E-080</v>
      </c>
      <c r="CS139" s="0" t="n">
        <v>0</v>
      </c>
      <c r="CT139" s="0" t="n">
        <v>1</v>
      </c>
      <c r="CU139" s="0" t="n">
        <v>21</v>
      </c>
      <c r="CV139" s="26" t="s">
        <v>549</v>
      </c>
      <c r="CW139" s="0" t="n">
        <v>43</v>
      </c>
      <c r="CX139" s="0" t="s">
        <v>349</v>
      </c>
      <c r="CY139" s="0" t="s">
        <v>349</v>
      </c>
      <c r="CZ139" s="0" t="s">
        <v>349</v>
      </c>
      <c r="DA139" s="0" t="s">
        <v>349</v>
      </c>
      <c r="DB139" s="0" t="n">
        <v>2950.78</v>
      </c>
      <c r="DC139" s="0" t="n">
        <v>18339</v>
      </c>
      <c r="DD139" s="0" t="n">
        <v>18341</v>
      </c>
      <c r="DE139" s="0" t="n">
        <v>18370</v>
      </c>
      <c r="DF139" s="0" t="n">
        <v>91.4</v>
      </c>
      <c r="DH139" s="28" t="n">
        <f aca="false">COUNT(C139:DA139, "NA")</f>
        <v>88</v>
      </c>
      <c r="DI139" s="29" t="n">
        <f aca="false">100-COUNT(C139:DA139, "NA")/COLUMNS(C139:DA139)*100</f>
        <v>14.5631067961165</v>
      </c>
    </row>
    <row r="140" customFormat="false" ht="13.8" hidden="false" customHeight="false" outlineLevel="0" collapsed="false">
      <c r="A140" s="0" t="s">
        <v>777</v>
      </c>
      <c r="B140" s="0" t="s">
        <v>778</v>
      </c>
      <c r="C140" s="0" t="n">
        <v>18143315</v>
      </c>
      <c r="D140" s="0" t="n">
        <v>60.7</v>
      </c>
      <c r="E140" s="0" t="n">
        <v>66.9</v>
      </c>
      <c r="F140" s="0" t="n">
        <v>43.9</v>
      </c>
      <c r="G140" s="0" t="n">
        <v>53.5</v>
      </c>
      <c r="H140" s="0" t="n">
        <v>192.4</v>
      </c>
      <c r="I140" s="0" t="n">
        <v>6.6</v>
      </c>
      <c r="J140" s="0" t="n">
        <v>4.2</v>
      </c>
      <c r="K140" s="0" t="n">
        <v>83.1</v>
      </c>
      <c r="L140" s="0" t="n">
        <v>36.2</v>
      </c>
      <c r="M140" s="0" t="n">
        <v>29.2</v>
      </c>
      <c r="N140" s="0" t="n">
        <v>5.7</v>
      </c>
      <c r="O140" s="0" t="n">
        <v>18</v>
      </c>
      <c r="P140" s="0" t="n">
        <v>-80263</v>
      </c>
      <c r="Q140" s="0" t="n">
        <v>475</v>
      </c>
      <c r="R140" s="0" t="n">
        <v>10545</v>
      </c>
      <c r="S140" s="0" t="s">
        <v>349</v>
      </c>
      <c r="T140" s="0" t="n">
        <v>1310</v>
      </c>
      <c r="U140" s="0" t="n">
        <v>7064971176.34408</v>
      </c>
      <c r="V140" s="0" t="s">
        <v>349</v>
      </c>
      <c r="W140" s="0" t="s">
        <v>349</v>
      </c>
      <c r="X140" s="0" t="s">
        <v>349</v>
      </c>
      <c r="Y140" s="0" t="n">
        <v>76.7</v>
      </c>
      <c r="Z140" s="0" t="n">
        <v>43.6</v>
      </c>
      <c r="AA140" s="0" t="n">
        <v>89.5</v>
      </c>
      <c r="AB140" s="0" t="s">
        <v>349</v>
      </c>
      <c r="AC140" s="0" t="n">
        <v>231.2</v>
      </c>
      <c r="AD140" s="0" t="n">
        <v>0.8</v>
      </c>
      <c r="AE140" s="0" t="n">
        <v>61.4</v>
      </c>
      <c r="AF140" s="0" t="n">
        <v>33.2</v>
      </c>
      <c r="AG140" s="0" t="n">
        <v>22.9</v>
      </c>
      <c r="AH140" s="0" t="n">
        <v>16.9</v>
      </c>
      <c r="AI140" s="0" t="n">
        <v>24</v>
      </c>
      <c r="AJ140" s="0" t="n">
        <v>991</v>
      </c>
      <c r="AK140" s="0" t="n">
        <v>0.1</v>
      </c>
      <c r="AL140" s="0" t="n">
        <v>100</v>
      </c>
      <c r="AM140" s="0" t="n">
        <v>4.5</v>
      </c>
      <c r="AN140" s="0" t="n">
        <v>16.4</v>
      </c>
      <c r="AO140" s="0" t="n">
        <v>49.7</v>
      </c>
      <c r="AP140" s="0" t="n">
        <v>0.02</v>
      </c>
      <c r="AQ140" s="0" t="s">
        <v>349</v>
      </c>
      <c r="AR140" s="0" t="n">
        <v>4.7</v>
      </c>
      <c r="AS140" s="0" t="n">
        <v>145.5</v>
      </c>
      <c r="AT140" s="0" t="s">
        <v>349</v>
      </c>
      <c r="AU140" s="0" t="n">
        <v>1</v>
      </c>
      <c r="AV140" s="0" t="n">
        <v>24.7</v>
      </c>
      <c r="AW140" s="0" t="n">
        <v>12.7</v>
      </c>
      <c r="AX140" s="0" t="n">
        <v>3.8</v>
      </c>
      <c r="AY140" s="0" t="n">
        <v>115</v>
      </c>
      <c r="AZ140" s="0" t="n">
        <v>4.7</v>
      </c>
      <c r="BA140" s="0" t="n">
        <v>16.5</v>
      </c>
      <c r="BB140" s="0" t="n">
        <v>0.933</v>
      </c>
      <c r="BC140" s="0" t="n">
        <v>192.3</v>
      </c>
      <c r="BD140" s="0" t="s">
        <v>352</v>
      </c>
      <c r="BE140" s="0" t="s">
        <v>353</v>
      </c>
      <c r="BF140" s="0" t="s">
        <v>362</v>
      </c>
      <c r="BG140" s="0" t="s">
        <v>362</v>
      </c>
      <c r="BH140" s="0" t="s">
        <v>417</v>
      </c>
      <c r="BI140" s="0" t="s">
        <v>364</v>
      </c>
      <c r="BJ140" s="0" t="n">
        <v>33.7362656980099</v>
      </c>
      <c r="BK140" s="0" t="n">
        <v>-13.2753642779999</v>
      </c>
      <c r="BL140" s="0" t="n">
        <v>23.8000122070313</v>
      </c>
      <c r="BM140" s="0" t="n">
        <v>24.0400024414063</v>
      </c>
      <c r="BN140" s="0" t="n">
        <v>22.9399963378906</v>
      </c>
      <c r="BO140" s="0" t="n">
        <v>23.1400085449219</v>
      </c>
      <c r="BP140" s="0" t="n">
        <v>23.4800048828125</v>
      </c>
      <c r="BQ140" s="0" t="n">
        <v>19129955</v>
      </c>
      <c r="BR140" s="0" t="n">
        <v>37</v>
      </c>
      <c r="BS140" s="0" t="n">
        <v>3</v>
      </c>
      <c r="BT140" s="0" t="n">
        <v>7</v>
      </c>
      <c r="BU140" s="0" t="n">
        <v>1.93413941642832</v>
      </c>
      <c r="BV140" s="0" t="n">
        <v>0.156822114845539</v>
      </c>
      <c r="BW140" s="0" t="n">
        <v>0.365918267972925</v>
      </c>
      <c r="BX140" s="0" t="n">
        <v>0.052646822934936</v>
      </c>
      <c r="BY140" s="0" t="n">
        <v>86.1587566491845</v>
      </c>
      <c r="BZ140" s="0" t="n">
        <v>18377.6117832808</v>
      </c>
      <c r="CA140" s="0" t="n">
        <v>7.51909750582358E-011</v>
      </c>
      <c r="CB140" s="0" t="n">
        <v>1.2941578912459E-006</v>
      </c>
      <c r="CC140" s="0" t="n">
        <v>3.35715769625687E-264</v>
      </c>
      <c r="CD140" s="0" t="n">
        <v>1</v>
      </c>
      <c r="CE140" s="0" t="n">
        <v>22</v>
      </c>
      <c r="CF140" s="0" t="n">
        <v>0.165656054840286</v>
      </c>
      <c r="CG140" s="0" t="n">
        <v>3.05053689929486</v>
      </c>
      <c r="CH140" s="0" t="n">
        <v>18361.6426303691</v>
      </c>
      <c r="CI140" s="0" t="n">
        <v>1.01634840369398E-016</v>
      </c>
      <c r="CJ140" s="0" t="n">
        <v>1.04842660551147E-050</v>
      </c>
      <c r="CK140" s="0" t="n">
        <v>0</v>
      </c>
      <c r="CL140" s="0" t="n">
        <v>1</v>
      </c>
      <c r="CM140" s="0" t="n">
        <v>17</v>
      </c>
      <c r="CN140" s="0" t="n">
        <v>0.099296616918876</v>
      </c>
      <c r="CO140" s="0" t="n">
        <v>11.0758267699845</v>
      </c>
      <c r="CP140" s="0" t="n">
        <v>18376.2994506561</v>
      </c>
      <c r="CQ140" s="0" t="n">
        <v>2.62302215179466E-005</v>
      </c>
      <c r="CR140" s="0" t="n">
        <v>0.000180658553287</v>
      </c>
      <c r="CS140" s="0" t="n">
        <v>1.03067582898145E-275</v>
      </c>
      <c r="CT140" s="0" t="n">
        <v>1</v>
      </c>
      <c r="CU140" s="0" t="n">
        <v>17</v>
      </c>
      <c r="CV140" s="26" t="s">
        <v>780</v>
      </c>
      <c r="CW140" s="0" t="n">
        <v>28</v>
      </c>
      <c r="CX140" s="0" t="s">
        <v>349</v>
      </c>
      <c r="CY140" s="0" t="s">
        <v>349</v>
      </c>
      <c r="CZ140" s="0" t="s">
        <v>349</v>
      </c>
      <c r="DA140" s="0" t="s">
        <v>349</v>
      </c>
      <c r="DB140" s="0" t="n">
        <v>2060.7</v>
      </c>
      <c r="DC140" s="0" t="n">
        <v>18328</v>
      </c>
      <c r="DD140" s="0" t="n">
        <v>18344</v>
      </c>
      <c r="DE140" s="0" t="n">
        <v>18370</v>
      </c>
      <c r="DF140" s="0" t="n">
        <v>57.4</v>
      </c>
      <c r="DH140" s="28" t="n">
        <f aca="false">COUNT(C140:DA140, "NA")</f>
        <v>85</v>
      </c>
      <c r="DI140" s="29" t="n">
        <f aca="false">100-COUNT(C140:DA140, "NA")/COLUMNS(C140:DA140)*100</f>
        <v>17.4757281553398</v>
      </c>
    </row>
    <row r="141" customFormat="false" ht="13.8" hidden="false" customHeight="false" outlineLevel="0" collapsed="false">
      <c r="A141" s="0" t="s">
        <v>781</v>
      </c>
      <c r="B141" s="0" t="s">
        <v>782</v>
      </c>
      <c r="C141" s="0" t="n">
        <v>31528585</v>
      </c>
      <c r="D141" s="0" t="n">
        <v>74.1</v>
      </c>
      <c r="E141" s="0" t="n">
        <v>78.2</v>
      </c>
      <c r="F141" s="0" t="n">
        <v>24</v>
      </c>
      <c r="G141" s="0" t="n">
        <v>69.3</v>
      </c>
      <c r="H141" s="0" t="n">
        <v>96</v>
      </c>
      <c r="I141" s="0" t="n">
        <v>5.1</v>
      </c>
      <c r="J141" s="0" t="n">
        <v>2</v>
      </c>
      <c r="K141" s="0" t="n">
        <v>24</v>
      </c>
      <c r="L141" s="0" t="n">
        <v>63.2</v>
      </c>
      <c r="M141" s="0" t="n">
        <v>70</v>
      </c>
      <c r="N141" s="0" t="s">
        <v>349</v>
      </c>
      <c r="O141" s="0" t="n">
        <v>0</v>
      </c>
      <c r="P141" s="0" t="n">
        <v>249999</v>
      </c>
      <c r="Q141" s="0" t="n">
        <v>823</v>
      </c>
      <c r="R141" s="0" t="n">
        <v>60481772</v>
      </c>
      <c r="S141" s="0" t="n">
        <v>24956000</v>
      </c>
      <c r="T141" s="0" t="n">
        <v>30650</v>
      </c>
      <c r="U141" s="0" t="n">
        <v>358581943446.259</v>
      </c>
      <c r="V141" s="0" t="s">
        <v>349</v>
      </c>
      <c r="W141" s="0" t="s">
        <v>349</v>
      </c>
      <c r="X141" s="0" t="s">
        <v>349</v>
      </c>
      <c r="Y141" s="0" t="n">
        <v>64.3</v>
      </c>
      <c r="Z141" s="0" t="n">
        <v>10.4</v>
      </c>
      <c r="AA141" s="0" t="n">
        <v>65.8</v>
      </c>
      <c r="AB141" s="0" t="s">
        <v>349</v>
      </c>
      <c r="AC141" s="0" t="n">
        <v>23661.3</v>
      </c>
      <c r="AD141" s="0" t="n">
        <v>1</v>
      </c>
      <c r="AE141" s="0" t="n">
        <v>26.3</v>
      </c>
      <c r="AF141" s="0" t="n">
        <v>67.6</v>
      </c>
      <c r="AG141" s="0" t="n">
        <v>19.1</v>
      </c>
      <c r="AH141" s="0" t="n">
        <v>76</v>
      </c>
      <c r="AI141" s="0" t="n">
        <v>46.2</v>
      </c>
      <c r="AJ141" s="0" t="n">
        <v>19420</v>
      </c>
      <c r="AK141" s="0" t="n">
        <v>8.1</v>
      </c>
      <c r="AL141" s="0" t="n">
        <v>91</v>
      </c>
      <c r="AM141" s="0" t="n">
        <v>16.7</v>
      </c>
      <c r="AN141" s="0" t="n">
        <v>17.2</v>
      </c>
      <c r="AO141" s="0" t="n">
        <v>7.8</v>
      </c>
      <c r="AP141" s="0" t="s">
        <v>349</v>
      </c>
      <c r="AQ141" s="0" t="s">
        <v>349</v>
      </c>
      <c r="AR141" s="0" t="n">
        <v>4.8</v>
      </c>
      <c r="AS141" s="0" t="n">
        <v>105.3</v>
      </c>
      <c r="AT141" s="0" t="n">
        <v>99.5</v>
      </c>
      <c r="AU141" s="0" t="n">
        <v>1</v>
      </c>
      <c r="AV141" s="0" t="n">
        <v>98.7</v>
      </c>
      <c r="AW141" s="0" t="n">
        <v>100</v>
      </c>
      <c r="AX141" s="0" t="n">
        <v>8.8</v>
      </c>
      <c r="AY141" s="0" t="n">
        <v>125</v>
      </c>
      <c r="AZ141" s="0" t="n">
        <v>15.3</v>
      </c>
      <c r="BA141" s="0" t="n">
        <v>28.5</v>
      </c>
      <c r="BB141" s="0" t="s">
        <v>349</v>
      </c>
      <c r="BC141" s="0" t="s">
        <v>349</v>
      </c>
      <c r="BD141" s="0" t="s">
        <v>342</v>
      </c>
      <c r="BE141" s="0" t="s">
        <v>361</v>
      </c>
      <c r="BF141" s="0" t="s">
        <v>354</v>
      </c>
      <c r="BG141" s="0" t="s">
        <v>354</v>
      </c>
      <c r="BH141" s="0" t="s">
        <v>479</v>
      </c>
      <c r="BI141" s="0" t="s">
        <v>403</v>
      </c>
      <c r="BJ141" s="0" t="n">
        <v>102.111531335442</v>
      </c>
      <c r="BK141" s="0" t="n">
        <v>3.98944733250005</v>
      </c>
      <c r="BL141" s="0" t="n">
        <v>27.0800109863281</v>
      </c>
      <c r="BM141" s="0" t="n">
        <v>27.7799926757813</v>
      </c>
      <c r="BN141" s="0" t="n">
        <v>27.8000122070313</v>
      </c>
      <c r="BO141" s="0" t="n">
        <v>28.6899963378906</v>
      </c>
      <c r="BP141" s="0" t="n">
        <v>27.8375030517578</v>
      </c>
      <c r="BQ141" s="0" t="n">
        <v>32365998</v>
      </c>
      <c r="BR141" s="0" t="n">
        <v>6002</v>
      </c>
      <c r="BS141" s="0" t="n">
        <v>102</v>
      </c>
      <c r="BT141" s="0" t="n">
        <v>4171</v>
      </c>
      <c r="BU141" s="0" t="n">
        <v>185.441524157543</v>
      </c>
      <c r="BV141" s="0" t="n">
        <v>3.15145542553639</v>
      </c>
      <c r="BW141" s="0" t="n">
        <v>128.869809606983</v>
      </c>
      <c r="BX141" s="0" t="n">
        <v>0.073251139161801</v>
      </c>
      <c r="BY141" s="0" t="n">
        <v>6588.72731505724</v>
      </c>
      <c r="BZ141" s="0" t="n">
        <v>18349.6382115533</v>
      </c>
      <c r="CA141" s="0" t="n">
        <v>7.07244575423023E-100</v>
      </c>
      <c r="CB141" s="0" t="n">
        <v>2.866853900738E-131</v>
      </c>
      <c r="CC141" s="0" t="n">
        <v>0</v>
      </c>
      <c r="CD141" s="0" t="n">
        <v>1</v>
      </c>
      <c r="CE141" s="0" t="n">
        <v>18</v>
      </c>
      <c r="CF141" s="0" t="n">
        <v>0.09575544994075</v>
      </c>
      <c r="CG141" s="0" t="n">
        <v>105.175933477288</v>
      </c>
      <c r="CH141" s="0" t="n">
        <v>18351.6352041947</v>
      </c>
      <c r="CI141" s="0" t="n">
        <v>6.44529623971942E-073</v>
      </c>
      <c r="CJ141" s="0" t="n">
        <v>6.37657904984649E-112</v>
      </c>
      <c r="CK141" s="0" t="n">
        <v>0</v>
      </c>
      <c r="CL141" s="0" t="n">
        <v>1</v>
      </c>
      <c r="CM141" s="0" t="n">
        <v>6</v>
      </c>
      <c r="CN141" s="0" t="n">
        <v>0.078764571612964</v>
      </c>
      <c r="CO141" s="0" t="n">
        <v>5200.50674566099</v>
      </c>
      <c r="CP141" s="0" t="n">
        <v>18362.4662625806</v>
      </c>
      <c r="CQ141" s="0" t="n">
        <v>1.49790678186472E-072</v>
      </c>
      <c r="CR141" s="0" t="n">
        <v>9.5468460309334E-089</v>
      </c>
      <c r="CS141" s="0" t="n">
        <v>0</v>
      </c>
      <c r="CT141" s="0" t="n">
        <v>1</v>
      </c>
      <c r="CU141" s="0" t="n">
        <v>26</v>
      </c>
      <c r="CV141" s="26" t="s">
        <v>783</v>
      </c>
      <c r="CW141" s="0" t="n">
        <v>96</v>
      </c>
      <c r="CX141" s="0" t="n">
        <v>195833</v>
      </c>
      <c r="CY141" s="0" t="n">
        <v>6050.57814067714</v>
      </c>
      <c r="CZ141" s="0" t="s">
        <v>467</v>
      </c>
      <c r="DA141" s="26" t="s">
        <v>410</v>
      </c>
      <c r="DB141" s="0" t="n">
        <v>3933.125</v>
      </c>
      <c r="DC141" s="0" t="n">
        <v>18277</v>
      </c>
      <c r="DD141" s="0" t="n">
        <v>18339</v>
      </c>
      <c r="DE141" s="0" t="n">
        <v>18339</v>
      </c>
      <c r="DF141" s="0" t="n">
        <v>71.03</v>
      </c>
      <c r="DG141" s="26"/>
      <c r="DH141" s="28" t="n">
        <f aca="false">COUNT(C141:DA141, "NA")</f>
        <v>85</v>
      </c>
      <c r="DI141" s="29" t="n">
        <f aca="false">100-COUNT(C141:DA141, "NA")/COLUMNS(C141:DA141)*100</f>
        <v>17.4757281553398</v>
      </c>
    </row>
    <row r="142" customFormat="false" ht="13.8" hidden="false" customHeight="false" outlineLevel="0" collapsed="false">
      <c r="A142" s="0" t="s">
        <v>784</v>
      </c>
      <c r="B142" s="0" t="s">
        <v>785</v>
      </c>
      <c r="C142" s="0" t="s">
        <v>349</v>
      </c>
      <c r="D142" s="0" t="s">
        <v>349</v>
      </c>
      <c r="E142" s="0" t="s">
        <v>349</v>
      </c>
      <c r="F142" s="0" t="s">
        <v>349</v>
      </c>
      <c r="G142" s="0" t="s">
        <v>349</v>
      </c>
      <c r="H142" s="0" t="s">
        <v>349</v>
      </c>
      <c r="I142" s="0" t="s">
        <v>349</v>
      </c>
      <c r="J142" s="0" t="s">
        <v>349</v>
      </c>
      <c r="K142" s="0" t="s">
        <v>349</v>
      </c>
      <c r="L142" s="0" t="s">
        <v>349</v>
      </c>
      <c r="M142" s="0" t="s">
        <v>349</v>
      </c>
      <c r="N142" s="0" t="s">
        <v>349</v>
      </c>
      <c r="O142" s="0" t="s">
        <v>349</v>
      </c>
      <c r="P142" s="0" t="s">
        <v>349</v>
      </c>
      <c r="Q142" s="0" t="s">
        <v>349</v>
      </c>
      <c r="R142" s="0" t="s">
        <v>349</v>
      </c>
      <c r="S142" s="0" t="s">
        <v>349</v>
      </c>
      <c r="T142" s="0" t="s">
        <v>349</v>
      </c>
      <c r="U142" s="0" t="s">
        <v>349</v>
      </c>
      <c r="V142" s="0" t="s">
        <v>349</v>
      </c>
      <c r="W142" s="0" t="s">
        <v>349</v>
      </c>
      <c r="X142" s="0" t="s">
        <v>349</v>
      </c>
      <c r="Y142" s="0" t="s">
        <v>349</v>
      </c>
      <c r="Z142" s="0" t="s">
        <v>349</v>
      </c>
      <c r="AA142" s="0" t="s">
        <v>349</v>
      </c>
      <c r="AB142" s="0" t="s">
        <v>349</v>
      </c>
      <c r="AC142" s="0" t="s">
        <v>349</v>
      </c>
      <c r="AD142" s="0" t="s">
        <v>349</v>
      </c>
      <c r="AE142" s="0" t="s">
        <v>349</v>
      </c>
      <c r="AF142" s="0" t="s">
        <v>349</v>
      </c>
      <c r="AG142" s="0" t="s">
        <v>349</v>
      </c>
      <c r="AH142" s="0" t="s">
        <v>349</v>
      </c>
      <c r="AI142" s="0" t="s">
        <v>349</v>
      </c>
      <c r="AJ142" s="0" t="s">
        <v>349</v>
      </c>
      <c r="AK142" s="0" t="s">
        <v>349</v>
      </c>
      <c r="AL142" s="0" t="s">
        <v>349</v>
      </c>
      <c r="AM142" s="0" t="s">
        <v>349</v>
      </c>
      <c r="AN142" s="0" t="s">
        <v>349</v>
      </c>
      <c r="AO142" s="0" t="s">
        <v>349</v>
      </c>
      <c r="AP142" s="0" t="s">
        <v>349</v>
      </c>
      <c r="AQ142" s="0" t="s">
        <v>349</v>
      </c>
      <c r="AR142" s="0" t="s">
        <v>349</v>
      </c>
      <c r="AS142" s="0" t="s">
        <v>349</v>
      </c>
      <c r="AT142" s="0" t="s">
        <v>349</v>
      </c>
      <c r="AU142" s="0" t="s">
        <v>349</v>
      </c>
      <c r="AV142" s="0" t="s">
        <v>349</v>
      </c>
      <c r="AW142" s="0" t="s">
        <v>349</v>
      </c>
      <c r="AX142" s="0" t="s">
        <v>349</v>
      </c>
      <c r="AY142" s="0" t="s">
        <v>349</v>
      </c>
      <c r="AZ142" s="0" t="s">
        <v>349</v>
      </c>
      <c r="BA142" s="0" t="s">
        <v>349</v>
      </c>
      <c r="BB142" s="0" t="n">
        <v>0.921</v>
      </c>
      <c r="BC142" s="0" t="n">
        <v>180.1</v>
      </c>
      <c r="BD142" s="0" t="s">
        <v>349</v>
      </c>
      <c r="BE142" s="0" t="s">
        <v>349</v>
      </c>
      <c r="BF142" s="0" t="s">
        <v>349</v>
      </c>
      <c r="BG142" s="0" t="s">
        <v>349</v>
      </c>
      <c r="BH142" s="0" t="s">
        <v>349</v>
      </c>
      <c r="BI142" s="0" t="s">
        <v>349</v>
      </c>
      <c r="BJ142" s="0" t="n">
        <v>45.153713</v>
      </c>
      <c r="BK142" s="0" t="n">
        <v>-12.835302</v>
      </c>
      <c r="BL142" s="0" t="n">
        <v>29.6599975585938</v>
      </c>
      <c r="BM142" s="0" t="n">
        <v>27.6700073242188</v>
      </c>
      <c r="BN142" s="0" t="n">
        <v>28.4699951171875</v>
      </c>
      <c r="BO142" s="0" t="n">
        <v>28.2199951171875</v>
      </c>
      <c r="BP142" s="0" t="n">
        <v>28.5049987792969</v>
      </c>
      <c r="BQ142" s="0" t="n">
        <v>272813</v>
      </c>
      <c r="BR142" s="0" t="n">
        <v>539</v>
      </c>
      <c r="BS142" s="0" t="n">
        <v>4</v>
      </c>
      <c r="BT142" s="0" t="n">
        <v>235</v>
      </c>
      <c r="BU142" s="0" t="n">
        <v>1975.71230110002</v>
      </c>
      <c r="BV142" s="0" t="n">
        <v>14.6620578931356</v>
      </c>
      <c r="BW142" s="0" t="n">
        <v>861.395901221716</v>
      </c>
      <c r="BX142" s="0" t="n">
        <v>0.026371290701673</v>
      </c>
      <c r="BY142" s="0" t="n">
        <v>2102.17947849556</v>
      </c>
      <c r="BZ142" s="0" t="n">
        <v>18396.959186284</v>
      </c>
      <c r="CA142" s="0" t="n">
        <v>2.06023499491004E-012</v>
      </c>
      <c r="CB142" s="0" t="n">
        <v>0.000402818819011</v>
      </c>
      <c r="CC142" s="0" t="n">
        <v>1.08066631594441E-228</v>
      </c>
      <c r="CD142" s="0" t="n">
        <v>1</v>
      </c>
      <c r="CE142" s="0" t="n">
        <v>31</v>
      </c>
      <c r="CF142" s="0" t="n">
        <v>0.133571105516564</v>
      </c>
      <c r="CG142" s="0" t="n">
        <v>4.27441562223601</v>
      </c>
      <c r="CH142" s="0" t="n">
        <v>18356.4998804287</v>
      </c>
      <c r="CI142" s="0" t="n">
        <v>1.29392350646512E-025</v>
      </c>
      <c r="CJ142" s="0" t="n">
        <v>1.15924864565149E-064</v>
      </c>
      <c r="CK142" s="0" t="n">
        <v>0</v>
      </c>
      <c r="CL142" s="0" t="n">
        <v>1</v>
      </c>
      <c r="CM142" s="0" t="n">
        <v>10</v>
      </c>
      <c r="CN142" s="0" t="n">
        <v>0.037036179277152</v>
      </c>
      <c r="CO142" s="0" t="n">
        <v>1077.03716300581</v>
      </c>
      <c r="CP142" s="0" t="n">
        <v>18394.1448196338</v>
      </c>
      <c r="CQ142" s="0" t="n">
        <v>1.37178673449097E-005</v>
      </c>
      <c r="CR142" s="0" t="n">
        <v>0.047235066941803</v>
      </c>
      <c r="CS142" s="0" t="n">
        <v>1.97155247843919E-218</v>
      </c>
      <c r="CT142" s="0" t="n">
        <v>1</v>
      </c>
      <c r="CU142" s="0" t="n">
        <v>26</v>
      </c>
      <c r="CV142" s="26" t="s">
        <v>490</v>
      </c>
      <c r="CW142" s="0" t="n">
        <v>46</v>
      </c>
      <c r="CX142" s="0" t="s">
        <v>349</v>
      </c>
      <c r="CY142" s="0" t="s">
        <v>349</v>
      </c>
      <c r="CZ142" s="0" t="s">
        <v>349</v>
      </c>
      <c r="DA142" s="0" t="s">
        <v>349</v>
      </c>
      <c r="DB142" s="0" t="s">
        <v>349</v>
      </c>
      <c r="DC142" s="0" t="s">
        <v>349</v>
      </c>
      <c r="DD142" s="0" t="s">
        <v>349</v>
      </c>
      <c r="DE142" s="0" t="s">
        <v>349</v>
      </c>
      <c r="DF142" s="0" t="s">
        <v>349</v>
      </c>
      <c r="DH142" s="28" t="n">
        <f aca="false">COUNT(C142:DA142, "NA")</f>
        <v>41</v>
      </c>
      <c r="DI142" s="29" t="n">
        <f aca="false">100-COUNT(C142:DA142, "NA")/COLUMNS(C142:DA142)*100</f>
        <v>60.1941747572816</v>
      </c>
    </row>
    <row r="143" customFormat="false" ht="13.8" hidden="false" customHeight="false" outlineLevel="0" collapsed="false">
      <c r="A143" s="0" t="s">
        <v>787</v>
      </c>
      <c r="B143" s="0" t="s">
        <v>788</v>
      </c>
      <c r="C143" s="0" t="n">
        <v>2448255</v>
      </c>
      <c r="D143" s="0" t="n">
        <v>60.4</v>
      </c>
      <c r="E143" s="0" t="n">
        <v>66.2</v>
      </c>
      <c r="F143" s="0" t="n">
        <v>36.9</v>
      </c>
      <c r="G143" s="0" t="n">
        <v>59.5</v>
      </c>
      <c r="H143" s="0" t="n">
        <v>3</v>
      </c>
      <c r="I143" s="0" t="n">
        <v>8.1</v>
      </c>
      <c r="J143" s="0" t="n">
        <v>3.4</v>
      </c>
      <c r="K143" s="0" t="n">
        <v>50</v>
      </c>
      <c r="L143" s="0" t="n">
        <v>46.6</v>
      </c>
      <c r="M143" s="0" t="n">
        <v>37.5</v>
      </c>
      <c r="N143" s="0" t="s">
        <v>349</v>
      </c>
      <c r="O143" s="0" t="n">
        <v>1.1</v>
      </c>
      <c r="P143" s="0" t="n">
        <v>-24030</v>
      </c>
      <c r="Q143" s="0" t="n">
        <v>1336</v>
      </c>
      <c r="R143" s="0" t="n">
        <v>602893</v>
      </c>
      <c r="S143" s="0" t="n">
        <v>360214</v>
      </c>
      <c r="T143" s="0" t="n">
        <v>10870</v>
      </c>
      <c r="U143" s="0" t="n">
        <v>14521711633.9533</v>
      </c>
      <c r="V143" s="0" t="s">
        <v>349</v>
      </c>
      <c r="W143" s="0" t="s">
        <v>349</v>
      </c>
      <c r="X143" s="0" t="s">
        <v>349</v>
      </c>
      <c r="Y143" s="0" t="n">
        <v>59.5</v>
      </c>
      <c r="Z143" s="0" t="n">
        <v>22.1</v>
      </c>
      <c r="AA143" s="0" t="n">
        <v>88.6</v>
      </c>
      <c r="AB143" s="0" t="s">
        <v>349</v>
      </c>
      <c r="AC143" s="0" t="n">
        <v>156.3</v>
      </c>
      <c r="AD143" s="0" t="n">
        <v>3.3</v>
      </c>
      <c r="AE143" s="0" t="n">
        <v>47.1</v>
      </c>
      <c r="AF143" s="0" t="n">
        <v>8.3</v>
      </c>
      <c r="AG143" s="0" t="n">
        <v>37.9</v>
      </c>
      <c r="AH143" s="0" t="n">
        <v>50</v>
      </c>
      <c r="AI143" s="0" t="s">
        <v>349</v>
      </c>
      <c r="AJ143" s="0" t="n">
        <v>2710</v>
      </c>
      <c r="AK143" s="0" t="n">
        <v>1.7</v>
      </c>
      <c r="AL143" s="0" t="n">
        <v>100</v>
      </c>
      <c r="AM143" s="0" t="n">
        <v>4.5</v>
      </c>
      <c r="AN143" s="0" t="n">
        <v>21.3</v>
      </c>
      <c r="AO143" s="0" t="n">
        <v>39.6</v>
      </c>
      <c r="AP143" s="0" t="s">
        <v>349</v>
      </c>
      <c r="AQ143" s="0" t="s">
        <v>349</v>
      </c>
      <c r="AR143" s="0" t="s">
        <v>349</v>
      </c>
      <c r="AS143" s="0" t="n">
        <v>124.2</v>
      </c>
      <c r="AT143" s="0" t="n">
        <v>94.1</v>
      </c>
      <c r="AU143" s="0" t="s">
        <v>349</v>
      </c>
      <c r="AV143" s="0" t="n">
        <v>18.2</v>
      </c>
      <c r="AW143" s="0" t="n">
        <v>52.5</v>
      </c>
      <c r="AX143" s="0" t="n">
        <v>9.8</v>
      </c>
      <c r="AY143" s="0" t="s">
        <v>349</v>
      </c>
      <c r="AZ143" s="0" t="n">
        <v>15</v>
      </c>
      <c r="BA143" s="0" t="n">
        <v>21.2</v>
      </c>
      <c r="BB143" s="0" t="n">
        <v>0.651</v>
      </c>
      <c r="BC143" s="0" t="s">
        <v>349</v>
      </c>
      <c r="BD143" s="0" t="s">
        <v>342</v>
      </c>
      <c r="BE143" s="0" t="s">
        <v>361</v>
      </c>
      <c r="BF143" s="0" t="s">
        <v>362</v>
      </c>
      <c r="BG143" s="0" t="s">
        <v>362</v>
      </c>
      <c r="BH143" s="0" t="s">
        <v>486</v>
      </c>
      <c r="BI143" s="0" t="s">
        <v>364</v>
      </c>
      <c r="BJ143" s="0" t="n">
        <v>17.2337694149665</v>
      </c>
      <c r="BK143" s="0" t="n">
        <v>-22.9574927714999</v>
      </c>
      <c r="BL143" s="0" t="n">
        <v>21.110009765625</v>
      </c>
      <c r="BM143" s="0" t="n">
        <v>21.8099914550781</v>
      </c>
      <c r="BN143" s="0" t="n">
        <v>17.6400085449219</v>
      </c>
      <c r="BO143" s="0" t="n">
        <v>18.5800109863281</v>
      </c>
      <c r="BP143" s="0" t="n">
        <v>19.7850051879883</v>
      </c>
      <c r="BQ143" s="0" t="n">
        <v>2540916</v>
      </c>
      <c r="BR143" s="0" t="n">
        <v>16</v>
      </c>
      <c r="BS143" s="0" t="n">
        <v>0</v>
      </c>
      <c r="BT143" s="0" t="n">
        <v>8</v>
      </c>
      <c r="BU143" s="0" t="n">
        <v>6.29694173282391</v>
      </c>
      <c r="BV143" s="0" t="n">
        <v>0</v>
      </c>
      <c r="BW143" s="0" t="n">
        <v>3.14847086641196</v>
      </c>
      <c r="BX143" s="0" t="n">
        <v>0.164083045369846</v>
      </c>
      <c r="BY143" s="0" t="n">
        <v>16.4785050374948</v>
      </c>
      <c r="BZ143" s="0" t="n">
        <v>18344.8412846966</v>
      </c>
      <c r="CA143" s="0" t="n">
        <v>6.45401772102503E-039</v>
      </c>
      <c r="CB143" s="0" t="n">
        <v>2.11607104023178E-102</v>
      </c>
      <c r="CC143" s="0" t="n">
        <v>0</v>
      </c>
      <c r="CD143" s="0" t="n">
        <v>1</v>
      </c>
      <c r="CE143" s="0" t="n">
        <v>22</v>
      </c>
      <c r="CF143" s="0" t="n">
        <v>0.099999998746877</v>
      </c>
      <c r="CG143" s="0" t="n">
        <v>3.27995050282241E-013</v>
      </c>
      <c r="CH143" s="0" t="n">
        <v>18350.0000000863</v>
      </c>
      <c r="CI143" s="0" t="n">
        <v>0.140571932114336</v>
      </c>
      <c r="CJ143" s="0" t="n">
        <v>6.76590441426051E-005</v>
      </c>
      <c r="CK143" s="0" t="n">
        <v>1.18844362977857E-257</v>
      </c>
      <c r="CL143" s="0" t="n">
        <v>1</v>
      </c>
      <c r="CM143" s="0" t="n">
        <v>2</v>
      </c>
      <c r="CN143" s="0" t="n">
        <v>0.024650141995531</v>
      </c>
      <c r="CO143" s="0" t="n">
        <v>36.6776853517991</v>
      </c>
      <c r="CP143" s="0" t="n">
        <v>18397.4145860872</v>
      </c>
      <c r="CQ143" s="0" t="n">
        <v>1.78090915625442E-005</v>
      </c>
      <c r="CR143" s="0" t="n">
        <v>0.040584598889015</v>
      </c>
      <c r="CS143" s="0" t="n">
        <v>1.08673817014958E-201</v>
      </c>
      <c r="CT143" s="0" t="n">
        <v>1</v>
      </c>
      <c r="CU143" s="0" t="n">
        <v>35</v>
      </c>
      <c r="CV143" s="26" t="s">
        <v>536</v>
      </c>
      <c r="CW143" s="0" t="n">
        <v>47</v>
      </c>
      <c r="CX143" s="0" t="s">
        <v>349</v>
      </c>
      <c r="CY143" s="0" t="s">
        <v>349</v>
      </c>
      <c r="CZ143" s="0" t="s">
        <v>349</v>
      </c>
      <c r="DA143" s="0" t="s">
        <v>349</v>
      </c>
      <c r="DB143" s="0" t="n">
        <v>2624.385</v>
      </c>
      <c r="DC143" s="0" t="n">
        <v>18322</v>
      </c>
      <c r="DD143" s="0" t="n">
        <v>18338</v>
      </c>
      <c r="DE143" s="0" t="n">
        <v>18369</v>
      </c>
      <c r="DF143" s="0" t="n">
        <v>75.79</v>
      </c>
      <c r="DH143" s="28" t="n">
        <f aca="false">COUNT(C143:DA143, "NA")</f>
        <v>80</v>
      </c>
      <c r="DI143" s="29" t="n">
        <f aca="false">100-COUNT(C143:DA143, "NA")/COLUMNS(C143:DA143)*100</f>
        <v>22.3300970873786</v>
      </c>
    </row>
    <row r="144" customFormat="false" ht="13.8" hidden="false" customHeight="false" outlineLevel="0" collapsed="false">
      <c r="A144" s="0" t="s">
        <v>789</v>
      </c>
      <c r="B144" s="0" t="s">
        <v>790</v>
      </c>
      <c r="C144" s="0" t="n">
        <v>284060</v>
      </c>
      <c r="D144" s="0" t="n">
        <v>75.1</v>
      </c>
      <c r="E144" s="0" t="n">
        <v>79.3</v>
      </c>
      <c r="F144" s="0" t="n">
        <v>22.7</v>
      </c>
      <c r="G144" s="0" t="n">
        <v>68.1</v>
      </c>
      <c r="H144" s="0" t="n">
        <v>15.5</v>
      </c>
      <c r="I144" s="0" t="n">
        <v>5.5</v>
      </c>
      <c r="J144" s="0" t="n">
        <v>2</v>
      </c>
      <c r="K144" s="0" t="n">
        <v>29.3</v>
      </c>
      <c r="L144" s="0" t="s">
        <v>349</v>
      </c>
      <c r="M144" s="0" t="s">
        <v>349</v>
      </c>
      <c r="N144" s="0" t="s">
        <v>349</v>
      </c>
      <c r="O144" s="0" t="s">
        <v>349</v>
      </c>
      <c r="P144" s="0" t="n">
        <v>2510</v>
      </c>
      <c r="Q144" s="0" t="s">
        <v>349</v>
      </c>
      <c r="R144" s="0" t="s">
        <v>349</v>
      </c>
      <c r="S144" s="0" t="n">
        <v>117181</v>
      </c>
      <c r="T144" s="0" t="s">
        <v>349</v>
      </c>
      <c r="U144" s="0" t="s">
        <v>349</v>
      </c>
      <c r="V144" s="0" t="s">
        <v>349</v>
      </c>
      <c r="W144" s="0" t="s">
        <v>349</v>
      </c>
      <c r="X144" s="0" t="s">
        <v>349</v>
      </c>
      <c r="Y144" s="0" t="n">
        <v>63.1</v>
      </c>
      <c r="Z144" s="0" t="n">
        <v>1.9</v>
      </c>
      <c r="AA144" s="0" t="n">
        <v>84.5</v>
      </c>
      <c r="AB144" s="0" t="s">
        <v>349</v>
      </c>
      <c r="AC144" s="0" t="s">
        <v>349</v>
      </c>
      <c r="AD144" s="0" t="s">
        <v>349</v>
      </c>
      <c r="AE144" s="0" t="n">
        <v>10.1</v>
      </c>
      <c r="AF144" s="0" t="n">
        <v>45.9</v>
      </c>
      <c r="AG144" s="0" t="n">
        <v>54.4</v>
      </c>
      <c r="AH144" s="0" t="n">
        <v>70.7</v>
      </c>
      <c r="AI144" s="0" t="n">
        <v>5.4</v>
      </c>
      <c r="AJ144" s="0" t="s">
        <v>349</v>
      </c>
      <c r="AK144" s="0" t="n">
        <v>16</v>
      </c>
      <c r="AL144" s="0" t="s">
        <v>349</v>
      </c>
      <c r="AM144" s="0" t="n">
        <v>21.8</v>
      </c>
      <c r="AN144" s="0" t="s">
        <v>349</v>
      </c>
      <c r="AO144" s="0" t="s">
        <v>349</v>
      </c>
      <c r="AP144" s="0" t="s">
        <v>349</v>
      </c>
      <c r="AQ144" s="0" t="s">
        <v>349</v>
      </c>
      <c r="AR144" s="0" t="s">
        <v>349</v>
      </c>
      <c r="AS144" s="0" t="s">
        <v>349</v>
      </c>
      <c r="AT144" s="0" t="s">
        <v>349</v>
      </c>
      <c r="AU144" s="0" t="s">
        <v>349</v>
      </c>
      <c r="AV144" s="0" t="s">
        <v>349</v>
      </c>
      <c r="AW144" s="0" t="n">
        <v>100</v>
      </c>
      <c r="AX144" s="0" t="n">
        <v>13.2</v>
      </c>
      <c r="AY144" s="0" t="n">
        <v>123</v>
      </c>
      <c r="AZ144" s="0" t="s">
        <v>349</v>
      </c>
      <c r="BA144" s="0" t="n">
        <v>32</v>
      </c>
      <c r="BB144" s="0" t="n">
        <v>0.377</v>
      </c>
      <c r="BC144" s="0" t="s">
        <v>349</v>
      </c>
      <c r="BD144" s="0" t="s">
        <v>342</v>
      </c>
      <c r="BE144" s="0" t="s">
        <v>343</v>
      </c>
      <c r="BF144" s="0" t="s">
        <v>401</v>
      </c>
      <c r="BG144" s="0" t="s">
        <v>401</v>
      </c>
      <c r="BH144" s="0" t="s">
        <v>593</v>
      </c>
      <c r="BI144" s="0" t="s">
        <v>403</v>
      </c>
      <c r="BJ144" s="0" t="n">
        <v>165.242432228588</v>
      </c>
      <c r="BK144" s="0" t="n">
        <v>-21.2338192689999</v>
      </c>
      <c r="BL144" s="0" t="n">
        <v>23.5100036621094</v>
      </c>
      <c r="BM144" s="0" t="n">
        <v>24.2799926757813</v>
      </c>
      <c r="BN144" s="0" t="n">
        <v>25.6899963378906</v>
      </c>
      <c r="BO144" s="0" t="n">
        <v>24.1400085449219</v>
      </c>
      <c r="BP144" s="0" t="n">
        <v>24.4050003051758</v>
      </c>
      <c r="BQ144" s="0" t="n">
        <v>285491</v>
      </c>
      <c r="BR144" s="0" t="n">
        <v>18</v>
      </c>
      <c r="BS144" s="0" t="n">
        <v>0</v>
      </c>
      <c r="BT144" s="0" t="n">
        <v>17</v>
      </c>
      <c r="BU144" s="0" t="n">
        <v>63.0492730068549</v>
      </c>
      <c r="BV144" s="0" t="n">
        <v>0</v>
      </c>
      <c r="BW144" s="0" t="n">
        <v>59.5465356175851</v>
      </c>
      <c r="BX144" s="0" t="n">
        <v>0.326164162703297</v>
      </c>
      <c r="BY144" s="0" t="n">
        <v>17.9394948267533</v>
      </c>
      <c r="BZ144" s="0" t="n">
        <v>18343.3330808026</v>
      </c>
      <c r="CA144" s="0" t="n">
        <v>1.98426504443888E-047</v>
      </c>
      <c r="CB144" s="0" t="n">
        <v>6.5748684263004E-133</v>
      </c>
      <c r="CC144" s="0" t="n">
        <v>0</v>
      </c>
      <c r="CD144" s="0" t="n">
        <v>1</v>
      </c>
      <c r="CE144" s="0" t="n">
        <v>21</v>
      </c>
      <c r="CF144" s="0" t="n">
        <v>0.099999998746877</v>
      </c>
      <c r="CG144" s="0" t="n">
        <v>3.27995050282241E-013</v>
      </c>
      <c r="CH144" s="0" t="n">
        <v>18350.0000000863</v>
      </c>
      <c r="CI144" s="0" t="n">
        <v>0.140571932114336</v>
      </c>
      <c r="CJ144" s="0" t="n">
        <v>6.76590441426051E-005</v>
      </c>
      <c r="CK144" s="0" t="n">
        <v>1.18844362977857E-257</v>
      </c>
      <c r="CL144" s="0" t="n">
        <v>1</v>
      </c>
      <c r="CM144" s="0" t="n">
        <v>2</v>
      </c>
      <c r="CN144" s="0" t="n">
        <v>2.59004491288699</v>
      </c>
      <c r="CO144" s="0" t="n">
        <v>16.5112514859923</v>
      </c>
      <c r="CP144" s="0" t="n">
        <v>18368.3729250407</v>
      </c>
      <c r="CQ144" s="0" t="n">
        <v>9.7057136414527E-017</v>
      </c>
      <c r="CR144" s="0" t="n">
        <v>1.10527606403562E-104</v>
      </c>
      <c r="CS144" s="0" t="n">
        <v>0</v>
      </c>
      <c r="CT144" s="0" t="n">
        <v>1</v>
      </c>
      <c r="CU144" s="0" t="n">
        <v>25</v>
      </c>
      <c r="CV144" s="26" t="s">
        <v>462</v>
      </c>
      <c r="CW144" s="0" t="n">
        <v>42</v>
      </c>
      <c r="CX144" s="0" t="s">
        <v>349</v>
      </c>
      <c r="CY144" s="0" t="s">
        <v>349</v>
      </c>
      <c r="CZ144" s="0" t="s">
        <v>349</v>
      </c>
      <c r="DA144" s="0" t="s">
        <v>349</v>
      </c>
      <c r="DB144" s="0" t="s">
        <v>349</v>
      </c>
      <c r="DC144" s="0" t="s">
        <v>349</v>
      </c>
      <c r="DD144" s="0" t="s">
        <v>349</v>
      </c>
      <c r="DE144" s="0" t="s">
        <v>349</v>
      </c>
      <c r="DF144" s="0" t="s">
        <v>349</v>
      </c>
      <c r="DH144" s="28" t="n">
        <f aca="false">COUNT(C144:DA144, "NA")</f>
        <v>65</v>
      </c>
      <c r="DI144" s="29" t="n">
        <f aca="false">100-COUNT(C144:DA144, "NA")/COLUMNS(C144:DA144)*100</f>
        <v>36.8932038834951</v>
      </c>
    </row>
    <row r="145" customFormat="false" ht="13.8" hidden="false" customHeight="false" outlineLevel="0" collapsed="false">
      <c r="A145" s="0" t="s">
        <v>791</v>
      </c>
      <c r="B145" s="0" t="s">
        <v>792</v>
      </c>
      <c r="C145" s="0" t="n">
        <v>22442948</v>
      </c>
      <c r="D145" s="0" t="n">
        <v>60.9</v>
      </c>
      <c r="E145" s="0" t="n">
        <v>63.2</v>
      </c>
      <c r="F145" s="0" t="n">
        <v>50</v>
      </c>
      <c r="G145" s="0" t="n">
        <v>47.4</v>
      </c>
      <c r="H145" s="0" t="n">
        <v>17.7</v>
      </c>
      <c r="I145" s="0" t="n">
        <v>8.3</v>
      </c>
      <c r="J145" s="0" t="n">
        <v>6.9</v>
      </c>
      <c r="K145" s="0" t="n">
        <v>83.6</v>
      </c>
      <c r="L145" s="0" t="n">
        <v>33</v>
      </c>
      <c r="M145" s="0" t="n">
        <v>16.6</v>
      </c>
      <c r="N145" s="0" t="n">
        <v>8.5</v>
      </c>
      <c r="O145" s="0" t="n">
        <v>13.2</v>
      </c>
      <c r="P145" s="0" t="n">
        <v>20001</v>
      </c>
      <c r="Q145" s="0" t="n">
        <v>2725</v>
      </c>
      <c r="R145" s="0" t="s">
        <v>349</v>
      </c>
      <c r="S145" s="0" t="s">
        <v>349</v>
      </c>
      <c r="T145" s="0" t="n">
        <v>1040</v>
      </c>
      <c r="U145" s="0" t="n">
        <v>9290938457.2883</v>
      </c>
      <c r="V145" s="0" t="s">
        <v>349</v>
      </c>
      <c r="W145" s="0" t="s">
        <v>349</v>
      </c>
      <c r="X145" s="0" t="s">
        <v>349</v>
      </c>
      <c r="Y145" s="0" t="n">
        <v>72</v>
      </c>
      <c r="Z145" s="0" t="n">
        <v>75.1</v>
      </c>
      <c r="AA145" s="0" t="n">
        <v>72.4</v>
      </c>
      <c r="AB145" s="0" t="s">
        <v>349</v>
      </c>
      <c r="AC145" s="0" t="n">
        <v>55.2</v>
      </c>
      <c r="AD145" s="0" t="n">
        <v>2.5</v>
      </c>
      <c r="AE145" s="0" t="n">
        <v>36.1</v>
      </c>
      <c r="AF145" s="0" t="n">
        <v>0.9</v>
      </c>
      <c r="AG145" s="0" t="n">
        <v>17.3</v>
      </c>
      <c r="AH145" s="0" t="n">
        <v>16.4</v>
      </c>
      <c r="AI145" s="0" t="n">
        <v>16.5</v>
      </c>
      <c r="AJ145" s="0" t="n">
        <v>182</v>
      </c>
      <c r="AK145" s="0" t="n">
        <v>0.1</v>
      </c>
      <c r="AL145" s="0" t="n">
        <v>100</v>
      </c>
      <c r="AM145" s="0" t="n">
        <v>2.4</v>
      </c>
      <c r="AN145" s="0" t="n">
        <v>20</v>
      </c>
      <c r="AO145" s="0" t="n">
        <v>83.7</v>
      </c>
      <c r="AP145" s="0" t="s">
        <v>349</v>
      </c>
      <c r="AQ145" s="0" t="s">
        <v>349</v>
      </c>
      <c r="AR145" s="0" t="n">
        <v>4.1</v>
      </c>
      <c r="AS145" s="0" t="n">
        <v>74.7</v>
      </c>
      <c r="AT145" s="0" t="s">
        <v>349</v>
      </c>
      <c r="AU145" s="0" t="n">
        <v>0.8</v>
      </c>
      <c r="AV145" s="0" t="n">
        <v>7.7</v>
      </c>
      <c r="AW145" s="0" t="n">
        <v>20</v>
      </c>
      <c r="AX145" s="0" t="n">
        <v>6.4</v>
      </c>
      <c r="AY145" s="0" t="n">
        <v>124</v>
      </c>
      <c r="AZ145" s="0" t="n">
        <v>4.7</v>
      </c>
      <c r="BA145" s="0" t="n">
        <v>15.4</v>
      </c>
      <c r="BB145" s="0" t="n">
        <v>0.534</v>
      </c>
      <c r="BC145" s="0" t="n">
        <v>16.7</v>
      </c>
      <c r="BD145" s="0" t="s">
        <v>352</v>
      </c>
      <c r="BE145" s="0" t="s">
        <v>353</v>
      </c>
      <c r="BF145" s="0" t="s">
        <v>362</v>
      </c>
      <c r="BG145" s="0" t="s">
        <v>362</v>
      </c>
      <c r="BH145" s="0" t="s">
        <v>425</v>
      </c>
      <c r="BI145" s="0" t="s">
        <v>364</v>
      </c>
      <c r="BJ145" s="0" t="n">
        <v>9.88311082118389</v>
      </c>
      <c r="BK145" s="0" t="n">
        <v>17.6035519410001</v>
      </c>
      <c r="BL145" s="0" t="n">
        <v>20.6199890136719</v>
      </c>
      <c r="BM145" s="0" t="n">
        <v>19.3699890136719</v>
      </c>
      <c r="BN145" s="0" t="n">
        <v>20.9099975585938</v>
      </c>
      <c r="BO145" s="0" t="n">
        <v>27.1499877929688</v>
      </c>
      <c r="BP145" s="0" t="n">
        <v>22.0124908447266</v>
      </c>
      <c r="BQ145" s="0" t="n">
        <v>24206636</v>
      </c>
      <c r="BR145" s="0" t="n">
        <v>719</v>
      </c>
      <c r="BS145" s="0" t="n">
        <v>32</v>
      </c>
      <c r="BT145" s="0" t="n">
        <v>452</v>
      </c>
      <c r="BU145" s="0" t="n">
        <v>29.7025989071757</v>
      </c>
      <c r="BV145" s="0" t="n">
        <v>1.32195155080615</v>
      </c>
      <c r="BW145" s="0" t="n">
        <v>18.6725656551369</v>
      </c>
      <c r="BX145" s="0" t="n">
        <v>0.182875395817566</v>
      </c>
      <c r="BY145" s="0" t="n">
        <v>713.551321870105</v>
      </c>
      <c r="BZ145" s="0" t="n">
        <v>18358.1935715894</v>
      </c>
      <c r="CA145" s="0" t="n">
        <v>3.35027612804761E-079</v>
      </c>
      <c r="CB145" s="0" t="n">
        <v>2.33005048648227E-134</v>
      </c>
      <c r="CC145" s="0" t="n">
        <v>0</v>
      </c>
      <c r="CD145" s="0" t="n">
        <v>1</v>
      </c>
      <c r="CE145" s="0" t="n">
        <v>24</v>
      </c>
      <c r="CF145" s="0" t="n">
        <v>0.042397001277091</v>
      </c>
      <c r="CG145" s="0" t="n">
        <v>74.0448159927921</v>
      </c>
      <c r="CH145" s="0" t="n">
        <v>18377.6467860805</v>
      </c>
      <c r="CI145" s="0" t="n">
        <v>1.38156206853236E-018</v>
      </c>
      <c r="CJ145" s="0" t="n">
        <v>3.71929003526316E-011</v>
      </c>
      <c r="CK145" s="0" t="n">
        <v>4.04272894443207E-271</v>
      </c>
      <c r="CL145" s="0" t="n">
        <v>1</v>
      </c>
      <c r="CM145" s="0" t="n">
        <v>10</v>
      </c>
      <c r="CN145" s="0" t="n">
        <v>0.035800078480486</v>
      </c>
      <c r="CO145" s="0" t="n">
        <v>5948.22084336945</v>
      </c>
      <c r="CP145" s="0" t="n">
        <v>18407.7523608701</v>
      </c>
      <c r="CQ145" s="0" t="n">
        <v>9.22566029855827E-007</v>
      </c>
      <c r="CR145" s="0" t="n">
        <v>0.112396288650543</v>
      </c>
      <c r="CS145" s="0" t="n">
        <v>1.77631521175874E-215</v>
      </c>
      <c r="CT145" s="0" t="n">
        <v>1</v>
      </c>
      <c r="CU145" s="0" t="n">
        <v>19</v>
      </c>
      <c r="CV145" s="26" t="s">
        <v>365</v>
      </c>
      <c r="CW145" s="0" t="n">
        <v>41</v>
      </c>
      <c r="CX145" s="0" t="s">
        <v>349</v>
      </c>
      <c r="CY145" s="0" t="s">
        <v>349</v>
      </c>
      <c r="CZ145" s="0" t="s">
        <v>349</v>
      </c>
      <c r="DA145" s="0" t="s">
        <v>349</v>
      </c>
      <c r="DB145" s="0" t="n">
        <v>2312.935</v>
      </c>
      <c r="DC145" s="0" t="n">
        <v>18334</v>
      </c>
      <c r="DD145" s="0" t="n">
        <v>18341</v>
      </c>
      <c r="DE145" s="0" t="n">
        <v>18349</v>
      </c>
      <c r="DF145" s="0" t="n">
        <v>61.51</v>
      </c>
      <c r="DH145" s="28" t="n">
        <f aca="false">COUNT(C145:DA145, "NA")</f>
        <v>83</v>
      </c>
      <c r="DI145" s="29" t="n">
        <f aca="false">100-COUNT(C145:DA145, "NA")/COLUMNS(C145:DA145)*100</f>
        <v>19.4174757281553</v>
      </c>
    </row>
    <row r="146" customFormat="false" ht="13.8" hidden="false" customHeight="false" outlineLevel="0" collapsed="false">
      <c r="A146" s="0" t="s">
        <v>794</v>
      </c>
      <c r="B146" s="0" t="s">
        <v>795</v>
      </c>
      <c r="C146" s="0" t="n">
        <v>195874740</v>
      </c>
      <c r="D146" s="0" t="n">
        <v>53.5</v>
      </c>
      <c r="E146" s="0" t="n">
        <v>55.2</v>
      </c>
      <c r="F146" s="0" t="n">
        <v>43.9</v>
      </c>
      <c r="G146" s="0" t="n">
        <v>53.4</v>
      </c>
      <c r="H146" s="0" t="n">
        <v>215.1</v>
      </c>
      <c r="I146" s="0" t="n">
        <v>11.9</v>
      </c>
      <c r="J146" s="0" t="n">
        <v>5.4</v>
      </c>
      <c r="K146" s="0" t="n">
        <v>49.7</v>
      </c>
      <c r="L146" s="0" t="n">
        <v>13.2</v>
      </c>
      <c r="M146" s="0" t="n">
        <v>13.2</v>
      </c>
      <c r="N146" s="0" t="n">
        <v>6.8</v>
      </c>
      <c r="O146" s="0" t="n">
        <v>0.9</v>
      </c>
      <c r="P146" s="0" t="n">
        <v>-300000</v>
      </c>
      <c r="Q146" s="0" t="n">
        <v>276853</v>
      </c>
      <c r="R146" s="0" t="n">
        <v>8169192.3</v>
      </c>
      <c r="S146" s="0" t="n">
        <v>1210000</v>
      </c>
      <c r="T146" s="0" t="n">
        <v>5710</v>
      </c>
      <c r="U146" s="0" t="n">
        <v>397269616080.908</v>
      </c>
      <c r="V146" s="0" t="s">
        <v>349</v>
      </c>
      <c r="W146" s="0" t="s">
        <v>349</v>
      </c>
      <c r="X146" s="0" t="s">
        <v>349</v>
      </c>
      <c r="Y146" s="0" t="n">
        <v>52.9</v>
      </c>
      <c r="Z146" s="0" t="n">
        <v>35.1</v>
      </c>
      <c r="AA146" s="0" t="n">
        <v>82.7</v>
      </c>
      <c r="AB146" s="0" t="s">
        <v>349</v>
      </c>
      <c r="AC146" s="0" t="n">
        <v>5602.3</v>
      </c>
      <c r="AD146" s="0" t="n">
        <v>0.5</v>
      </c>
      <c r="AE146" s="0" t="n">
        <v>77.7</v>
      </c>
      <c r="AF146" s="0" t="n">
        <v>7.2</v>
      </c>
      <c r="AG146" s="0" t="n">
        <v>13.9</v>
      </c>
      <c r="AH146" s="0" t="n">
        <v>50.3</v>
      </c>
      <c r="AI146" s="0" t="n">
        <v>16.2</v>
      </c>
      <c r="AJ146" s="0" t="n">
        <v>1253</v>
      </c>
      <c r="AK146" s="0" t="n">
        <v>0.5</v>
      </c>
      <c r="AL146" s="0" t="n">
        <v>100</v>
      </c>
      <c r="AM146" s="0" t="n">
        <v>3.1</v>
      </c>
      <c r="AN146" s="0" t="n">
        <v>22.5</v>
      </c>
      <c r="AO146" s="0" t="n">
        <v>119.9</v>
      </c>
      <c r="AP146" s="0" t="s">
        <v>349</v>
      </c>
      <c r="AQ146" s="0" t="s">
        <v>349</v>
      </c>
      <c r="AR146" s="0" t="s">
        <v>349</v>
      </c>
      <c r="AS146" s="0" t="s">
        <v>349</v>
      </c>
      <c r="AT146" s="0" t="s">
        <v>349</v>
      </c>
      <c r="AU146" s="0" t="s">
        <v>349</v>
      </c>
      <c r="AV146" s="0" t="n">
        <v>30.7</v>
      </c>
      <c r="AW146" s="0" t="n">
        <v>54.4</v>
      </c>
      <c r="AX146" s="0" t="n">
        <v>2.9</v>
      </c>
      <c r="AY146" s="0" t="n">
        <v>116</v>
      </c>
      <c r="AZ146" s="0" t="n">
        <v>7.8</v>
      </c>
      <c r="BA146" s="0" t="n">
        <v>18.4</v>
      </c>
      <c r="BB146" s="0" t="n">
        <v>0.759</v>
      </c>
      <c r="BC146" s="0" t="n">
        <v>102.9</v>
      </c>
      <c r="BD146" s="0" t="s">
        <v>387</v>
      </c>
      <c r="BE146" s="0" t="s">
        <v>371</v>
      </c>
      <c r="BF146" s="0" t="s">
        <v>362</v>
      </c>
      <c r="BG146" s="0" t="s">
        <v>362</v>
      </c>
      <c r="BH146" s="0" t="s">
        <v>425</v>
      </c>
      <c r="BI146" s="0" t="s">
        <v>364</v>
      </c>
      <c r="BJ146" s="0" t="n">
        <v>7.93262916688333</v>
      </c>
      <c r="BK146" s="0" t="n">
        <v>9.07621714300005</v>
      </c>
      <c r="BL146" s="0" t="n">
        <v>25.5200134277344</v>
      </c>
      <c r="BM146" s="0" t="n">
        <v>25.7099853515625</v>
      </c>
      <c r="BN146" s="0" t="n">
        <v>27.9699951171875</v>
      </c>
      <c r="BO146" s="0" t="n">
        <v>29.0500122070313</v>
      </c>
      <c r="BP146" s="0" t="n">
        <v>27.0625015258789</v>
      </c>
      <c r="BQ146" s="0" t="n">
        <v>206139587</v>
      </c>
      <c r="BR146" s="0" t="n">
        <v>1932</v>
      </c>
      <c r="BS146" s="0" t="n">
        <v>58</v>
      </c>
      <c r="BT146" s="0" t="n">
        <v>319</v>
      </c>
      <c r="BU146" s="0" t="n">
        <v>9.37229004926647</v>
      </c>
      <c r="BV146" s="0" t="n">
        <v>0.281362744750236</v>
      </c>
      <c r="BW146" s="0" t="n">
        <v>1.5474950961263</v>
      </c>
      <c r="BX146" s="0" t="n">
        <v>0.007730905064939</v>
      </c>
      <c r="BY146" s="0" t="n">
        <v>191116894.048669</v>
      </c>
      <c r="BZ146" s="0" t="n">
        <v>18698.4960772771</v>
      </c>
      <c r="CA146" s="0" t="n">
        <v>0.015566608695924</v>
      </c>
      <c r="CB146" s="0" t="n">
        <v>0.843581388020458</v>
      </c>
      <c r="CC146" s="0" t="n">
        <v>4.24682029798961E-100</v>
      </c>
      <c r="CD146" s="0" t="n">
        <v>0</v>
      </c>
      <c r="CE146" s="0" t="n">
        <v>98</v>
      </c>
      <c r="CF146" s="0" t="n">
        <v>0.013205188470139</v>
      </c>
      <c r="CG146" s="0" t="n">
        <v>41340.7023472351</v>
      </c>
      <c r="CH146" s="0" t="n">
        <v>18525.0364309376</v>
      </c>
      <c r="CI146" s="0" t="n">
        <v>3.40076149065275E-007</v>
      </c>
      <c r="CJ146" s="0" t="n">
        <v>0.465179229715486</v>
      </c>
      <c r="CK146" s="0" t="n">
        <v>2.53503764860327E-162</v>
      </c>
      <c r="CL146" s="0" t="n">
        <v>1</v>
      </c>
      <c r="CM146" s="0" t="n">
        <v>56</v>
      </c>
      <c r="CN146" s="0" t="n">
        <v>0.06351075488284</v>
      </c>
      <c r="CO146" s="0" t="n">
        <v>528.057403076239</v>
      </c>
      <c r="CP146" s="0" t="n">
        <v>18373.4240978796</v>
      </c>
      <c r="CQ146" s="0" t="n">
        <v>3.1537436634235E-025</v>
      </c>
      <c r="CR146" s="0" t="n">
        <v>3.24721933467523E-021</v>
      </c>
      <c r="CS146" s="0" t="n">
        <v>3.65441856991793E-305</v>
      </c>
      <c r="CT146" s="0" t="n">
        <v>1</v>
      </c>
      <c r="CU146" s="0" t="n">
        <v>30</v>
      </c>
      <c r="CV146" s="26" t="s">
        <v>453</v>
      </c>
      <c r="CW146" s="0" t="n">
        <v>62</v>
      </c>
      <c r="CX146" s="0" t="n">
        <v>16588</v>
      </c>
      <c r="CY146" s="0" t="n">
        <v>80.4697449985674</v>
      </c>
      <c r="CZ146" s="0" t="s">
        <v>435</v>
      </c>
      <c r="DA146" s="26" t="s">
        <v>410</v>
      </c>
      <c r="DB146" s="0" t="n">
        <v>4032.13</v>
      </c>
      <c r="DC146" s="0" t="n">
        <v>18262</v>
      </c>
      <c r="DD146" s="0" t="n">
        <v>18349</v>
      </c>
      <c r="DE146" s="0" t="n">
        <v>18375</v>
      </c>
      <c r="DF146" s="0" t="n">
        <v>80.97</v>
      </c>
      <c r="DG146" s="26"/>
      <c r="DH146" s="28" t="n">
        <f aca="false">COUNT(C146:DA146, "NA")</f>
        <v>84</v>
      </c>
      <c r="DI146" s="29" t="n">
        <f aca="false">100-COUNT(C146:DA146, "NA")/COLUMNS(C146:DA146)*100</f>
        <v>18.4466019417476</v>
      </c>
    </row>
    <row r="147" customFormat="false" ht="13.8" hidden="false" customHeight="false" outlineLevel="0" collapsed="false">
      <c r="A147" s="0" t="s">
        <v>797</v>
      </c>
      <c r="B147" s="0" t="s">
        <v>798</v>
      </c>
      <c r="C147" s="0" t="n">
        <v>6465513</v>
      </c>
      <c r="D147" s="0" t="n">
        <v>70.7</v>
      </c>
      <c r="E147" s="0" t="n">
        <v>77.8</v>
      </c>
      <c r="F147" s="0" t="n">
        <v>30.2</v>
      </c>
      <c r="G147" s="0" t="n">
        <v>64.6</v>
      </c>
      <c r="H147" s="0" t="n">
        <v>53.7</v>
      </c>
      <c r="I147" s="0" t="n">
        <v>5.1</v>
      </c>
      <c r="J147" s="0" t="n">
        <v>2.4</v>
      </c>
      <c r="K147" s="0" t="n">
        <v>41.5</v>
      </c>
      <c r="L147" s="0" t="n">
        <v>54.8</v>
      </c>
      <c r="M147" s="0" t="n">
        <v>41.2</v>
      </c>
      <c r="N147" s="0" t="n">
        <v>19.8</v>
      </c>
      <c r="O147" s="0" t="n">
        <v>2.7</v>
      </c>
      <c r="P147" s="0" t="n">
        <v>-106360</v>
      </c>
      <c r="Q147" s="0" t="n">
        <v>1673</v>
      </c>
      <c r="R147" s="0" t="s">
        <v>349</v>
      </c>
      <c r="S147" s="0" t="n">
        <v>276205</v>
      </c>
      <c r="T147" s="0" t="n">
        <v>5400</v>
      </c>
      <c r="U147" s="0" t="n">
        <v>13117845416.6297</v>
      </c>
      <c r="V147" s="0" t="s">
        <v>349</v>
      </c>
      <c r="W147" s="0" t="s">
        <v>349</v>
      </c>
      <c r="X147" s="0" t="s">
        <v>349</v>
      </c>
      <c r="Y147" s="0" t="n">
        <v>66.4</v>
      </c>
      <c r="Z147" s="0" t="n">
        <v>30.7</v>
      </c>
      <c r="AA147" s="0" t="n">
        <v>59</v>
      </c>
      <c r="AB147" s="0" t="s">
        <v>349</v>
      </c>
      <c r="AC147" s="0" t="n">
        <v>43.7</v>
      </c>
      <c r="AD147" s="0" t="n">
        <v>0.6</v>
      </c>
      <c r="AE147" s="0" t="n">
        <v>42.1</v>
      </c>
      <c r="AF147" s="0" t="n">
        <v>25.9</v>
      </c>
      <c r="AG147" s="0" t="n">
        <v>37.2</v>
      </c>
      <c r="AH147" s="0" t="n">
        <v>58.5</v>
      </c>
      <c r="AI147" s="0" t="n">
        <v>12.4</v>
      </c>
      <c r="AJ147" s="0" t="n">
        <v>25428</v>
      </c>
      <c r="AK147" s="0" t="n">
        <v>0.8</v>
      </c>
      <c r="AL147" s="0" t="n">
        <v>100</v>
      </c>
      <c r="AM147" s="0" t="n">
        <v>11.4</v>
      </c>
      <c r="AN147" s="0" t="n">
        <v>14.2</v>
      </c>
      <c r="AO147" s="0" t="n">
        <v>18.3</v>
      </c>
      <c r="AP147" s="0" t="s">
        <v>349</v>
      </c>
      <c r="AQ147" s="0" t="n">
        <v>0.9</v>
      </c>
      <c r="AR147" s="0" t="n">
        <v>4.1</v>
      </c>
      <c r="AS147" s="0" t="s">
        <v>349</v>
      </c>
      <c r="AT147" s="0" t="s">
        <v>349</v>
      </c>
      <c r="AU147" s="0" t="s">
        <v>349</v>
      </c>
      <c r="AV147" s="0" t="n">
        <v>61.5</v>
      </c>
      <c r="AW147" s="0" t="n">
        <v>86.8</v>
      </c>
      <c r="AX147" s="0" t="n">
        <v>9.9</v>
      </c>
      <c r="AY147" s="0" t="n">
        <v>116</v>
      </c>
      <c r="AZ147" s="0" t="n">
        <v>21.8</v>
      </c>
      <c r="BA147" s="0" t="n">
        <v>25.7</v>
      </c>
      <c r="BB147" s="0" t="n">
        <v>0.954</v>
      </c>
      <c r="BC147" s="0" t="n">
        <v>201.7</v>
      </c>
      <c r="BD147" s="0" t="s">
        <v>342</v>
      </c>
      <c r="BE147" s="0" t="s">
        <v>371</v>
      </c>
      <c r="BF147" s="0" t="s">
        <v>344</v>
      </c>
      <c r="BG147" s="0" t="s">
        <v>345</v>
      </c>
      <c r="BH147" s="0" t="s">
        <v>456</v>
      </c>
      <c r="BI147" s="0" t="s">
        <v>347</v>
      </c>
      <c r="BJ147" s="0" t="n">
        <v>-85.5580429667471</v>
      </c>
      <c r="BK147" s="0" t="n">
        <v>12.8457298850001</v>
      </c>
      <c r="BL147" s="0" t="n">
        <v>23.7799926757813</v>
      </c>
      <c r="BM147" s="0" t="n">
        <v>23.4900146484375</v>
      </c>
      <c r="BN147" s="0" t="n">
        <v>24.0100036621094</v>
      </c>
      <c r="BO147" s="0" t="n">
        <v>23.7799926757813</v>
      </c>
      <c r="BP147" s="0" t="n">
        <v>23.7650009155274</v>
      </c>
      <c r="BQ147" s="0" t="n">
        <v>6624554</v>
      </c>
      <c r="BR147" s="0" t="n">
        <v>14</v>
      </c>
      <c r="BS147" s="0" t="n">
        <v>3</v>
      </c>
      <c r="BT147" s="0" t="n">
        <v>7</v>
      </c>
      <c r="BU147" s="0" t="n">
        <v>2.11334981947464</v>
      </c>
      <c r="BV147" s="0" t="n">
        <v>0.452860675601708</v>
      </c>
      <c r="BW147" s="0" t="n">
        <v>1.05667490973732</v>
      </c>
      <c r="BX147" s="0" t="n">
        <v>0.052959685654854</v>
      </c>
      <c r="BY147" s="0" t="n">
        <v>17.7006034563766</v>
      </c>
      <c r="BZ147" s="0" t="n">
        <v>18359.5933054347</v>
      </c>
      <c r="CA147" s="0" t="n">
        <v>4.20431822153949E-028</v>
      </c>
      <c r="CB147" s="0" t="n">
        <v>7.6877789193867E-035</v>
      </c>
      <c r="CC147" s="26" t="s">
        <v>800</v>
      </c>
      <c r="CD147" s="0" t="n">
        <v>1</v>
      </c>
      <c r="CE147" s="0" t="n">
        <v>29</v>
      </c>
      <c r="CF147" s="0" t="n">
        <v>0.017002273687321</v>
      </c>
      <c r="CG147" s="0" t="n">
        <v>51.0364223323252</v>
      </c>
      <c r="CH147" s="0" t="n">
        <v>18441.0624108666</v>
      </c>
      <c r="CI147" s="0" t="n">
        <v>0.025592086857565</v>
      </c>
      <c r="CJ147" s="0" t="n">
        <v>0.520872044046176</v>
      </c>
      <c r="CK147" s="0" t="n">
        <v>1.47093464021553E-147</v>
      </c>
      <c r="CL147" s="0" t="n">
        <v>1</v>
      </c>
      <c r="CM147" s="0" t="n">
        <v>15</v>
      </c>
      <c r="CN147" s="0" t="n">
        <v>0.285974851146007</v>
      </c>
      <c r="CO147" s="0" t="n">
        <v>7.13594111051755</v>
      </c>
      <c r="CP147" s="0" t="n">
        <v>18364.6891061435</v>
      </c>
      <c r="CQ147" s="0" t="n">
        <v>7.11213851825134E-020</v>
      </c>
      <c r="CR147" s="0" t="n">
        <v>6.42268905202743E-070</v>
      </c>
      <c r="CS147" s="0" t="n">
        <v>0</v>
      </c>
      <c r="CT147" s="0" t="n">
        <v>1</v>
      </c>
      <c r="CU147" s="0" t="n">
        <v>19</v>
      </c>
      <c r="CV147" s="26" t="s">
        <v>462</v>
      </c>
      <c r="CW147" s="0" t="n">
        <v>42</v>
      </c>
      <c r="CX147" s="0" t="s">
        <v>349</v>
      </c>
      <c r="CY147" s="0" t="s">
        <v>349</v>
      </c>
      <c r="CZ147" s="0" t="s">
        <v>349</v>
      </c>
      <c r="DA147" s="0" t="s">
        <v>349</v>
      </c>
      <c r="DB147" s="0" t="n">
        <v>716.995</v>
      </c>
      <c r="DC147" s="0" t="n">
        <v>18313</v>
      </c>
      <c r="DD147" s="0" t="s">
        <v>349</v>
      </c>
      <c r="DE147" s="0" t="n">
        <v>18367</v>
      </c>
      <c r="DF147" s="0" t="n">
        <v>16.67</v>
      </c>
      <c r="DH147" s="28" t="n">
        <f aca="false">COUNT(C147:DA147, "NA")</f>
        <v>82</v>
      </c>
      <c r="DI147" s="29" t="n">
        <f aca="false">100-COUNT(C147:DA147, "NA")/COLUMNS(C147:DA147)*100</f>
        <v>20.3883495145631</v>
      </c>
    </row>
    <row r="148" customFormat="false" ht="13.8" hidden="false" customHeight="false" outlineLevel="0" collapsed="false">
      <c r="A148" s="0" t="s">
        <v>801</v>
      </c>
      <c r="B148" s="0" t="s">
        <v>802</v>
      </c>
      <c r="C148" s="0" t="n">
        <v>17231624</v>
      </c>
      <c r="D148" s="0" t="n">
        <v>80.2</v>
      </c>
      <c r="E148" s="0" t="n">
        <v>83.4</v>
      </c>
      <c r="F148" s="0" t="n">
        <v>16.1</v>
      </c>
      <c r="G148" s="0" t="n">
        <v>64.7</v>
      </c>
      <c r="H148" s="0" t="n">
        <v>511.5</v>
      </c>
      <c r="I148" s="0" t="n">
        <v>8.9</v>
      </c>
      <c r="J148" s="0" t="n">
        <v>1.6</v>
      </c>
      <c r="K148" s="0" t="n">
        <v>8.5</v>
      </c>
      <c r="L148" s="0" t="n">
        <v>72.6</v>
      </c>
      <c r="M148" s="0" t="n">
        <v>83.4</v>
      </c>
      <c r="N148" s="0" t="s">
        <v>349</v>
      </c>
      <c r="O148" s="0" t="s">
        <v>349</v>
      </c>
      <c r="P148" s="0" t="n">
        <v>80000</v>
      </c>
      <c r="Q148" s="0" t="n">
        <v>47</v>
      </c>
      <c r="R148" s="0" t="n">
        <v>43996044.6</v>
      </c>
      <c r="S148" s="0" t="n">
        <v>14825967</v>
      </c>
      <c r="T148" s="0" t="n">
        <v>56890</v>
      </c>
      <c r="U148" s="0" t="n">
        <v>913658465709.125</v>
      </c>
      <c r="V148" s="0" t="s">
        <v>349</v>
      </c>
      <c r="W148" s="0" t="n">
        <v>0.4</v>
      </c>
      <c r="X148" s="0" t="n">
        <v>28.5</v>
      </c>
      <c r="Y148" s="0" t="n">
        <v>63.6</v>
      </c>
      <c r="Z148" s="0" t="n">
        <v>2</v>
      </c>
      <c r="AA148" s="0" t="n">
        <v>84.3</v>
      </c>
      <c r="AB148" s="0" t="n">
        <v>2</v>
      </c>
      <c r="AC148" s="0" t="n">
        <v>30457.3</v>
      </c>
      <c r="AD148" s="0" t="n">
        <v>1.2</v>
      </c>
      <c r="AE148" s="0" t="n">
        <v>53.3</v>
      </c>
      <c r="AF148" s="0" t="n">
        <v>11.2</v>
      </c>
      <c r="AG148" s="0" t="n">
        <v>11.2</v>
      </c>
      <c r="AH148" s="0" t="n">
        <v>91.5</v>
      </c>
      <c r="AI148" s="0" t="n">
        <v>19</v>
      </c>
      <c r="AJ148" s="0" t="n">
        <v>652</v>
      </c>
      <c r="AK148" s="0" t="n">
        <v>9.9</v>
      </c>
      <c r="AL148" s="0" t="n">
        <v>100</v>
      </c>
      <c r="AM148" s="0" t="n">
        <v>5.4</v>
      </c>
      <c r="AN148" s="0" t="n">
        <v>11.2</v>
      </c>
      <c r="AO148" s="0" t="n">
        <v>3.9</v>
      </c>
      <c r="AP148" s="0" t="n">
        <v>3.51</v>
      </c>
      <c r="AQ148" s="0" t="s">
        <v>349</v>
      </c>
      <c r="AR148" s="0" t="n">
        <v>5.5</v>
      </c>
      <c r="AS148" s="0" t="n">
        <v>104.2</v>
      </c>
      <c r="AT148" s="0" t="s">
        <v>349</v>
      </c>
      <c r="AU148" s="0" t="n">
        <v>1</v>
      </c>
      <c r="AV148" s="0" t="n">
        <v>99.9</v>
      </c>
      <c r="AW148" s="0" t="n">
        <v>100</v>
      </c>
      <c r="AX148" s="0" t="n">
        <v>3.4</v>
      </c>
      <c r="AY148" s="0" t="n">
        <v>126</v>
      </c>
      <c r="AZ148" s="0" t="n">
        <v>23.1</v>
      </c>
      <c r="BA148" s="0" t="n">
        <v>42.6</v>
      </c>
      <c r="BB148" s="0" t="n">
        <v>0.834</v>
      </c>
      <c r="BC148" s="0" t="s">
        <v>349</v>
      </c>
      <c r="BD148" s="0" t="s">
        <v>378</v>
      </c>
      <c r="BE148" s="0" t="s">
        <v>400</v>
      </c>
      <c r="BF148" s="0" t="s">
        <v>372</v>
      </c>
      <c r="BG148" s="0" t="s">
        <v>372</v>
      </c>
      <c r="BH148" s="0" t="s">
        <v>408</v>
      </c>
      <c r="BI148" s="0" t="s">
        <v>374</v>
      </c>
      <c r="BJ148" s="0" t="n">
        <v>5.51640674558205</v>
      </c>
      <c r="BK148" s="0" t="n">
        <v>52.1056320195</v>
      </c>
      <c r="BL148" s="0" t="n">
        <v>5.7700134277344</v>
      </c>
      <c r="BM148" s="0" t="n">
        <v>5.85000000000002</v>
      </c>
      <c r="BN148" s="0" t="n">
        <v>6.9999938964844</v>
      </c>
      <c r="BO148" s="0" t="n">
        <v>7.11000976562502</v>
      </c>
      <c r="BP148" s="0" t="n">
        <v>6.43250427246096</v>
      </c>
      <c r="BQ148" s="0" t="n">
        <v>17134873</v>
      </c>
      <c r="BR148" s="0" t="n">
        <v>39316</v>
      </c>
      <c r="BS148" s="0" t="n">
        <v>4795</v>
      </c>
      <c r="BT148" s="0" t="n">
        <v>0</v>
      </c>
      <c r="BU148" s="0" t="n">
        <v>2294.50197850897</v>
      </c>
      <c r="BV148" s="0" t="n">
        <v>279.838665859969</v>
      </c>
      <c r="BW148" s="0" t="n">
        <v>0</v>
      </c>
      <c r="BX148" s="0" t="n">
        <v>0.061677943072334</v>
      </c>
      <c r="BY148" s="0" t="n">
        <v>49644.5095147709</v>
      </c>
      <c r="BZ148" s="0" t="n">
        <v>18357.3925663102</v>
      </c>
      <c r="CA148" s="0" t="n">
        <v>6.50926543862666E-099</v>
      </c>
      <c r="CB148" s="0" t="n">
        <v>8.29661929423789E-115</v>
      </c>
      <c r="CC148" s="0" t="n">
        <v>0</v>
      </c>
      <c r="CD148" s="0" t="n">
        <v>1</v>
      </c>
      <c r="CE148" s="0" t="n">
        <v>34</v>
      </c>
      <c r="CF148" s="0" t="n">
        <v>0.071326933673859</v>
      </c>
      <c r="CG148" s="0" t="n">
        <v>5831.84648383901</v>
      </c>
      <c r="CH148" s="0" t="n">
        <v>18359.8087096174</v>
      </c>
      <c r="CI148" s="0" t="n">
        <v>2.23971959230925E-087</v>
      </c>
      <c r="CJ148" s="0" t="n">
        <v>1.39175822773486E-104</v>
      </c>
      <c r="CK148" s="0" t="n">
        <v>0</v>
      </c>
      <c r="CL148" s="0" t="n">
        <v>1</v>
      </c>
      <c r="CM148" s="0" t="n">
        <v>8</v>
      </c>
      <c r="CN148" s="0" t="n">
        <v>20.6497656421767</v>
      </c>
      <c r="CO148" s="0" t="n">
        <v>174.242424253824</v>
      </c>
      <c r="CP148" s="0" t="n">
        <v>18349.0678040114</v>
      </c>
      <c r="CQ148" s="0" t="n">
        <v>0.999999808976134</v>
      </c>
      <c r="CR148" s="0" t="n">
        <v>1.94989583934409E-026</v>
      </c>
      <c r="CS148" s="0" t="n">
        <v>0.948785532491035</v>
      </c>
      <c r="CT148" s="0" t="n">
        <v>1</v>
      </c>
      <c r="CU148" s="0" t="n">
        <v>33</v>
      </c>
      <c r="CV148" s="26" t="s">
        <v>557</v>
      </c>
      <c r="CW148" s="0" t="n">
        <v>63</v>
      </c>
      <c r="CX148" s="0" t="n">
        <v>225899</v>
      </c>
      <c r="CY148" s="0" t="n">
        <v>13183.5818100315</v>
      </c>
      <c r="CZ148" s="0" t="s">
        <v>494</v>
      </c>
      <c r="DA148" s="26" t="s">
        <v>559</v>
      </c>
      <c r="DB148" s="0" t="n">
        <v>3460.07</v>
      </c>
      <c r="DC148" s="0" t="n">
        <v>18327</v>
      </c>
      <c r="DD148" s="0" t="n">
        <v>18336</v>
      </c>
      <c r="DE148" s="0" t="n">
        <v>18352</v>
      </c>
      <c r="DF148" s="0" t="n">
        <v>82</v>
      </c>
      <c r="DG148" s="26"/>
      <c r="DH148" s="28" t="n">
        <f aca="false">COUNT(C148:DA148, "NA")</f>
        <v>88</v>
      </c>
      <c r="DI148" s="29" t="n">
        <f aca="false">100-COUNT(C148:DA148, "NA")/COLUMNS(C148:DA148)*100</f>
        <v>14.5631067961165</v>
      </c>
    </row>
    <row r="149" customFormat="false" ht="13.8" hidden="false" customHeight="false" outlineLevel="0" collapsed="false">
      <c r="A149" s="0" t="s">
        <v>803</v>
      </c>
      <c r="B149" s="0" t="s">
        <v>804</v>
      </c>
      <c r="C149" s="0" t="n">
        <v>5311916</v>
      </c>
      <c r="D149" s="0" t="n">
        <v>81.3</v>
      </c>
      <c r="E149" s="0" t="n">
        <v>84.4</v>
      </c>
      <c r="F149" s="0" t="n">
        <v>17.5</v>
      </c>
      <c r="G149" s="0" t="n">
        <v>65.4</v>
      </c>
      <c r="H149" s="0" t="n">
        <v>14.6</v>
      </c>
      <c r="I149" s="0" t="n">
        <v>7.7</v>
      </c>
      <c r="J149" s="0" t="n">
        <v>1.6</v>
      </c>
      <c r="K149" s="0" t="n">
        <v>17.8</v>
      </c>
      <c r="L149" s="0" t="n">
        <v>32.8</v>
      </c>
      <c r="M149" s="0" t="n">
        <v>36.3</v>
      </c>
      <c r="N149" s="0" t="s">
        <v>349</v>
      </c>
      <c r="O149" s="0" t="s">
        <v>349</v>
      </c>
      <c r="P149" s="0" t="n">
        <v>140000</v>
      </c>
      <c r="Q149" s="0" t="n">
        <v>9</v>
      </c>
      <c r="R149" s="0" t="s">
        <v>349</v>
      </c>
      <c r="S149" s="0" t="n">
        <v>897502</v>
      </c>
      <c r="T149" s="0" t="n">
        <v>68310</v>
      </c>
      <c r="U149" s="0" t="n">
        <v>434166615431.909</v>
      </c>
      <c r="V149" s="0" t="s">
        <v>349</v>
      </c>
      <c r="W149" s="0" t="n">
        <v>0.5</v>
      </c>
      <c r="X149" s="0" t="n">
        <v>27</v>
      </c>
      <c r="Y149" s="0" t="n">
        <v>63.8</v>
      </c>
      <c r="Z149" s="0" t="n">
        <v>2.1</v>
      </c>
      <c r="AA149" s="0" t="n">
        <v>89.8</v>
      </c>
      <c r="AB149" s="0" t="n">
        <v>2.1</v>
      </c>
      <c r="AC149" s="0" t="n">
        <v>11802.8</v>
      </c>
      <c r="AD149" s="0" t="n">
        <v>1.6</v>
      </c>
      <c r="AE149" s="0" t="n">
        <v>2.7</v>
      </c>
      <c r="AF149" s="0" t="n">
        <v>33.2</v>
      </c>
      <c r="AG149" s="0" t="n">
        <v>17.1</v>
      </c>
      <c r="AH149" s="0" t="n">
        <v>82.2</v>
      </c>
      <c r="AI149" s="0" t="n">
        <v>4.7</v>
      </c>
      <c r="AJ149" s="0" t="n">
        <v>74359</v>
      </c>
      <c r="AK149" s="0" t="n">
        <v>9.3</v>
      </c>
      <c r="AL149" s="0" t="n">
        <v>2</v>
      </c>
      <c r="AM149" s="0" t="n">
        <v>5.3</v>
      </c>
      <c r="AN149" s="0" t="n">
        <v>9.2</v>
      </c>
      <c r="AO149" s="0" t="n">
        <v>2.5</v>
      </c>
      <c r="AP149" s="0" t="n">
        <v>4.49</v>
      </c>
      <c r="AQ149" s="0" t="n">
        <v>3.9</v>
      </c>
      <c r="AR149" s="0" t="n">
        <v>8</v>
      </c>
      <c r="AS149" s="0" t="n">
        <v>100.3</v>
      </c>
      <c r="AT149" s="0" t="n">
        <v>101</v>
      </c>
      <c r="AU149" s="0" t="n">
        <v>1</v>
      </c>
      <c r="AV149" s="0" t="n">
        <v>98.3</v>
      </c>
      <c r="AW149" s="0" t="n">
        <v>100</v>
      </c>
      <c r="AX149" s="0" t="n">
        <v>4.3</v>
      </c>
      <c r="AY149" s="0" t="n">
        <v>135</v>
      </c>
      <c r="AZ149" s="0" t="n">
        <v>25</v>
      </c>
      <c r="BA149" s="0" t="n">
        <v>39.2</v>
      </c>
      <c r="BB149" s="0" t="n">
        <v>0.56</v>
      </c>
      <c r="BC149" s="0" t="n">
        <v>83.2</v>
      </c>
      <c r="BD149" s="0" t="s">
        <v>378</v>
      </c>
      <c r="BE149" s="0" t="s">
        <v>400</v>
      </c>
      <c r="BF149" s="0" t="s">
        <v>372</v>
      </c>
      <c r="BG149" s="0" t="s">
        <v>372</v>
      </c>
      <c r="BH149" s="0" t="s">
        <v>556</v>
      </c>
      <c r="BI149" s="0" t="s">
        <v>374</v>
      </c>
      <c r="BJ149" s="0" t="n">
        <v>22.6969759666128</v>
      </c>
      <c r="BK149" s="0" t="n">
        <v>79.8517723655</v>
      </c>
      <c r="BL149" s="0" t="n">
        <v>-11.3700012207031</v>
      </c>
      <c r="BM149" s="0" t="n">
        <v>-14.0400146484375</v>
      </c>
      <c r="BN149" s="0" t="n">
        <v>-15.7500061035156</v>
      </c>
      <c r="BO149" s="0" t="n">
        <v>-17.3499969482422</v>
      </c>
      <c r="BP149" s="0" t="n">
        <v>-14.6275047302246</v>
      </c>
      <c r="BQ149" s="0" t="n">
        <v>5421242</v>
      </c>
      <c r="BR149" s="0" t="n">
        <v>7738</v>
      </c>
      <c r="BS149" s="0" t="n">
        <v>210</v>
      </c>
      <c r="BT149" s="0" t="n">
        <v>32</v>
      </c>
      <c r="BU149" s="0" t="n">
        <v>1427.34819806974</v>
      </c>
      <c r="BV149" s="0" t="n">
        <v>38.7365109323657</v>
      </c>
      <c r="BW149" s="0" t="n">
        <v>5.90270642778906</v>
      </c>
      <c r="BX149" s="0" t="n">
        <v>0.081465171236666</v>
      </c>
      <c r="BY149" s="0" t="n">
        <v>8058.71654003108</v>
      </c>
      <c r="BZ149" s="0" t="n">
        <v>18344.7650265458</v>
      </c>
      <c r="CA149" s="0" t="n">
        <v>7.31032895151325E-087</v>
      </c>
      <c r="CB149" s="0" t="n">
        <v>9.78270280392112E-128</v>
      </c>
      <c r="CC149" s="0" t="n">
        <v>0</v>
      </c>
      <c r="CD149" s="0" t="n">
        <v>1</v>
      </c>
      <c r="CE149" s="0" t="n">
        <v>19</v>
      </c>
      <c r="CF149" s="0" t="n">
        <v>0.084998070658317</v>
      </c>
      <c r="CG149" s="0" t="n">
        <v>247.070057176687</v>
      </c>
      <c r="CH149" s="0" t="n">
        <v>18359.2393911111</v>
      </c>
      <c r="CI149" s="0" t="n">
        <v>3.72206120696011E-075</v>
      </c>
      <c r="CJ149" s="0" t="n">
        <v>6.17871570106805E-099</v>
      </c>
      <c r="CK149" s="0" t="n">
        <v>0</v>
      </c>
      <c r="CL149" s="0" t="n">
        <v>1</v>
      </c>
      <c r="CM149" s="0" t="n">
        <v>10</v>
      </c>
      <c r="CN149" s="0" t="n">
        <v>0.419774558692361</v>
      </c>
      <c r="CO149" s="0" t="n">
        <v>32.426715196247</v>
      </c>
      <c r="CP149" s="0" t="n">
        <v>18350.8548025092</v>
      </c>
      <c r="CQ149" s="0" t="n">
        <v>2.05359125509742E-016</v>
      </c>
      <c r="CR149" s="0" t="n">
        <v>2.27751585880517E-091</v>
      </c>
      <c r="CS149" s="0" t="n">
        <v>0</v>
      </c>
      <c r="CT149" s="0" t="n">
        <v>1</v>
      </c>
      <c r="CU149" s="0" t="n">
        <v>39</v>
      </c>
      <c r="CV149" s="26" t="s">
        <v>472</v>
      </c>
      <c r="CW149" s="0" t="n">
        <v>64</v>
      </c>
      <c r="CX149" s="0" t="n">
        <v>172586</v>
      </c>
      <c r="CY149" s="0" t="n">
        <v>31835.1403608251</v>
      </c>
      <c r="CZ149" s="0" t="s">
        <v>494</v>
      </c>
      <c r="DA149" s="26" t="s">
        <v>559</v>
      </c>
      <c r="DB149" s="0" t="n">
        <v>3834.12</v>
      </c>
      <c r="DC149" s="0" t="n">
        <v>18292</v>
      </c>
      <c r="DD149" s="0" t="n">
        <v>18333</v>
      </c>
      <c r="DE149" s="0" t="n">
        <v>18345</v>
      </c>
      <c r="DF149" s="0" t="n">
        <v>79.63</v>
      </c>
      <c r="DG149" s="26"/>
      <c r="DH149" s="28" t="n">
        <f aca="false">COUNT(C149:DA149, "NA")</f>
        <v>90</v>
      </c>
      <c r="DI149" s="29" t="n">
        <f aca="false">100-COUNT(C149:DA149, "NA")/COLUMNS(C149:DA149)*100</f>
        <v>12.621359223301</v>
      </c>
    </row>
    <row r="150" customFormat="false" ht="13.8" hidden="false" customHeight="false" outlineLevel="0" collapsed="false">
      <c r="A150" s="0" t="s">
        <v>806</v>
      </c>
      <c r="B150" s="0" t="s">
        <v>807</v>
      </c>
      <c r="C150" s="0" t="n">
        <v>28087871</v>
      </c>
      <c r="D150" s="0" t="n">
        <v>69</v>
      </c>
      <c r="E150" s="0" t="n">
        <v>71.9</v>
      </c>
      <c r="F150" s="0" t="n">
        <v>30.4</v>
      </c>
      <c r="G150" s="0" t="n">
        <v>63.9</v>
      </c>
      <c r="H150" s="0" t="n">
        <v>195.9</v>
      </c>
      <c r="I150" s="0" t="n">
        <v>6.4</v>
      </c>
      <c r="J150" s="0" t="n">
        <v>1.9</v>
      </c>
      <c r="K150" s="0" t="n">
        <v>80.3</v>
      </c>
      <c r="L150" s="0" t="n">
        <v>42.4</v>
      </c>
      <c r="M150" s="0" t="n">
        <v>9</v>
      </c>
      <c r="N150" s="0" t="n">
        <v>8.5</v>
      </c>
      <c r="O150" s="0" t="n">
        <v>5</v>
      </c>
      <c r="P150" s="0" t="n">
        <v>208549</v>
      </c>
      <c r="Q150" s="0" t="n">
        <v>8594</v>
      </c>
      <c r="R150" s="0" t="n">
        <v>3296953</v>
      </c>
      <c r="S150" s="0" t="s">
        <v>349</v>
      </c>
      <c r="T150" s="0" t="n">
        <v>3110</v>
      </c>
      <c r="U150" s="0" t="n">
        <v>29040398982.3466</v>
      </c>
      <c r="V150" s="0" t="s">
        <v>349</v>
      </c>
      <c r="W150" s="0" t="s">
        <v>349</v>
      </c>
      <c r="X150" s="0" t="s">
        <v>349</v>
      </c>
      <c r="Y150" s="0" t="n">
        <v>83.8</v>
      </c>
      <c r="Z150" s="0" t="n">
        <v>65</v>
      </c>
      <c r="AA150" s="0" t="n">
        <v>97.3</v>
      </c>
      <c r="AB150" s="0" t="s">
        <v>349</v>
      </c>
      <c r="AC150" s="0" t="n">
        <v>792.1</v>
      </c>
      <c r="AD150" s="0" t="n">
        <v>1.4</v>
      </c>
      <c r="AE150" s="0" t="n">
        <v>28.7</v>
      </c>
      <c r="AF150" s="0" t="n">
        <v>25.4</v>
      </c>
      <c r="AG150" s="0" t="n">
        <v>23.6</v>
      </c>
      <c r="AH150" s="0" t="n">
        <v>19.7</v>
      </c>
      <c r="AI150" s="0" t="s">
        <v>349</v>
      </c>
      <c r="AJ150" s="0" t="n">
        <v>7366</v>
      </c>
      <c r="AK150" s="0" t="n">
        <v>0.3</v>
      </c>
      <c r="AL150" s="0" t="n">
        <v>100</v>
      </c>
      <c r="AM150" s="0" t="n">
        <v>7.2</v>
      </c>
      <c r="AN150" s="0" t="n">
        <v>21.8</v>
      </c>
      <c r="AO150" s="0" t="n">
        <v>32.2</v>
      </c>
      <c r="AP150" s="0" t="s">
        <v>349</v>
      </c>
      <c r="AQ150" s="0" t="s">
        <v>349</v>
      </c>
      <c r="AR150" s="0" t="n">
        <v>4.4</v>
      </c>
      <c r="AS150" s="0" t="n">
        <v>143.9</v>
      </c>
      <c r="AT150" s="0" t="n">
        <v>121.7</v>
      </c>
      <c r="AU150" s="0" t="n">
        <v>1</v>
      </c>
      <c r="AV150" s="0" t="n">
        <v>60.8</v>
      </c>
      <c r="AW150" s="0" t="n">
        <v>95.5</v>
      </c>
      <c r="AX150" s="0" t="n">
        <v>27.8</v>
      </c>
      <c r="AY150" s="0" t="n">
        <v>119</v>
      </c>
      <c r="AZ150" s="0" t="n">
        <v>3.8</v>
      </c>
      <c r="BA150" s="0" t="n">
        <v>24.1</v>
      </c>
      <c r="BB150" s="0" t="n">
        <v>0.795</v>
      </c>
      <c r="BC150" s="0" t="s">
        <v>349</v>
      </c>
      <c r="BD150" s="0" t="s">
        <v>352</v>
      </c>
      <c r="BE150" s="0" t="s">
        <v>353</v>
      </c>
      <c r="BF150" s="0" t="s">
        <v>354</v>
      </c>
      <c r="BG150" s="0" t="s">
        <v>354</v>
      </c>
      <c r="BH150" s="0" t="s">
        <v>355</v>
      </c>
      <c r="BI150" s="0" t="s">
        <v>356</v>
      </c>
      <c r="BJ150" s="0" t="n">
        <v>83.1031065306872</v>
      </c>
      <c r="BK150" s="0" t="n">
        <v>28.3766282150001</v>
      </c>
      <c r="BL150" s="0" t="n">
        <v>3.9999938964844</v>
      </c>
      <c r="BM150" s="0" t="n">
        <v>3.21999511718752</v>
      </c>
      <c r="BN150" s="0" t="n">
        <v>5.83999023437502</v>
      </c>
      <c r="BO150" s="0" t="n">
        <v>9.67998657226565</v>
      </c>
      <c r="BP150" s="0" t="n">
        <v>5.68499145507815</v>
      </c>
      <c r="BQ150" s="0" t="n">
        <v>29136808</v>
      </c>
      <c r="BR150" s="0" t="n">
        <v>57</v>
      </c>
      <c r="BS150" s="0" t="n">
        <v>0</v>
      </c>
      <c r="BT150" s="0" t="n">
        <v>16</v>
      </c>
      <c r="BU150" s="0" t="n">
        <v>1.9562884170428</v>
      </c>
      <c r="BV150" s="0" t="n">
        <v>0</v>
      </c>
      <c r="BW150" s="0" t="n">
        <v>0.549133590748856</v>
      </c>
      <c r="BX150" s="0" t="n">
        <v>0.047059576341128</v>
      </c>
      <c r="BY150" s="0" t="n">
        <v>172.037509082922</v>
      </c>
      <c r="BZ150" s="0" t="n">
        <v>18382.4126503219</v>
      </c>
      <c r="CA150" s="0" t="n">
        <v>8.53841886105731E-009</v>
      </c>
      <c r="CB150" s="0" t="n">
        <v>0.000287342675051</v>
      </c>
      <c r="CC150" s="0" t="n">
        <v>5.29671009403123E-249</v>
      </c>
      <c r="CD150" s="0" t="n">
        <v>1</v>
      </c>
      <c r="CE150" s="0" t="n">
        <v>48</v>
      </c>
      <c r="CF150" s="0" t="n">
        <v>0.099999998746877</v>
      </c>
      <c r="CG150" s="0" t="n">
        <v>3.27995050282241E-013</v>
      </c>
      <c r="CH150" s="0" t="n">
        <v>18350.0000000863</v>
      </c>
      <c r="CI150" s="0" t="n">
        <v>0.140571932114336</v>
      </c>
      <c r="CJ150" s="0" t="n">
        <v>6.76590441426051E-005</v>
      </c>
      <c r="CK150" s="0" t="n">
        <v>1.18844362977857E-257</v>
      </c>
      <c r="CL150" s="0" t="n">
        <v>1</v>
      </c>
      <c r="CM150" s="0" t="n">
        <v>2</v>
      </c>
      <c r="CN150" s="0" t="n">
        <v>0.219887960749921</v>
      </c>
      <c r="CO150" s="0" t="n">
        <v>20.4563457552005</v>
      </c>
      <c r="CP150" s="0" t="n">
        <v>18373.8290361761</v>
      </c>
      <c r="CQ150" s="0" t="n">
        <v>1.37108117575927E-008</v>
      </c>
      <c r="CR150" s="0" t="n">
        <v>4.69379447399187E-018</v>
      </c>
      <c r="CS150" s="0" t="n">
        <v>0</v>
      </c>
      <c r="CT150" s="0" t="n">
        <v>1</v>
      </c>
      <c r="CU150" s="0" t="n">
        <v>47</v>
      </c>
      <c r="CV150" s="26" t="s">
        <v>783</v>
      </c>
      <c r="CW150" s="0" t="n">
        <v>96</v>
      </c>
      <c r="CX150" s="0" t="n">
        <v>13098</v>
      </c>
      <c r="CY150" s="0" t="n">
        <v>449.534485726783</v>
      </c>
      <c r="CZ150" s="0" t="s">
        <v>494</v>
      </c>
      <c r="DA150" s="26" t="s">
        <v>468</v>
      </c>
      <c r="DB150" s="0" t="s">
        <v>349</v>
      </c>
      <c r="DC150" s="0" t="s">
        <v>349</v>
      </c>
      <c r="DD150" s="0" t="s">
        <v>349</v>
      </c>
      <c r="DE150" s="0" t="s">
        <v>349</v>
      </c>
      <c r="DF150" s="0" t="s">
        <v>349</v>
      </c>
      <c r="DG150" s="26"/>
      <c r="DH150" s="28" t="n">
        <f aca="false">COUNT(C150:DA150, "NA")</f>
        <v>85</v>
      </c>
      <c r="DI150" s="29" t="n">
        <f aca="false">100-COUNT(C150:DA150, "NA")/COLUMNS(C150:DA150)*100</f>
        <v>17.4757281553398</v>
      </c>
    </row>
    <row r="151" customFormat="false" ht="13.8" hidden="false" customHeight="false" outlineLevel="0" collapsed="false">
      <c r="A151" s="0" t="s">
        <v>808</v>
      </c>
      <c r="B151" s="0" t="s">
        <v>809</v>
      </c>
      <c r="C151" s="0" t="n">
        <v>4841000</v>
      </c>
      <c r="D151" s="0" t="n">
        <v>80.2</v>
      </c>
      <c r="E151" s="0" t="n">
        <v>83.6</v>
      </c>
      <c r="F151" s="0" t="n">
        <v>19.7</v>
      </c>
      <c r="G151" s="0" t="n">
        <v>64.7</v>
      </c>
      <c r="H151" s="0" t="n">
        <v>18.6</v>
      </c>
      <c r="I151" s="0" t="n">
        <v>6.9</v>
      </c>
      <c r="J151" s="0" t="n">
        <v>1.7</v>
      </c>
      <c r="K151" s="0" t="n">
        <v>13.5</v>
      </c>
      <c r="L151" s="0" t="n">
        <v>26.7</v>
      </c>
      <c r="M151" s="0" t="n">
        <v>27.6</v>
      </c>
      <c r="N151" s="0" t="s">
        <v>349</v>
      </c>
      <c r="O151" s="0" t="s">
        <v>349</v>
      </c>
      <c r="P151" s="0" t="n">
        <v>74403</v>
      </c>
      <c r="Q151" s="0" t="n">
        <v>38</v>
      </c>
      <c r="R151" s="0" t="n">
        <v>17249050</v>
      </c>
      <c r="S151" s="0" t="n">
        <v>3328700</v>
      </c>
      <c r="T151" s="0" t="n">
        <v>39410</v>
      </c>
      <c r="U151" s="0" t="n">
        <v>204923917869.355</v>
      </c>
      <c r="V151" s="0" t="s">
        <v>349</v>
      </c>
      <c r="W151" s="0" t="s">
        <v>349</v>
      </c>
      <c r="X151" s="0" t="s">
        <v>349</v>
      </c>
      <c r="Y151" s="0" t="n">
        <v>69.9</v>
      </c>
      <c r="Z151" s="0" t="n">
        <v>5.7</v>
      </c>
      <c r="AA151" s="0" t="n">
        <v>86</v>
      </c>
      <c r="AB151" s="0" t="s">
        <v>349</v>
      </c>
      <c r="AC151" s="0" t="n">
        <v>7888.8</v>
      </c>
      <c r="AD151" s="0" t="n">
        <v>1.2</v>
      </c>
      <c r="AE151" s="0" t="n">
        <v>40.5</v>
      </c>
      <c r="AF151" s="0" t="n">
        <v>38.6</v>
      </c>
      <c r="AG151" s="0" t="n">
        <v>32.5</v>
      </c>
      <c r="AH151" s="0" t="n">
        <v>86.5</v>
      </c>
      <c r="AI151" s="0" t="n">
        <v>37.1</v>
      </c>
      <c r="AJ151" s="0" t="n">
        <v>72510</v>
      </c>
      <c r="AK151" s="0" t="n">
        <v>7.7</v>
      </c>
      <c r="AL151" s="0" t="n">
        <v>0</v>
      </c>
      <c r="AM151" s="0" t="n">
        <v>6.2</v>
      </c>
      <c r="AN151" s="0" t="n">
        <v>10.1</v>
      </c>
      <c r="AO151" s="0" t="n">
        <v>5.7</v>
      </c>
      <c r="AP151" s="0" t="n">
        <v>3.03</v>
      </c>
      <c r="AQ151" s="0" t="n">
        <v>2.8</v>
      </c>
      <c r="AR151" s="0" t="n">
        <v>6.4</v>
      </c>
      <c r="AS151" s="0" t="n">
        <v>100</v>
      </c>
      <c r="AT151" s="0" t="s">
        <v>349</v>
      </c>
      <c r="AU151" s="0" t="n">
        <v>1</v>
      </c>
      <c r="AV151" s="0" t="n">
        <v>100</v>
      </c>
      <c r="AW151" s="0" t="n">
        <v>100</v>
      </c>
      <c r="AX151" s="0" t="n">
        <v>19.1</v>
      </c>
      <c r="AY151" s="0" t="n">
        <v>129</v>
      </c>
      <c r="AZ151" s="0" t="n">
        <v>32</v>
      </c>
      <c r="BA151" s="0" t="n">
        <v>37.9</v>
      </c>
      <c r="BB151" s="0" t="n">
        <v>0.543</v>
      </c>
      <c r="BC151" s="0" t="s">
        <v>349</v>
      </c>
      <c r="BD151" s="0" t="s">
        <v>378</v>
      </c>
      <c r="BE151" s="0" t="s">
        <v>400</v>
      </c>
      <c r="BF151" s="0" t="s">
        <v>401</v>
      </c>
      <c r="BG151" s="0" t="s">
        <v>401</v>
      </c>
      <c r="BH151" s="0" t="s">
        <v>402</v>
      </c>
      <c r="BI151" s="0" t="s">
        <v>403</v>
      </c>
      <c r="BJ151" s="0" t="n">
        <v>171.234351260277</v>
      </c>
      <c r="BK151" s="0" t="n">
        <v>-43.5954729144999</v>
      </c>
      <c r="BL151" s="0" t="n">
        <v>11.6799865722656</v>
      </c>
      <c r="BM151" s="0" t="n">
        <v>13.7600036621094</v>
      </c>
      <c r="BN151" s="0" t="n">
        <v>14.4099975585938</v>
      </c>
      <c r="BO151" s="0" t="n">
        <v>11.2900024414063</v>
      </c>
      <c r="BP151" s="0" t="n">
        <v>12.7849975585938</v>
      </c>
      <c r="BQ151" s="0" t="n">
        <v>4822233</v>
      </c>
      <c r="BR151" s="0" t="n">
        <v>1479</v>
      </c>
      <c r="BS151" s="0" t="n">
        <v>19</v>
      </c>
      <c r="BT151" s="0" t="n">
        <v>1252</v>
      </c>
      <c r="BU151" s="0" t="n">
        <v>306.70438363306</v>
      </c>
      <c r="BV151" s="0" t="n">
        <v>3.94008335972152</v>
      </c>
      <c r="BW151" s="0" t="n">
        <v>259.630756124808</v>
      </c>
      <c r="BX151" s="0" t="n">
        <v>0.15061423693003</v>
      </c>
      <c r="BY151" s="0" t="n">
        <v>1500.31693040342</v>
      </c>
      <c r="BZ151" s="0" t="n">
        <v>18350.5045346178</v>
      </c>
      <c r="CA151" s="0" t="n">
        <v>1.9307464885082E-096</v>
      </c>
      <c r="CB151" s="0" t="n">
        <v>7.28706470711121E-155</v>
      </c>
      <c r="CC151" s="0" t="n">
        <v>0</v>
      </c>
      <c r="CD151" s="0" t="n">
        <v>1</v>
      </c>
      <c r="CE151" s="0" t="n">
        <v>25</v>
      </c>
      <c r="CF151" s="0" t="n">
        <v>0.138923299296531</v>
      </c>
      <c r="CG151" s="0" t="n">
        <v>22.5891669386178</v>
      </c>
      <c r="CH151" s="0" t="n">
        <v>18367.3037675364</v>
      </c>
      <c r="CI151" s="0" t="n">
        <v>2.91476836297573E-030</v>
      </c>
      <c r="CJ151" s="0" t="n">
        <v>1.40042023738373E-052</v>
      </c>
      <c r="CK151" s="0" t="n">
        <v>0</v>
      </c>
      <c r="CL151" s="0" t="n">
        <v>1</v>
      </c>
      <c r="CM151" s="0" t="n">
        <v>14</v>
      </c>
      <c r="CN151" s="0" t="n">
        <v>0.10739858159812</v>
      </c>
      <c r="CO151" s="0" t="n">
        <v>1494.90828675</v>
      </c>
      <c r="CP151" s="0" t="n">
        <v>18364.6171590064</v>
      </c>
      <c r="CQ151" s="0" t="n">
        <v>6.65917991430641E-062</v>
      </c>
      <c r="CR151" s="0" t="n">
        <v>2.8504041334634E-084</v>
      </c>
      <c r="CS151" s="0" t="n">
        <v>0</v>
      </c>
      <c r="CT151" s="0" t="n">
        <v>1</v>
      </c>
      <c r="CU151" s="0" t="n">
        <v>31</v>
      </c>
      <c r="CV151" s="26" t="s">
        <v>453</v>
      </c>
      <c r="CW151" s="0" t="n">
        <v>62</v>
      </c>
      <c r="CX151" s="0" t="n">
        <v>150223</v>
      </c>
      <c r="CY151" s="0" t="n">
        <v>31152.165397234</v>
      </c>
      <c r="CZ151" s="0" t="s">
        <v>390</v>
      </c>
      <c r="DA151" s="26" t="s">
        <v>468</v>
      </c>
      <c r="DB151" s="0" t="n">
        <v>4274.085</v>
      </c>
      <c r="DC151" s="0" t="n">
        <v>18294</v>
      </c>
      <c r="DD151" s="0" t="n">
        <v>18342</v>
      </c>
      <c r="DE151" s="0" t="n">
        <v>18347</v>
      </c>
      <c r="DF151" s="0" t="n">
        <v>97.35</v>
      </c>
      <c r="DG151" s="26"/>
      <c r="DH151" s="28" t="n">
        <f aca="false">COUNT(C151:DA151, "NA")</f>
        <v>86</v>
      </c>
      <c r="DI151" s="29" t="n">
        <f aca="false">100-COUNT(C151:DA151, "NA")/COLUMNS(C151:DA151)*100</f>
        <v>16.504854368932</v>
      </c>
    </row>
    <row r="152" customFormat="false" ht="13.8" hidden="false" customHeight="false" outlineLevel="0" collapsed="false">
      <c r="A152" s="0" t="s">
        <v>810</v>
      </c>
      <c r="B152" s="0" t="s">
        <v>811</v>
      </c>
      <c r="C152" s="0" t="n">
        <v>4829483</v>
      </c>
      <c r="D152" s="0" t="n">
        <v>75.9</v>
      </c>
      <c r="E152" s="0" t="n">
        <v>80.1</v>
      </c>
      <c r="F152" s="0" t="n">
        <v>22.2</v>
      </c>
      <c r="G152" s="0" t="n">
        <v>75.4</v>
      </c>
      <c r="H152" s="0" t="n">
        <v>15.6</v>
      </c>
      <c r="I152" s="0" t="n">
        <v>2.4</v>
      </c>
      <c r="J152" s="0" t="n">
        <v>2.9</v>
      </c>
      <c r="K152" s="0" t="n">
        <v>15.5</v>
      </c>
      <c r="L152" s="0" t="n">
        <v>49.5</v>
      </c>
      <c r="M152" s="0" t="n">
        <v>52.4</v>
      </c>
      <c r="N152" s="0" t="s">
        <v>349</v>
      </c>
      <c r="O152" s="0" t="s">
        <v>349</v>
      </c>
      <c r="P152" s="0" t="n">
        <v>437000</v>
      </c>
      <c r="Q152" s="0" t="n">
        <v>42</v>
      </c>
      <c r="R152" s="0" t="n">
        <v>10438241</v>
      </c>
      <c r="S152" s="0" t="n">
        <v>4223712</v>
      </c>
      <c r="T152" s="0" t="n">
        <v>41680</v>
      </c>
      <c r="U152" s="0" t="n">
        <v>79276723016.9051</v>
      </c>
      <c r="V152" s="0" t="s">
        <v>349</v>
      </c>
      <c r="W152" s="0" t="s">
        <v>349</v>
      </c>
      <c r="X152" s="0" t="s">
        <v>349</v>
      </c>
      <c r="Y152" s="0" t="n">
        <v>72.4</v>
      </c>
      <c r="Z152" s="0" t="n">
        <v>4.6</v>
      </c>
      <c r="AA152" s="0" t="n">
        <v>34.5</v>
      </c>
      <c r="AB152" s="0" t="n">
        <v>0.2</v>
      </c>
      <c r="AC152" s="0" t="n">
        <v>856.4</v>
      </c>
      <c r="AD152" s="0" t="n">
        <v>8.2</v>
      </c>
      <c r="AE152" s="0" t="n">
        <v>4.6</v>
      </c>
      <c r="AF152" s="0" t="n">
        <v>0</v>
      </c>
      <c r="AG152" s="0" t="n">
        <v>2.6</v>
      </c>
      <c r="AH152" s="0" t="n">
        <v>84.5</v>
      </c>
      <c r="AI152" s="0" t="s">
        <v>349</v>
      </c>
      <c r="AJ152" s="0" t="n">
        <v>348</v>
      </c>
      <c r="AK152" s="0" t="n">
        <v>15.2</v>
      </c>
      <c r="AL152" s="0" t="n">
        <v>100</v>
      </c>
      <c r="AM152" s="0" t="n">
        <v>10.1</v>
      </c>
      <c r="AN152" s="0" t="n">
        <v>17.8</v>
      </c>
      <c r="AO152" s="0" t="n">
        <v>11.4</v>
      </c>
      <c r="AP152" s="0" t="n">
        <v>2.02</v>
      </c>
      <c r="AQ152" s="0" t="n">
        <v>1.7</v>
      </c>
      <c r="AR152" s="0" t="s">
        <v>349</v>
      </c>
      <c r="AS152" s="0" t="n">
        <v>106.4</v>
      </c>
      <c r="AT152" s="0" t="n">
        <v>107.4</v>
      </c>
      <c r="AU152" s="0" t="n">
        <v>1</v>
      </c>
      <c r="AV152" s="0" t="n">
        <v>100</v>
      </c>
      <c r="AW152" s="0" t="n">
        <v>100</v>
      </c>
      <c r="AX152" s="0" t="n">
        <v>6.4</v>
      </c>
      <c r="AY152" s="0" t="n">
        <v>121</v>
      </c>
      <c r="AZ152" s="0" t="n">
        <v>22.9</v>
      </c>
      <c r="BA152" s="0" t="n">
        <v>25.6</v>
      </c>
      <c r="BB152" s="0" t="n">
        <v>0.724</v>
      </c>
      <c r="BC152" s="0" t="s">
        <v>349</v>
      </c>
      <c r="BD152" s="0" t="s">
        <v>342</v>
      </c>
      <c r="BE152" s="0" t="s">
        <v>343</v>
      </c>
      <c r="BF152" s="0" t="s">
        <v>354</v>
      </c>
      <c r="BG152" s="0" t="s">
        <v>354</v>
      </c>
      <c r="BH152" s="0" t="s">
        <v>382</v>
      </c>
      <c r="BI152" s="0" t="s">
        <v>383</v>
      </c>
      <c r="BJ152" s="0" t="n">
        <v>56.9646495795195</v>
      </c>
      <c r="BK152" s="0" t="n">
        <v>20.8173281925001</v>
      </c>
      <c r="BL152" s="0" t="n">
        <v>23.339990234375</v>
      </c>
      <c r="BM152" s="0" t="n">
        <v>20.8699890136719</v>
      </c>
      <c r="BN152" s="0" t="n">
        <v>22.6199890136719</v>
      </c>
      <c r="BO152" s="0" t="n">
        <v>23.1700073242188</v>
      </c>
      <c r="BP152" s="0" t="n">
        <v>22.4999938964844</v>
      </c>
      <c r="BQ152" s="0" t="n">
        <v>5106622</v>
      </c>
      <c r="BR152" s="0" t="n">
        <v>2348</v>
      </c>
      <c r="BS152" s="0" t="n">
        <v>11</v>
      </c>
      <c r="BT152" s="0" t="n">
        <v>495</v>
      </c>
      <c r="BU152" s="0" t="n">
        <v>459.795144422282</v>
      </c>
      <c r="BV152" s="0" t="n">
        <v>2.15406583843488</v>
      </c>
      <c r="BW152" s="0" t="n">
        <v>96.9329627295696</v>
      </c>
      <c r="BX152" s="0" t="n">
        <v>0.040853929085646</v>
      </c>
      <c r="BY152" s="0" t="n">
        <v>7574.84200779772</v>
      </c>
      <c r="BZ152" s="0" t="n">
        <v>18385.3169939333</v>
      </c>
      <c r="CA152" s="0" t="n">
        <v>1.37807663603004E-033</v>
      </c>
      <c r="CB152" s="0" t="n">
        <v>5.56739073871894E-017</v>
      </c>
      <c r="CC152" s="0" t="n">
        <v>1.90709539532145E-286</v>
      </c>
      <c r="CD152" s="0" t="n">
        <v>1</v>
      </c>
      <c r="CE152" s="0" t="n">
        <v>26</v>
      </c>
      <c r="CF152" s="0" t="n">
        <v>0.065585671922348</v>
      </c>
      <c r="CG152" s="0" t="n">
        <v>18.3059127152954</v>
      </c>
      <c r="CH152" s="0" t="n">
        <v>18371.1286064709</v>
      </c>
      <c r="CI152" s="0" t="n">
        <v>3.03716229445352E-022</v>
      </c>
      <c r="CJ152" s="0" t="n">
        <v>5.20169255500839E-021</v>
      </c>
      <c r="CK152" s="0" t="n">
        <v>8.56732436740618E-305</v>
      </c>
      <c r="CL152" s="0" t="n">
        <v>1</v>
      </c>
      <c r="CM152" s="0" t="n">
        <v>10</v>
      </c>
      <c r="CN152" s="0" t="n">
        <v>0.017634911852957</v>
      </c>
      <c r="CO152" s="0" t="n">
        <v>15361.292263399</v>
      </c>
      <c r="CP152" s="0" t="n">
        <v>18453.7501249332</v>
      </c>
      <c r="CQ152" s="0" t="n">
        <v>3.06357047123827E-006</v>
      </c>
      <c r="CR152" s="0" t="n">
        <v>0.258039949761787</v>
      </c>
      <c r="CS152" s="0" t="n">
        <v>2.4512165698005E-178</v>
      </c>
      <c r="CT152" s="0" t="n">
        <v>1</v>
      </c>
      <c r="CU152" s="0" t="n">
        <v>32</v>
      </c>
      <c r="CV152" s="26" t="s">
        <v>358</v>
      </c>
      <c r="CW152" s="0" t="n">
        <v>66</v>
      </c>
      <c r="CX152" s="0" t="s">
        <v>349</v>
      </c>
      <c r="CY152" s="0" t="s">
        <v>349</v>
      </c>
      <c r="CZ152" s="0" t="s">
        <v>349</v>
      </c>
      <c r="DA152" s="0" t="s">
        <v>349</v>
      </c>
      <c r="DB152" s="0" t="n">
        <v>4421.785</v>
      </c>
      <c r="DC152" s="0" t="n">
        <v>18281</v>
      </c>
      <c r="DD152" s="0" t="n">
        <v>18338</v>
      </c>
      <c r="DE152" s="0" t="n">
        <v>18362</v>
      </c>
      <c r="DF152" s="0" t="n">
        <v>94.71</v>
      </c>
      <c r="DH152" s="28" t="n">
        <f aca="false">COUNT(C152:DA152, "NA")</f>
        <v>84</v>
      </c>
      <c r="DI152" s="29" t="n">
        <f aca="false">100-COUNT(C152:DA152, "NA")/COLUMNS(C152:DA152)*100</f>
        <v>18.4466019417476</v>
      </c>
    </row>
    <row r="153" customFormat="false" ht="13.8" hidden="false" customHeight="false" outlineLevel="0" collapsed="false">
      <c r="A153" s="0" t="s">
        <v>812</v>
      </c>
      <c r="B153" s="0" t="s">
        <v>813</v>
      </c>
      <c r="C153" s="0" t="n">
        <v>212215030</v>
      </c>
      <c r="D153" s="0" t="n">
        <v>66.2</v>
      </c>
      <c r="E153" s="0" t="n">
        <v>68.1</v>
      </c>
      <c r="F153" s="0" t="n">
        <v>35.3</v>
      </c>
      <c r="G153" s="0" t="n">
        <v>60.4</v>
      </c>
      <c r="H153" s="0" t="n">
        <v>275.3</v>
      </c>
      <c r="I153" s="0" t="n">
        <v>6.9</v>
      </c>
      <c r="J153" s="0" t="n">
        <v>3.5</v>
      </c>
      <c r="K153" s="0" t="n">
        <v>63.3</v>
      </c>
      <c r="L153" s="0" t="n">
        <v>17.6</v>
      </c>
      <c r="M153" s="0" t="n">
        <v>8.3</v>
      </c>
      <c r="N153" s="0" t="n">
        <v>23.2</v>
      </c>
      <c r="O153" s="0" t="n">
        <v>0.4</v>
      </c>
      <c r="P153" s="0" t="n">
        <v>-1166895</v>
      </c>
      <c r="Q153" s="0" t="n">
        <v>132259</v>
      </c>
      <c r="R153" s="0" t="n">
        <v>6880637</v>
      </c>
      <c r="S153" s="0" t="n">
        <v>3275000</v>
      </c>
      <c r="T153" s="0" t="n">
        <v>5860</v>
      </c>
      <c r="U153" s="0" t="n">
        <v>314588210501.063</v>
      </c>
      <c r="V153" s="0" t="s">
        <v>349</v>
      </c>
      <c r="W153" s="0" t="s">
        <v>349</v>
      </c>
      <c r="X153" s="0" t="s">
        <v>349</v>
      </c>
      <c r="Y153" s="0" t="n">
        <v>52.6</v>
      </c>
      <c r="Z153" s="0" t="n">
        <v>36.7</v>
      </c>
      <c r="AA153" s="0" t="n">
        <v>26.8</v>
      </c>
      <c r="AB153" s="0" t="n">
        <v>0.2</v>
      </c>
      <c r="AC153" s="0" t="n">
        <v>12904.3</v>
      </c>
      <c r="AD153" s="0" t="n">
        <v>4</v>
      </c>
      <c r="AE153" s="0" t="n">
        <v>47.8</v>
      </c>
      <c r="AF153" s="0" t="n">
        <v>1.9</v>
      </c>
      <c r="AG153" s="0" t="n">
        <v>12.3</v>
      </c>
      <c r="AH153" s="0" t="n">
        <v>36.7</v>
      </c>
      <c r="AI153" s="0" t="n">
        <v>42.7</v>
      </c>
      <c r="AJ153" s="0" t="n">
        <v>282</v>
      </c>
      <c r="AK153" s="0" t="n">
        <v>0.9</v>
      </c>
      <c r="AL153" s="0" t="n">
        <v>100</v>
      </c>
      <c r="AM153" s="0" t="n">
        <v>19.9</v>
      </c>
      <c r="AN153" s="0" t="n">
        <v>24.7</v>
      </c>
      <c r="AO153" s="0" t="n">
        <v>69.3</v>
      </c>
      <c r="AP153" s="0" t="s">
        <v>349</v>
      </c>
      <c r="AQ153" s="0" t="n">
        <v>0.6</v>
      </c>
      <c r="AR153" s="0" t="n">
        <v>3</v>
      </c>
      <c r="AS153" s="0" t="n">
        <v>90.6</v>
      </c>
      <c r="AT153" s="0" t="n">
        <v>71.1</v>
      </c>
      <c r="AU153" s="0" t="n">
        <v>0.8</v>
      </c>
      <c r="AV153" s="0" t="n">
        <v>50.3</v>
      </c>
      <c r="AW153" s="0" t="n">
        <v>70.8</v>
      </c>
      <c r="AX153" s="0" t="n">
        <v>2.7</v>
      </c>
      <c r="AY153" s="0" t="n">
        <v>109</v>
      </c>
      <c r="AZ153" s="0" t="n">
        <v>7.8</v>
      </c>
      <c r="BA153" s="0" t="n">
        <v>23.8</v>
      </c>
      <c r="BB153" s="0" t="n">
        <v>0.759</v>
      </c>
      <c r="BC153" s="0" t="n">
        <v>52.9</v>
      </c>
      <c r="BD153" s="0" t="s">
        <v>387</v>
      </c>
      <c r="BE153" s="0" t="s">
        <v>371</v>
      </c>
      <c r="BF153" s="0" t="s">
        <v>354</v>
      </c>
      <c r="BG153" s="0" t="s">
        <v>354</v>
      </c>
      <c r="BH153" s="0" t="s">
        <v>355</v>
      </c>
      <c r="BI153" s="0" t="s">
        <v>356</v>
      </c>
      <c r="BJ153" s="0" t="n">
        <v>70.0866845186718</v>
      </c>
      <c r="BK153" s="0" t="n">
        <v>30.380058899</v>
      </c>
      <c r="BL153" s="0" t="n">
        <v>10.8699890136719</v>
      </c>
      <c r="BM153" s="0" t="n">
        <v>8.92000732421877</v>
      </c>
      <c r="BN153" s="0" t="n">
        <v>15.589990234375</v>
      </c>
      <c r="BO153" s="0" t="n">
        <v>17.9599853515625</v>
      </c>
      <c r="BP153" s="0" t="n">
        <v>13.3349929809571</v>
      </c>
      <c r="BQ153" s="0" t="n">
        <v>220892331</v>
      </c>
      <c r="BR153" s="0" t="n">
        <v>16817</v>
      </c>
      <c r="BS153" s="0" t="n">
        <v>385</v>
      </c>
      <c r="BT153" s="0" t="n">
        <v>4315</v>
      </c>
      <c r="BU153" s="0" t="n">
        <v>76.1321134322223</v>
      </c>
      <c r="BV153" s="0" t="n">
        <v>1.74293058639505</v>
      </c>
      <c r="BW153" s="0" t="n">
        <v>19.5344038449212</v>
      </c>
      <c r="BX153" s="0" t="n">
        <v>0.017131242382534</v>
      </c>
      <c r="BY153" s="0" t="n">
        <v>401998.302538726</v>
      </c>
      <c r="BZ153" s="0" t="n">
        <v>18449.7566690821</v>
      </c>
      <c r="CA153" s="0" t="n">
        <v>3.8608253981621E-023</v>
      </c>
      <c r="CB153" s="0" t="n">
        <v>0.001470452125902</v>
      </c>
      <c r="CC153" s="0" t="n">
        <v>1.83533788706681E-219</v>
      </c>
      <c r="CD153" s="0" t="n">
        <v>1</v>
      </c>
      <c r="CE153" s="0" t="n">
        <v>25</v>
      </c>
      <c r="CF153" s="0" t="n">
        <v>0.022301749042687</v>
      </c>
      <c r="CG153" s="0" t="n">
        <v>6847.94570846727</v>
      </c>
      <c r="CH153" s="0" t="n">
        <v>18429.9674213958</v>
      </c>
      <c r="CI153" s="0" t="n">
        <v>5.49693663839524E-023</v>
      </c>
      <c r="CJ153" s="0" t="n">
        <v>0.000674680153507</v>
      </c>
      <c r="CK153" s="0" t="n">
        <v>1.27353612558843E-231</v>
      </c>
      <c r="CL153" s="0" t="n">
        <v>1</v>
      </c>
      <c r="CM153" s="0" t="n">
        <v>19</v>
      </c>
      <c r="CN153" s="0" t="n">
        <v>0.057185805796651</v>
      </c>
      <c r="CO153" s="0" t="n">
        <v>8150.27435726906</v>
      </c>
      <c r="CP153" s="0" t="n">
        <v>18377.6275734646</v>
      </c>
      <c r="CQ153" s="0" t="n">
        <v>1.04705980907192E-019</v>
      </c>
      <c r="CR153" s="0" t="n">
        <v>1.04142929365027E-012</v>
      </c>
      <c r="CS153" s="0" t="n">
        <v>6.4116628913605E-287</v>
      </c>
      <c r="CT153" s="0" t="n">
        <v>1</v>
      </c>
      <c r="CU153" s="0" t="n">
        <v>36</v>
      </c>
      <c r="CV153" s="26" t="s">
        <v>472</v>
      </c>
      <c r="CW153" s="0" t="n">
        <v>64</v>
      </c>
      <c r="CX153" s="0" t="n">
        <v>203025</v>
      </c>
      <c r="CY153" s="0" t="n">
        <v>919.112941046378</v>
      </c>
      <c r="CZ153" s="0" t="s">
        <v>390</v>
      </c>
      <c r="DA153" s="26" t="s">
        <v>410</v>
      </c>
      <c r="DB153" s="0" t="n">
        <v>4383.49</v>
      </c>
      <c r="DC153" s="0" t="n">
        <v>18292</v>
      </c>
      <c r="DD153" s="0" t="n">
        <v>18334</v>
      </c>
      <c r="DE153" s="0" t="n">
        <v>18347</v>
      </c>
      <c r="DF153" s="0" t="n">
        <v>97.35</v>
      </c>
      <c r="DG153" s="26"/>
      <c r="DH153" s="28" t="n">
        <f aca="false">COUNT(C153:DA153, "NA")</f>
        <v>90</v>
      </c>
      <c r="DI153" s="29" t="n">
        <f aca="false">100-COUNT(C153:DA153, "NA")/COLUMNS(C153:DA153)*100</f>
        <v>12.621359223301</v>
      </c>
    </row>
    <row r="154" customFormat="false" ht="13.8" hidden="false" customHeight="false" outlineLevel="0" collapsed="false">
      <c r="A154" s="0" t="s">
        <v>815</v>
      </c>
      <c r="B154" s="0" t="s">
        <v>816</v>
      </c>
      <c r="C154" s="0" t="n">
        <v>4176873</v>
      </c>
      <c r="D154" s="0" t="n">
        <v>75.2</v>
      </c>
      <c r="E154" s="0" t="n">
        <v>81.6</v>
      </c>
      <c r="F154" s="0" t="n">
        <v>27.1</v>
      </c>
      <c r="G154" s="0" t="n">
        <v>64.8</v>
      </c>
      <c r="H154" s="0" t="n">
        <v>56.2</v>
      </c>
      <c r="I154" s="0" t="n">
        <v>5.1</v>
      </c>
      <c r="J154" s="0" t="n">
        <v>2.5</v>
      </c>
      <c r="K154" s="0" t="n">
        <v>32.3</v>
      </c>
      <c r="L154" s="0" t="n">
        <v>45.3</v>
      </c>
      <c r="M154" s="0" t="n">
        <v>42.3</v>
      </c>
      <c r="N154" s="0" t="s">
        <v>349</v>
      </c>
      <c r="O154" s="0" t="n">
        <v>0.1</v>
      </c>
      <c r="P154" s="0" t="n">
        <v>56000</v>
      </c>
      <c r="Q154" s="0" t="n">
        <v>49</v>
      </c>
      <c r="R154" s="0" t="n">
        <v>12939350</v>
      </c>
      <c r="S154" s="0" t="n">
        <v>6872400</v>
      </c>
      <c r="T154" s="0" t="n">
        <v>23550</v>
      </c>
      <c r="U154" s="0" t="n">
        <v>65055100000</v>
      </c>
      <c r="V154" s="0" t="s">
        <v>349</v>
      </c>
      <c r="W154" s="0" t="n">
        <v>14.1</v>
      </c>
      <c r="X154" s="0" t="n">
        <v>49.9</v>
      </c>
      <c r="Y154" s="0" t="n">
        <v>66.6</v>
      </c>
      <c r="Z154" s="0" t="n">
        <v>14</v>
      </c>
      <c r="AA154" s="0" t="n">
        <v>66.9</v>
      </c>
      <c r="AB154" s="0" t="n">
        <v>0.1</v>
      </c>
      <c r="AC154" s="0" t="n">
        <v>172.9</v>
      </c>
      <c r="AD154" s="0" t="n">
        <v>0</v>
      </c>
      <c r="AE154" s="0" t="n">
        <v>30.4</v>
      </c>
      <c r="AF154" s="0" t="n">
        <v>61.9</v>
      </c>
      <c r="AG154" s="0" t="n">
        <v>20.9</v>
      </c>
      <c r="AH154" s="0" t="n">
        <v>67.7</v>
      </c>
      <c r="AI154" s="0" t="n">
        <v>32.5</v>
      </c>
      <c r="AJ154" s="0" t="n">
        <v>35014</v>
      </c>
      <c r="AK154" s="0" t="n">
        <v>2.3</v>
      </c>
      <c r="AL154" s="0" t="n">
        <v>72</v>
      </c>
      <c r="AM154" s="0" t="n">
        <v>7.7</v>
      </c>
      <c r="AN154" s="0" t="n">
        <v>13</v>
      </c>
      <c r="AO154" s="0" t="n">
        <v>15.3</v>
      </c>
      <c r="AP154" s="0" t="n">
        <v>1.57</v>
      </c>
      <c r="AQ154" s="0" t="n">
        <v>2.3</v>
      </c>
      <c r="AR154" s="0" t="s">
        <v>349</v>
      </c>
      <c r="AS154" s="0" t="n">
        <v>94.4</v>
      </c>
      <c r="AT154" s="0" t="n">
        <v>89.8</v>
      </c>
      <c r="AU154" s="0" t="n">
        <v>1</v>
      </c>
      <c r="AV154" s="0" t="n">
        <v>64.8</v>
      </c>
      <c r="AW154" s="0" t="n">
        <v>100</v>
      </c>
      <c r="AX154" s="0" t="n">
        <v>20.8</v>
      </c>
      <c r="AY154" s="0" t="n">
        <v>119</v>
      </c>
      <c r="AZ154" s="0" t="n">
        <v>22.5</v>
      </c>
      <c r="BA154" s="0" t="n">
        <v>29.2</v>
      </c>
      <c r="BB154" s="0" t="n">
        <v>0.712</v>
      </c>
      <c r="BC154" s="0" t="n">
        <v>52.9</v>
      </c>
      <c r="BD154" s="0" t="s">
        <v>342</v>
      </c>
      <c r="BE154" s="0" t="s">
        <v>361</v>
      </c>
      <c r="BF154" s="0" t="s">
        <v>344</v>
      </c>
      <c r="BG154" s="0" t="s">
        <v>345</v>
      </c>
      <c r="BH154" s="0" t="s">
        <v>456</v>
      </c>
      <c r="BI154" s="0" t="s">
        <v>347</v>
      </c>
      <c r="BJ154" s="0" t="n">
        <v>-81.467306915366</v>
      </c>
      <c r="BK154" s="0" t="n">
        <v>8.41720917050006</v>
      </c>
      <c r="BL154" s="0" t="n">
        <v>25.8799987792969</v>
      </c>
      <c r="BM154" s="0" t="n">
        <v>26.4099975585938</v>
      </c>
      <c r="BN154" s="0" t="n">
        <v>27.0800109863281</v>
      </c>
      <c r="BO154" s="0" t="n">
        <v>24.9999938964844</v>
      </c>
      <c r="BP154" s="0" t="n">
        <v>26.0925003051758</v>
      </c>
      <c r="BQ154" s="0" t="n">
        <v>4314768</v>
      </c>
      <c r="BR154" s="0" t="n">
        <v>6532</v>
      </c>
      <c r="BS154" s="0" t="n">
        <v>188</v>
      </c>
      <c r="BT154" s="0" t="n">
        <v>576</v>
      </c>
      <c r="BU154" s="0" t="n">
        <v>1513.87050242331</v>
      </c>
      <c r="BV154" s="0" t="n">
        <v>43.5712881897706</v>
      </c>
      <c r="BW154" s="0" t="n">
        <v>133.495010623978</v>
      </c>
      <c r="BX154" s="0" t="n">
        <v>0.049153836572127</v>
      </c>
      <c r="BY154" s="0" t="n">
        <v>10883.7549924552</v>
      </c>
      <c r="BZ154" s="0" t="n">
        <v>18368.9354720317</v>
      </c>
      <c r="CA154" s="0" t="n">
        <v>8.19162570160449E-067</v>
      </c>
      <c r="CB154" s="0" t="n">
        <v>4.72980742173766E-063</v>
      </c>
      <c r="CC154" s="0" t="n">
        <v>0</v>
      </c>
      <c r="CD154" s="0" t="n">
        <v>1</v>
      </c>
      <c r="CE154" s="0" t="n">
        <v>28</v>
      </c>
      <c r="CF154" s="0" t="n">
        <v>0.053299478374932</v>
      </c>
      <c r="CG154" s="0" t="n">
        <v>306.357493719552</v>
      </c>
      <c r="CH154" s="0" t="n">
        <v>18369.4176529569</v>
      </c>
      <c r="CI154" s="0" t="n">
        <v>1.895918844296E-062</v>
      </c>
      <c r="CJ154" s="0" t="n">
        <v>1.92592974088369E-059</v>
      </c>
      <c r="CK154" s="0" t="n">
        <v>0</v>
      </c>
      <c r="CL154" s="0" t="n">
        <v>1</v>
      </c>
      <c r="CM154" s="0" t="n">
        <v>9</v>
      </c>
      <c r="CN154" s="0" t="n">
        <v>0.057493049938491</v>
      </c>
      <c r="CO154" s="0" t="n">
        <v>2757.10005215725</v>
      </c>
      <c r="CP154" s="0" t="n">
        <v>18389.8667308783</v>
      </c>
      <c r="CQ154" s="0" t="n">
        <v>2.52336550395471E-022</v>
      </c>
      <c r="CR154" s="0" t="n">
        <v>2.05983197411034E-007</v>
      </c>
      <c r="CS154" s="0" t="n">
        <v>5.82757395900033E-280</v>
      </c>
      <c r="CT154" s="0" t="n">
        <v>1</v>
      </c>
      <c r="CU154" s="0" t="n">
        <v>17</v>
      </c>
      <c r="CV154" s="26" t="s">
        <v>430</v>
      </c>
      <c r="CW154" s="0" t="n">
        <v>51</v>
      </c>
      <c r="CX154" s="0" t="n">
        <v>33354</v>
      </c>
      <c r="CY154" s="0" t="n">
        <v>7730.19545894472</v>
      </c>
      <c r="CZ154" s="0" t="s">
        <v>422</v>
      </c>
      <c r="DA154" s="26" t="s">
        <v>468</v>
      </c>
      <c r="DB154" s="0" t="n">
        <v>3787.59</v>
      </c>
      <c r="DC154" s="0" t="n">
        <v>18282</v>
      </c>
      <c r="DD154" s="0" t="n">
        <v>18337</v>
      </c>
      <c r="DE154" s="0" t="n">
        <v>18370</v>
      </c>
      <c r="DF154" s="0" t="n">
        <v>83.6</v>
      </c>
      <c r="DG154" s="26"/>
      <c r="DH154" s="28" t="n">
        <f aca="false">COUNT(C154:DA154, "NA")</f>
        <v>91</v>
      </c>
      <c r="DI154" s="29" t="n">
        <f aca="false">100-COUNT(C154:DA154, "NA")/COLUMNS(C154:DA154)*100</f>
        <v>11.6504854368932</v>
      </c>
    </row>
    <row r="155" customFormat="false" ht="13.8" hidden="false" customHeight="false" outlineLevel="0" collapsed="false">
      <c r="A155" s="0" t="s">
        <v>817</v>
      </c>
      <c r="B155" s="0" t="s">
        <v>818</v>
      </c>
      <c r="C155" s="0" t="n">
        <v>31989256</v>
      </c>
      <c r="D155" s="0" t="n">
        <v>73.8</v>
      </c>
      <c r="E155" s="0" t="n">
        <v>79.3</v>
      </c>
      <c r="F155" s="0" t="n">
        <v>25.8</v>
      </c>
      <c r="G155" s="0" t="n">
        <v>66.1</v>
      </c>
      <c r="H155" s="0" t="n">
        <v>25</v>
      </c>
      <c r="I155" s="0" t="n">
        <v>5.5</v>
      </c>
      <c r="J155" s="0" t="n">
        <v>2.3</v>
      </c>
      <c r="K155" s="0" t="n">
        <v>22.1</v>
      </c>
      <c r="L155" s="0" t="n">
        <v>22.8</v>
      </c>
      <c r="M155" s="0" t="n">
        <v>24.7</v>
      </c>
      <c r="N155" s="0" t="n">
        <v>20.5</v>
      </c>
      <c r="O155" s="0" t="n">
        <v>0.2</v>
      </c>
      <c r="P155" s="0" t="n">
        <v>495345</v>
      </c>
      <c r="Q155" s="0" t="n">
        <v>2592</v>
      </c>
      <c r="R155" s="0" t="n">
        <v>17758527.3</v>
      </c>
      <c r="S155" s="0" t="n">
        <v>2668000</v>
      </c>
      <c r="T155" s="0" t="n">
        <v>13710</v>
      </c>
      <c r="U155" s="0" t="n">
        <v>222044970486.217</v>
      </c>
      <c r="V155" s="0" t="n">
        <v>20.5</v>
      </c>
      <c r="W155" s="0" t="n">
        <v>23.9</v>
      </c>
      <c r="X155" s="0" t="n">
        <v>43.3</v>
      </c>
      <c r="Y155" s="0" t="n">
        <v>77.6</v>
      </c>
      <c r="Z155" s="0" t="n">
        <v>27.4</v>
      </c>
      <c r="AA155" s="0" t="n">
        <v>82.5</v>
      </c>
      <c r="AB155" s="0" t="n">
        <v>0.1</v>
      </c>
      <c r="AC155" s="0" t="n">
        <v>1629.9</v>
      </c>
      <c r="AD155" s="0" t="n">
        <v>1.2</v>
      </c>
      <c r="AE155" s="0" t="n">
        <v>18.5</v>
      </c>
      <c r="AF155" s="0" t="n">
        <v>57.7</v>
      </c>
      <c r="AG155" s="0" t="n">
        <v>21.3</v>
      </c>
      <c r="AH155" s="0" t="n">
        <v>77.9</v>
      </c>
      <c r="AI155" s="0" t="n">
        <v>14.3</v>
      </c>
      <c r="AJ155" s="0" t="n">
        <v>54536</v>
      </c>
      <c r="AK155" s="0" t="n">
        <v>2.1</v>
      </c>
      <c r="AL155" s="0" t="n">
        <v>100</v>
      </c>
      <c r="AM155" s="0" t="n">
        <v>6.6</v>
      </c>
      <c r="AN155" s="0" t="n">
        <v>12.6</v>
      </c>
      <c r="AO155" s="0" t="n">
        <v>14.3</v>
      </c>
      <c r="AP155" s="0" t="n">
        <v>1.27</v>
      </c>
      <c r="AQ155" s="0" t="n">
        <v>1.5</v>
      </c>
      <c r="AR155" s="0" t="n">
        <v>3.8</v>
      </c>
      <c r="AS155" s="0" t="n">
        <v>103.5</v>
      </c>
      <c r="AT155" s="0" t="n">
        <v>97.4</v>
      </c>
      <c r="AU155" s="0" t="n">
        <v>1</v>
      </c>
      <c r="AV155" s="0" t="n">
        <v>56.1</v>
      </c>
      <c r="AW155" s="0" t="n">
        <v>96.4</v>
      </c>
      <c r="AX155" s="0" t="n">
        <v>8.7</v>
      </c>
      <c r="AY155" s="0" t="n">
        <v>117</v>
      </c>
      <c r="AZ155" s="0" t="n">
        <v>19.1</v>
      </c>
      <c r="BA155" s="0" t="n">
        <v>28</v>
      </c>
      <c r="BB155" s="0" t="n">
        <v>0.872</v>
      </c>
      <c r="BC155" s="0" t="n">
        <v>130.5</v>
      </c>
      <c r="BD155" s="0" t="s">
        <v>387</v>
      </c>
      <c r="BE155" s="0" t="s">
        <v>361</v>
      </c>
      <c r="BF155" s="0" t="s">
        <v>388</v>
      </c>
      <c r="BG155" s="0" t="s">
        <v>345</v>
      </c>
      <c r="BH155" s="0" t="s">
        <v>388</v>
      </c>
      <c r="BI155" s="0" t="s">
        <v>347</v>
      </c>
      <c r="BJ155" s="0" t="n">
        <v>-75.7676500549991</v>
      </c>
      <c r="BK155" s="0" t="n">
        <v>-9.18341753599993</v>
      </c>
      <c r="BL155" s="0" t="n">
        <v>23.8699890136719</v>
      </c>
      <c r="BM155" s="0" t="n">
        <v>24.0200134277344</v>
      </c>
      <c r="BN155" s="0" t="n">
        <v>24.35</v>
      </c>
      <c r="BO155" s="0" t="n">
        <v>24.2900024414063</v>
      </c>
      <c r="BP155" s="0" t="n">
        <v>24.1325012207031</v>
      </c>
      <c r="BQ155" s="0" t="n">
        <v>32971846</v>
      </c>
      <c r="BR155" s="0" t="n">
        <v>36976</v>
      </c>
      <c r="BS155" s="0" t="n">
        <v>1051</v>
      </c>
      <c r="BT155" s="0" t="n">
        <v>10405</v>
      </c>
      <c r="BU155" s="0" t="n">
        <v>1121.44160809195</v>
      </c>
      <c r="BV155" s="0" t="n">
        <v>31.8756796328601</v>
      </c>
      <c r="BW155" s="0" t="n">
        <v>315.572261255861</v>
      </c>
      <c r="BX155" s="0" t="n">
        <v>0.033488414047847</v>
      </c>
      <c r="BY155" s="0" t="n">
        <v>240430.534914549</v>
      </c>
      <c r="BZ155" s="0" t="n">
        <v>18401.2244582015</v>
      </c>
      <c r="CA155" s="0" t="n">
        <v>1.12136991683018E-025</v>
      </c>
      <c r="CB155" s="0" t="n">
        <v>4.18784600849342E-007</v>
      </c>
      <c r="CC155" s="0" t="n">
        <v>3.55691501753305E-259</v>
      </c>
      <c r="CD155" s="0" t="n">
        <v>1</v>
      </c>
      <c r="CE155" s="0" t="n">
        <v>36</v>
      </c>
      <c r="CF155" s="0" t="n">
        <v>0.022562620087477</v>
      </c>
      <c r="CG155" s="0" t="n">
        <v>30286.5419094822</v>
      </c>
      <c r="CH155" s="0" t="n">
        <v>18436.0881813125</v>
      </c>
      <c r="CI155" s="0" t="n">
        <v>1.37176266838436E-028</v>
      </c>
      <c r="CJ155" s="0" t="n">
        <v>0.000276429440007</v>
      </c>
      <c r="CK155" s="0" t="n">
        <v>3.35783905779102E-238</v>
      </c>
      <c r="CL155" s="0" t="n">
        <v>1</v>
      </c>
      <c r="CM155" s="0" t="n">
        <v>20</v>
      </c>
      <c r="CN155" s="0" t="n">
        <v>0.112381933113097</v>
      </c>
      <c r="CO155" s="0" t="n">
        <v>11745.4434713161</v>
      </c>
      <c r="CP155" s="0" t="n">
        <v>18367.2537658657</v>
      </c>
      <c r="CQ155" s="0" t="n">
        <v>4.58973571201289E-019</v>
      </c>
      <c r="CR155" s="0" t="n">
        <v>5.66424413242159E-032</v>
      </c>
      <c r="CS155" s="0" t="n">
        <v>0</v>
      </c>
      <c r="CT155" s="0" t="n">
        <v>1</v>
      </c>
      <c r="CU155" s="0" t="n">
        <v>36</v>
      </c>
      <c r="CV155" s="26" t="s">
        <v>483</v>
      </c>
      <c r="CW155" s="0" t="n">
        <v>55</v>
      </c>
      <c r="CX155" s="0" t="n">
        <v>355604</v>
      </c>
      <c r="CY155" s="0" t="n">
        <v>10785.0800953031</v>
      </c>
      <c r="CZ155" s="0" t="s">
        <v>422</v>
      </c>
      <c r="DA155" s="26" t="s">
        <v>410</v>
      </c>
      <c r="DB155" s="0" t="n">
        <v>4241.975</v>
      </c>
      <c r="DC155" s="0" t="n">
        <v>18326</v>
      </c>
      <c r="DD155" s="0" t="n">
        <v>18333</v>
      </c>
      <c r="DE155" s="0" t="n">
        <v>18339</v>
      </c>
      <c r="DF155" s="0" t="n">
        <v>96.03</v>
      </c>
      <c r="DG155" s="26"/>
      <c r="DH155" s="28" t="n">
        <f aca="false">COUNT(C155:DA155, "NA")</f>
        <v>94</v>
      </c>
      <c r="DI155" s="29" t="n">
        <f aca="false">100-COUNT(C155:DA155, "NA")/COLUMNS(C155:DA155)*100</f>
        <v>8.7378640776699</v>
      </c>
    </row>
    <row r="156" customFormat="false" ht="13.8" hidden="false" customHeight="false" outlineLevel="0" collapsed="false">
      <c r="A156" s="0" t="s">
        <v>820</v>
      </c>
      <c r="B156" s="0" t="s">
        <v>821</v>
      </c>
      <c r="C156" s="0" t="n">
        <v>106651922</v>
      </c>
      <c r="D156" s="0" t="n">
        <v>67.1</v>
      </c>
      <c r="E156" s="0" t="n">
        <v>75.4</v>
      </c>
      <c r="F156" s="0" t="n">
        <v>31</v>
      </c>
      <c r="G156" s="0" t="n">
        <v>63.9</v>
      </c>
      <c r="H156" s="0" t="n">
        <v>357.7</v>
      </c>
      <c r="I156" s="0" t="n">
        <v>5.9</v>
      </c>
      <c r="J156" s="0" t="n">
        <v>2.6</v>
      </c>
      <c r="K156" s="0" t="n">
        <v>53.1</v>
      </c>
      <c r="L156" s="0" t="n">
        <v>40.9</v>
      </c>
      <c r="M156" s="0" t="n">
        <v>31</v>
      </c>
      <c r="N156" s="0" t="n">
        <v>11.4</v>
      </c>
      <c r="O156" s="0" t="n">
        <v>0.1</v>
      </c>
      <c r="P156" s="0" t="n">
        <v>-335758</v>
      </c>
      <c r="Q156" s="0" t="n">
        <v>527</v>
      </c>
      <c r="R156" s="0" t="n">
        <v>43080118</v>
      </c>
      <c r="S156" s="0" t="n">
        <v>8637520</v>
      </c>
      <c r="T156" s="0" t="n">
        <v>10740</v>
      </c>
      <c r="U156" s="0" t="n">
        <v>330910343610.956</v>
      </c>
      <c r="V156" s="0" t="s">
        <v>349</v>
      </c>
      <c r="W156" s="0" t="s">
        <v>349</v>
      </c>
      <c r="X156" s="0" t="s">
        <v>349</v>
      </c>
      <c r="Y156" s="0" t="n">
        <v>59.6</v>
      </c>
      <c r="Z156" s="0" t="n">
        <v>23.4</v>
      </c>
      <c r="AA156" s="0" t="n">
        <v>62.9</v>
      </c>
      <c r="AB156" s="0" t="s">
        <v>349</v>
      </c>
      <c r="AC156" s="0" t="n">
        <v>2237.3</v>
      </c>
      <c r="AD156" s="0" t="n">
        <v>1.1</v>
      </c>
      <c r="AE156" s="0" t="n">
        <v>41.7</v>
      </c>
      <c r="AF156" s="0" t="n">
        <v>27.8</v>
      </c>
      <c r="AG156" s="0" t="n">
        <v>15.3</v>
      </c>
      <c r="AH156" s="0" t="n">
        <v>46.9</v>
      </c>
      <c r="AI156" s="0" t="s">
        <v>349</v>
      </c>
      <c r="AJ156" s="0" t="n">
        <v>4766</v>
      </c>
      <c r="AK156" s="0" t="n">
        <v>1.1</v>
      </c>
      <c r="AL156" s="0" t="n">
        <v>96</v>
      </c>
      <c r="AM156" s="0" t="n">
        <v>7.1</v>
      </c>
      <c r="AN156" s="0" t="n">
        <v>26.8</v>
      </c>
      <c r="AO156" s="0" t="n">
        <v>28.4</v>
      </c>
      <c r="AP156" s="0" t="s">
        <v>349</v>
      </c>
      <c r="AQ156" s="0" t="s">
        <v>349</v>
      </c>
      <c r="AR156" s="0" t="s">
        <v>349</v>
      </c>
      <c r="AS156" s="0" t="n">
        <v>107.5</v>
      </c>
      <c r="AT156" s="0" t="n">
        <v>108.7</v>
      </c>
      <c r="AU156" s="0" t="n">
        <v>1</v>
      </c>
      <c r="AV156" s="0" t="n">
        <v>74.8</v>
      </c>
      <c r="AW156" s="0" t="n">
        <v>93</v>
      </c>
      <c r="AX156" s="0" t="n">
        <v>10.8</v>
      </c>
      <c r="AY156" s="0" t="n">
        <v>120</v>
      </c>
      <c r="AZ156" s="0" t="n">
        <v>6</v>
      </c>
      <c r="BA156" s="0" t="n">
        <v>23.5</v>
      </c>
      <c r="BB156" s="0" t="n">
        <v>0.85</v>
      </c>
      <c r="BC156" s="0" t="n">
        <v>102.9</v>
      </c>
      <c r="BD156" s="0" t="s">
        <v>387</v>
      </c>
      <c r="BE156" s="0" t="s">
        <v>371</v>
      </c>
      <c r="BF156" s="0" t="s">
        <v>354</v>
      </c>
      <c r="BG156" s="0" t="s">
        <v>354</v>
      </c>
      <c r="BH156" s="0" t="s">
        <v>479</v>
      </c>
      <c r="BI156" s="0" t="s">
        <v>403</v>
      </c>
      <c r="BJ156" s="0" t="n">
        <v>125.2443277628</v>
      </c>
      <c r="BK156" s="0" t="n">
        <v>7.69800446150006</v>
      </c>
      <c r="BL156" s="0" t="n">
        <v>23.6499877929688</v>
      </c>
      <c r="BM156" s="0" t="n">
        <v>23.8000122070313</v>
      </c>
      <c r="BN156" s="0" t="n">
        <v>23.339990234375</v>
      </c>
      <c r="BO156" s="0" t="n">
        <v>24.0100036621094</v>
      </c>
      <c r="BP156" s="0" t="n">
        <v>23.6999984741211</v>
      </c>
      <c r="BQ156" s="0" t="n">
        <v>109581085</v>
      </c>
      <c r="BR156" s="0" t="n">
        <v>8488</v>
      </c>
      <c r="BS156" s="0" t="n">
        <v>568</v>
      </c>
      <c r="BT156" s="0" t="n">
        <v>1043</v>
      </c>
      <c r="BU156" s="0" t="n">
        <v>77.4586234476507</v>
      </c>
      <c r="BV156" s="0" t="n">
        <v>5.18337630988049</v>
      </c>
      <c r="BW156" s="0" t="n">
        <v>9.51806600564322</v>
      </c>
      <c r="BX156" s="0" t="n">
        <v>0.066866446738244</v>
      </c>
      <c r="BY156" s="0" t="n">
        <v>10173.0295468274</v>
      </c>
      <c r="BZ156" s="0" t="n">
        <v>18359.7166722845</v>
      </c>
      <c r="CA156" s="0" t="n">
        <v>6.24815759167373E-056</v>
      </c>
      <c r="CB156" s="0" t="n">
        <v>1.41771701259803E-070</v>
      </c>
      <c r="CC156" s="0" t="n">
        <v>0</v>
      </c>
      <c r="CD156" s="0" t="n">
        <v>1</v>
      </c>
      <c r="CE156" s="0" t="n">
        <v>27</v>
      </c>
      <c r="CF156" s="0" t="n">
        <v>0.060857756825124</v>
      </c>
      <c r="CG156" s="0" t="n">
        <v>802.224962899778</v>
      </c>
      <c r="CH156" s="0" t="n">
        <v>18364.8956494329</v>
      </c>
      <c r="CI156" s="0" t="n">
        <v>3.54974765514529E-051</v>
      </c>
      <c r="CJ156" s="0" t="n">
        <v>2.05695453707076E-056</v>
      </c>
      <c r="CK156" s="0" t="n">
        <v>0</v>
      </c>
      <c r="CL156" s="0" t="n">
        <v>1</v>
      </c>
      <c r="CM156" s="0" t="n">
        <v>11</v>
      </c>
      <c r="CN156" s="0" t="n">
        <v>0.080699284178967</v>
      </c>
      <c r="CO156" s="0" t="n">
        <v>1655.78010431038</v>
      </c>
      <c r="CP156" s="0" t="n">
        <v>18372.3522164203</v>
      </c>
      <c r="CQ156" s="0" t="n">
        <v>1.63238177238431E-037</v>
      </c>
      <c r="CR156" s="0" t="n">
        <v>2.52018918205681E-037</v>
      </c>
      <c r="CS156" s="0" t="n">
        <v>0</v>
      </c>
      <c r="CT156" s="0" t="n">
        <v>1</v>
      </c>
      <c r="CU156" s="0" t="n">
        <v>22</v>
      </c>
      <c r="CV156" s="26" t="s">
        <v>667</v>
      </c>
      <c r="CW156" s="0" t="n">
        <v>91</v>
      </c>
      <c r="CX156" s="0" t="n">
        <v>103197</v>
      </c>
      <c r="CY156" s="0" t="n">
        <v>941.740994807635</v>
      </c>
      <c r="CZ156" s="0" t="s">
        <v>494</v>
      </c>
      <c r="DA156" s="26" t="s">
        <v>391</v>
      </c>
      <c r="DB156" s="0" t="n">
        <v>5202.62</v>
      </c>
      <c r="DC156" s="0" t="n">
        <v>18285</v>
      </c>
      <c r="DD156" s="0" t="n">
        <v>18336</v>
      </c>
      <c r="DE156" s="0" t="n">
        <v>18339</v>
      </c>
      <c r="DF156" s="0" t="n">
        <v>97.22</v>
      </c>
      <c r="DG156" s="26"/>
      <c r="DH156" s="28" t="n">
        <f aca="false">COUNT(C156:DA156, "NA")</f>
        <v>86</v>
      </c>
      <c r="DI156" s="29" t="n">
        <f aca="false">100-COUNT(C156:DA156, "NA")/COLUMNS(C156:DA156)*100</f>
        <v>16.504854368932</v>
      </c>
    </row>
    <row r="157" customFormat="false" ht="13.8" hidden="false" customHeight="false" outlineLevel="0" collapsed="false">
      <c r="A157" s="0" t="s">
        <v>822</v>
      </c>
      <c r="B157" s="0" t="s">
        <v>823</v>
      </c>
      <c r="C157" s="0" t="n">
        <v>8606316</v>
      </c>
      <c r="D157" s="0" t="n">
        <v>63</v>
      </c>
      <c r="E157" s="0" t="n">
        <v>65.6</v>
      </c>
      <c r="F157" s="0" t="n">
        <v>35.8</v>
      </c>
      <c r="G157" s="0" t="n">
        <v>60.7</v>
      </c>
      <c r="H157" s="0" t="n">
        <v>19</v>
      </c>
      <c r="I157" s="0" t="n">
        <v>7.4</v>
      </c>
      <c r="J157" s="0" t="n">
        <v>3.6</v>
      </c>
      <c r="K157" s="0" t="n">
        <v>86.8</v>
      </c>
      <c r="L157" s="0" t="s">
        <v>349</v>
      </c>
      <c r="M157" s="0" t="s">
        <v>349</v>
      </c>
      <c r="N157" s="0" t="n">
        <v>27.1</v>
      </c>
      <c r="O157" s="0" t="n">
        <v>3.4</v>
      </c>
      <c r="P157" s="0" t="n">
        <v>-3999</v>
      </c>
      <c r="Q157" s="0" t="n">
        <v>427</v>
      </c>
      <c r="R157" s="0" t="n">
        <v>964713</v>
      </c>
      <c r="S157" s="0" t="n">
        <v>341300</v>
      </c>
      <c r="T157" s="0" t="n">
        <v>4220</v>
      </c>
      <c r="U157" s="0" t="n">
        <v>23497607690.1178</v>
      </c>
      <c r="V157" s="0" t="s">
        <v>349</v>
      </c>
      <c r="W157" s="0" t="s">
        <v>349</v>
      </c>
      <c r="X157" s="0" t="s">
        <v>349</v>
      </c>
      <c r="Y157" s="0" t="n">
        <v>47.2</v>
      </c>
      <c r="Z157" s="0" t="n">
        <v>58.3</v>
      </c>
      <c r="AA157" s="0" t="n">
        <v>96.4</v>
      </c>
      <c r="AB157" s="0" t="s">
        <v>349</v>
      </c>
      <c r="AC157" s="0" t="n">
        <v>64.1</v>
      </c>
      <c r="AD157" s="0" t="n">
        <v>0.3</v>
      </c>
      <c r="AE157" s="0" t="n">
        <v>2.6</v>
      </c>
      <c r="AF157" s="0" t="n">
        <v>74.1</v>
      </c>
      <c r="AG157" s="0" t="n">
        <v>3.1</v>
      </c>
      <c r="AH157" s="0" t="n">
        <v>13.2</v>
      </c>
      <c r="AI157" s="0" t="n">
        <v>4.7</v>
      </c>
      <c r="AJ157" s="0" t="n">
        <v>100796</v>
      </c>
      <c r="AK157" s="0" t="n">
        <v>0.8</v>
      </c>
      <c r="AL157" s="0" t="n">
        <v>100</v>
      </c>
      <c r="AM157" s="0" t="n">
        <v>17.9</v>
      </c>
      <c r="AN157" s="0" t="n">
        <v>30</v>
      </c>
      <c r="AO157" s="0" t="n">
        <v>47.8</v>
      </c>
      <c r="AP157" s="0" t="s">
        <v>349</v>
      </c>
      <c r="AQ157" s="0" t="s">
        <v>349</v>
      </c>
      <c r="AR157" s="0" t="s">
        <v>349</v>
      </c>
      <c r="AS157" s="0" t="s">
        <v>349</v>
      </c>
      <c r="AT157" s="0" t="s">
        <v>349</v>
      </c>
      <c r="AU157" s="0" t="s">
        <v>349</v>
      </c>
      <c r="AV157" s="0" t="n">
        <v>7.7</v>
      </c>
      <c r="AW157" s="0" t="n">
        <v>54.4</v>
      </c>
      <c r="AX157" s="0" t="n">
        <v>0.1</v>
      </c>
      <c r="AY157" s="0" t="n">
        <v>101</v>
      </c>
      <c r="AZ157" s="0" t="n">
        <v>19.4</v>
      </c>
      <c r="BA157" s="0" t="n">
        <v>23.1</v>
      </c>
      <c r="BB157" s="0" t="n">
        <v>0.848</v>
      </c>
      <c r="BC157" s="0" t="s">
        <v>349</v>
      </c>
      <c r="BD157" s="0" t="s">
        <v>342</v>
      </c>
      <c r="BE157" s="0" t="s">
        <v>371</v>
      </c>
      <c r="BF157" s="0" t="s">
        <v>401</v>
      </c>
      <c r="BG157" s="0" t="s">
        <v>401</v>
      </c>
      <c r="BH157" s="0" t="s">
        <v>593</v>
      </c>
      <c r="BI157" s="0" t="s">
        <v>403</v>
      </c>
      <c r="BJ157" s="0" t="n">
        <v>144.361786925221</v>
      </c>
      <c r="BK157" s="0" t="n">
        <v>-6.63990366649993</v>
      </c>
      <c r="BL157" s="0" t="n">
        <v>28.5100036621094</v>
      </c>
      <c r="BM157" s="0" t="n">
        <v>28.5100036621094</v>
      </c>
      <c r="BN157" s="0" t="n">
        <v>28.4999938964844</v>
      </c>
      <c r="BO157" s="0" t="n">
        <v>28.4200073242188</v>
      </c>
      <c r="BP157" s="0" t="n">
        <v>28.4850021362305</v>
      </c>
      <c r="BQ157" s="0" t="n">
        <v>8947027</v>
      </c>
      <c r="BR157" s="0" t="n">
        <v>8</v>
      </c>
      <c r="BS157" s="0" t="n">
        <v>0</v>
      </c>
      <c r="BT157" s="0" t="n">
        <v>0</v>
      </c>
      <c r="BU157" s="0" t="n">
        <v>0.894151766838303</v>
      </c>
      <c r="BV157" s="0" t="n">
        <v>0</v>
      </c>
      <c r="BW157" s="0" t="n">
        <v>0</v>
      </c>
      <c r="BX157" s="0" t="n">
        <v>0.112329410724258</v>
      </c>
      <c r="BY157" s="0" t="n">
        <v>10.2919506172354</v>
      </c>
      <c r="BZ157" s="0" t="n">
        <v>18365.2342494966</v>
      </c>
      <c r="CA157" s="0" t="n">
        <v>1.973558606141E-008</v>
      </c>
      <c r="CB157" s="0" t="n">
        <v>4.15093111390974E-018</v>
      </c>
      <c r="CC157" s="26" t="s">
        <v>824</v>
      </c>
      <c r="CD157" s="0" t="n">
        <v>1</v>
      </c>
      <c r="CE157" s="0" t="n">
        <v>52</v>
      </c>
      <c r="CF157" s="0" t="n">
        <v>0.099999998746877</v>
      </c>
      <c r="CG157" s="0" t="n">
        <v>3.27995050282241E-013</v>
      </c>
      <c r="CH157" s="0" t="n">
        <v>18350.0000000863</v>
      </c>
      <c r="CI157" s="0" t="n">
        <v>0.140571932114336</v>
      </c>
      <c r="CJ157" s="0" t="n">
        <v>6.76590441426051E-005</v>
      </c>
      <c r="CK157" s="0" t="n">
        <v>1.18844362977857E-257</v>
      </c>
      <c r="CL157" s="0" t="n">
        <v>1</v>
      </c>
      <c r="CM157" s="0" t="n">
        <v>2</v>
      </c>
      <c r="CN157" s="0" t="n">
        <v>0.100000000079835</v>
      </c>
      <c r="CO157" s="0" t="n">
        <v>-2.07999443406839E-015</v>
      </c>
      <c r="CP157" s="0" t="n">
        <v>18299.9999999999</v>
      </c>
      <c r="CQ157" s="0" t="n">
        <v>0.200194262233967</v>
      </c>
      <c r="CR157" s="0" t="n">
        <v>5.34456983257477E-012</v>
      </c>
      <c r="CS157" s="0" t="n">
        <v>1.73471951098237E-244</v>
      </c>
      <c r="CT157" s="0" t="n">
        <v>1</v>
      </c>
      <c r="CU157" s="0" t="n">
        <v>2</v>
      </c>
      <c r="CV157" s="26" t="s">
        <v>365</v>
      </c>
      <c r="CW157" s="0" t="n">
        <v>41</v>
      </c>
      <c r="CX157" s="0" t="s">
        <v>349</v>
      </c>
      <c r="CY157" s="0" t="s">
        <v>349</v>
      </c>
      <c r="CZ157" s="0" t="s">
        <v>349</v>
      </c>
      <c r="DA157" s="0" t="s">
        <v>349</v>
      </c>
      <c r="DB157" s="0" t="n">
        <v>3777.09</v>
      </c>
      <c r="DC157" s="0" t="n">
        <v>18288</v>
      </c>
      <c r="DD157" s="0" t="n">
        <v>18345</v>
      </c>
      <c r="DE157" s="0" t="n">
        <v>18345</v>
      </c>
      <c r="DF157" s="0" t="n">
        <v>84.92</v>
      </c>
      <c r="DH157" s="28" t="n">
        <f aca="false">COUNT(C157:DA157, "NA")</f>
        <v>78</v>
      </c>
      <c r="DI157" s="29" t="n">
        <f aca="false">100-COUNT(C157:DA157, "NA")/COLUMNS(C157:DA157)*100</f>
        <v>24.2718446601942</v>
      </c>
    </row>
    <row r="158" customFormat="false" ht="13.8" hidden="false" customHeight="false" outlineLevel="0" collapsed="false">
      <c r="A158" s="0" t="s">
        <v>825</v>
      </c>
      <c r="B158" s="0" t="s">
        <v>826</v>
      </c>
      <c r="C158" s="0" t="n">
        <v>37974750</v>
      </c>
      <c r="D158" s="0" t="n">
        <v>73.9</v>
      </c>
      <c r="E158" s="0" t="n">
        <v>81.8</v>
      </c>
      <c r="F158" s="0" t="n">
        <v>15.1</v>
      </c>
      <c r="G158" s="0" t="n">
        <v>67.4</v>
      </c>
      <c r="H158" s="0" t="n">
        <v>124</v>
      </c>
      <c r="I158" s="0" t="n">
        <v>10.9</v>
      </c>
      <c r="J158" s="0" t="n">
        <v>1.5</v>
      </c>
      <c r="K158" s="0" t="n">
        <v>39.9</v>
      </c>
      <c r="L158" s="0" t="n">
        <v>50.2</v>
      </c>
      <c r="M158" s="0" t="n">
        <v>54.4</v>
      </c>
      <c r="N158" s="0" t="s">
        <v>349</v>
      </c>
      <c r="O158" s="0" t="s">
        <v>349</v>
      </c>
      <c r="P158" s="0" t="n">
        <v>-146976</v>
      </c>
      <c r="Q158" s="0" t="n">
        <v>1087</v>
      </c>
      <c r="R158" s="0" t="n">
        <v>9277538</v>
      </c>
      <c r="S158" s="0" t="n">
        <v>2834400</v>
      </c>
      <c r="T158" s="0" t="n">
        <v>30010</v>
      </c>
      <c r="U158" s="0" t="n">
        <v>585663814824.044</v>
      </c>
      <c r="V158" s="0" t="n">
        <v>15.4</v>
      </c>
      <c r="W158" s="0" t="n">
        <v>1.4</v>
      </c>
      <c r="X158" s="0" t="n">
        <v>29.7</v>
      </c>
      <c r="Y158" s="0" t="n">
        <v>56.7</v>
      </c>
      <c r="Z158" s="0" t="n">
        <v>9.2</v>
      </c>
      <c r="AA158" s="0" t="n">
        <v>74.3</v>
      </c>
      <c r="AB158" s="0" t="n">
        <v>1</v>
      </c>
      <c r="AC158" s="0" t="n">
        <v>35662.6</v>
      </c>
      <c r="AD158" s="0" t="n">
        <v>2</v>
      </c>
      <c r="AE158" s="0" t="n">
        <v>46.9</v>
      </c>
      <c r="AF158" s="0" t="n">
        <v>30.9</v>
      </c>
      <c r="AG158" s="0" t="n">
        <v>39.7</v>
      </c>
      <c r="AH158" s="0" t="n">
        <v>60.1</v>
      </c>
      <c r="AI158" s="0" t="n">
        <v>16.1</v>
      </c>
      <c r="AJ158" s="0" t="n">
        <v>1410</v>
      </c>
      <c r="AK158" s="0" t="n">
        <v>7.5</v>
      </c>
      <c r="AL158" s="0" t="n">
        <v>100</v>
      </c>
      <c r="AM158" s="0" t="n">
        <v>6.1</v>
      </c>
      <c r="AN158" s="0" t="n">
        <v>18.7</v>
      </c>
      <c r="AO158" s="0" t="n">
        <v>4.4</v>
      </c>
      <c r="AP158" s="0" t="n">
        <v>2.4</v>
      </c>
      <c r="AQ158" s="0" t="n">
        <v>6.5</v>
      </c>
      <c r="AR158" s="0" t="n">
        <v>4.6</v>
      </c>
      <c r="AS158" s="0" t="n">
        <v>100</v>
      </c>
      <c r="AT158" s="0" t="n">
        <v>106.2</v>
      </c>
      <c r="AU158" s="0" t="n">
        <v>1</v>
      </c>
      <c r="AV158" s="0" t="n">
        <v>99.2</v>
      </c>
      <c r="AW158" s="0" t="n">
        <v>100</v>
      </c>
      <c r="AX158" s="0" t="n">
        <v>4.8</v>
      </c>
      <c r="AY158" s="0" t="n">
        <v>138</v>
      </c>
      <c r="AZ158" s="0" t="n">
        <v>25.6</v>
      </c>
      <c r="BA158" s="0" t="n">
        <v>40.7</v>
      </c>
      <c r="BB158" s="0" t="s">
        <v>349</v>
      </c>
      <c r="BC158" s="0" t="s">
        <v>349</v>
      </c>
      <c r="BD158" s="0" t="s">
        <v>378</v>
      </c>
      <c r="BE158" s="0" t="s">
        <v>400</v>
      </c>
      <c r="BF158" s="0" t="s">
        <v>372</v>
      </c>
      <c r="BG158" s="0" t="s">
        <v>372</v>
      </c>
      <c r="BH158" s="0" t="s">
        <v>438</v>
      </c>
      <c r="BI158" s="0" t="s">
        <v>374</v>
      </c>
      <c r="BJ158" s="0" t="n">
        <v>19.1562721067565</v>
      </c>
      <c r="BK158" s="0" t="n">
        <v>51.9199198405001</v>
      </c>
      <c r="BL158" s="0" t="n">
        <v>3.30999145507815</v>
      </c>
      <c r="BM158" s="0" t="n">
        <v>2.15999755859377</v>
      </c>
      <c r="BN158" s="0" t="n">
        <v>4.35000000000002</v>
      </c>
      <c r="BO158" s="0" t="n">
        <v>5.0200134277344</v>
      </c>
      <c r="BP158" s="0" t="n">
        <v>3.71000061035159</v>
      </c>
      <c r="BQ158" s="0" t="n">
        <v>37846605</v>
      </c>
      <c r="BR158" s="0" t="n">
        <v>12877</v>
      </c>
      <c r="BS158" s="0" t="n">
        <v>644</v>
      </c>
      <c r="BT158" s="0" t="n">
        <v>3236</v>
      </c>
      <c r="BU158" s="0" t="n">
        <v>340.241879027194</v>
      </c>
      <c r="BV158" s="0" t="n">
        <v>17.0160573187476</v>
      </c>
      <c r="BW158" s="0" t="n">
        <v>85.5030457817815</v>
      </c>
      <c r="BX158" s="0" t="n">
        <v>0.055582652105272</v>
      </c>
      <c r="BY158" s="0" t="n">
        <v>18797.8738554193</v>
      </c>
      <c r="BZ158" s="0" t="n">
        <v>18364.9108948486</v>
      </c>
      <c r="CA158" s="0" t="n">
        <v>4.86365363208992E-093</v>
      </c>
      <c r="CB158" s="0" t="n">
        <v>1.48892949807312E-096</v>
      </c>
      <c r="CC158" s="0" t="n">
        <v>0</v>
      </c>
      <c r="CD158" s="0" t="n">
        <v>1</v>
      </c>
      <c r="CE158" s="0" t="n">
        <v>20</v>
      </c>
      <c r="CF158" s="0" t="n">
        <v>0.052769943711708</v>
      </c>
      <c r="CG158" s="0" t="n">
        <v>1253.92730766099</v>
      </c>
      <c r="CH158" s="0" t="n">
        <v>18374.698136355</v>
      </c>
      <c r="CI158" s="0" t="n">
        <v>3.25982944771384E-053</v>
      </c>
      <c r="CJ158" s="0" t="n">
        <v>7.74280593297185E-044</v>
      </c>
      <c r="CK158" s="0" t="n">
        <v>0</v>
      </c>
      <c r="CL158" s="0" t="n">
        <v>1</v>
      </c>
      <c r="CM158" s="0" t="n">
        <v>12</v>
      </c>
      <c r="CN158" s="0" t="n">
        <v>0.033779313524762</v>
      </c>
      <c r="CO158" s="0" t="n">
        <v>36457.0210389547</v>
      </c>
      <c r="CP158" s="0" t="n">
        <v>18408.197127545</v>
      </c>
      <c r="CQ158" s="0" t="n">
        <v>2.2294819414565E-036</v>
      </c>
      <c r="CR158" s="0" t="n">
        <v>7.84724208195909E-009</v>
      </c>
      <c r="CS158" s="0" t="n">
        <v>3.37352288179913E-270</v>
      </c>
      <c r="CT158" s="0" t="n">
        <v>1</v>
      </c>
      <c r="CU158" s="0" t="n">
        <v>28</v>
      </c>
      <c r="CV158" s="26" t="s">
        <v>450</v>
      </c>
      <c r="CW158" s="0" t="n">
        <v>57</v>
      </c>
      <c r="CX158" s="0" t="n">
        <v>375948</v>
      </c>
      <c r="CY158" s="0" t="n">
        <v>9933.4669516592</v>
      </c>
      <c r="CZ158" s="0" t="s">
        <v>435</v>
      </c>
      <c r="DA158" s="26" t="s">
        <v>410</v>
      </c>
      <c r="DB158" s="0" t="n">
        <v>3740.905</v>
      </c>
      <c r="DC158" s="0" t="n">
        <v>18284</v>
      </c>
      <c r="DD158" s="0" t="n">
        <v>18335</v>
      </c>
      <c r="DE158" s="0" t="n">
        <v>18361</v>
      </c>
      <c r="DF158" s="0" t="n">
        <v>88.09</v>
      </c>
      <c r="DG158" s="26"/>
      <c r="DH158" s="28" t="n">
        <f aca="false">COUNT(C158:DA158, "NA")</f>
        <v>90</v>
      </c>
      <c r="DI158" s="29" t="n">
        <f aca="false">100-COUNT(C158:DA158, "NA")/COLUMNS(C158:DA158)*100</f>
        <v>12.621359223301</v>
      </c>
    </row>
    <row r="159" customFormat="false" ht="13.8" hidden="false" customHeight="false" outlineLevel="0" collapsed="false">
      <c r="A159" s="0" t="s">
        <v>827</v>
      </c>
      <c r="B159" s="0" t="s">
        <v>828</v>
      </c>
      <c r="C159" s="0" t="n">
        <v>10283822</v>
      </c>
      <c r="D159" s="0" t="n">
        <v>78.7</v>
      </c>
      <c r="E159" s="0" t="n">
        <v>84.9</v>
      </c>
      <c r="F159" s="0" t="n">
        <v>13.5</v>
      </c>
      <c r="G159" s="0" t="n">
        <v>64.6</v>
      </c>
      <c r="H159" s="0" t="n">
        <v>112.2</v>
      </c>
      <c r="I159" s="0" t="n">
        <v>11</v>
      </c>
      <c r="J159" s="0" t="n">
        <v>1.4</v>
      </c>
      <c r="K159" s="0" t="n">
        <v>34.8</v>
      </c>
      <c r="L159" s="0" t="n">
        <v>41.7</v>
      </c>
      <c r="M159" s="0" t="n">
        <v>42.7</v>
      </c>
      <c r="N159" s="0" t="s">
        <v>349</v>
      </c>
      <c r="O159" s="0" t="s">
        <v>349</v>
      </c>
      <c r="P159" s="0" t="n">
        <v>-30001</v>
      </c>
      <c r="Q159" s="0" t="n">
        <v>19</v>
      </c>
      <c r="R159" s="0" t="n">
        <v>17367956</v>
      </c>
      <c r="S159" s="0" t="n">
        <v>3199200</v>
      </c>
      <c r="T159" s="0" t="n">
        <v>32680</v>
      </c>
      <c r="U159" s="0" t="n">
        <v>240674524464.24</v>
      </c>
      <c r="V159" s="0" t="s">
        <v>349</v>
      </c>
      <c r="W159" s="0" t="n">
        <v>1.9</v>
      </c>
      <c r="X159" s="0" t="n">
        <v>33.8</v>
      </c>
      <c r="Y159" s="0" t="n">
        <v>58.8</v>
      </c>
      <c r="Z159" s="0" t="n">
        <v>5.9</v>
      </c>
      <c r="AA159" s="0" t="n">
        <v>84.6</v>
      </c>
      <c r="AB159" s="0" t="n">
        <v>1.3</v>
      </c>
      <c r="AC159" s="0" t="n">
        <v>14294.6</v>
      </c>
      <c r="AD159" s="0" t="n">
        <v>1.8</v>
      </c>
      <c r="AE159" s="0" t="n">
        <v>39.5</v>
      </c>
      <c r="AF159" s="0" t="n">
        <v>34.6</v>
      </c>
      <c r="AG159" s="0" t="n">
        <v>22.9</v>
      </c>
      <c r="AH159" s="0" t="n">
        <v>65.2</v>
      </c>
      <c r="AI159" s="0" t="n">
        <v>46.3</v>
      </c>
      <c r="AJ159" s="0" t="n">
        <v>3653</v>
      </c>
      <c r="AK159" s="0" t="n">
        <v>4.3</v>
      </c>
      <c r="AL159" s="0" t="n">
        <v>16</v>
      </c>
      <c r="AM159" s="0" t="n">
        <v>9.8</v>
      </c>
      <c r="AN159" s="0" t="n">
        <v>11.1</v>
      </c>
      <c r="AO159" s="0" t="n">
        <v>3.7</v>
      </c>
      <c r="AP159" s="0" t="n">
        <v>3.34</v>
      </c>
      <c r="AQ159" s="0" t="n">
        <v>3.4</v>
      </c>
      <c r="AR159" s="0" t="s">
        <v>349</v>
      </c>
      <c r="AS159" s="0" t="n">
        <v>106.2</v>
      </c>
      <c r="AT159" s="0" t="s">
        <v>349</v>
      </c>
      <c r="AU159" s="0" t="n">
        <v>1</v>
      </c>
      <c r="AV159" s="0" t="n">
        <v>99.8</v>
      </c>
      <c r="AW159" s="0" t="n">
        <v>100</v>
      </c>
      <c r="AX159" s="0" t="n">
        <v>22.7</v>
      </c>
      <c r="AY159" s="0" t="n">
        <v>139</v>
      </c>
      <c r="AZ159" s="0" t="n">
        <v>23.2</v>
      </c>
      <c r="BA159" s="0" t="n">
        <v>42.2</v>
      </c>
      <c r="BB159" s="0" t="n">
        <v>0.816</v>
      </c>
      <c r="BC159" s="0" t="n">
        <v>88.6</v>
      </c>
      <c r="BD159" s="0" t="s">
        <v>378</v>
      </c>
      <c r="BE159" s="0" t="s">
        <v>400</v>
      </c>
      <c r="BF159" s="0" t="s">
        <v>372</v>
      </c>
      <c r="BG159" s="0" t="s">
        <v>372</v>
      </c>
      <c r="BH159" s="0" t="s">
        <v>373</v>
      </c>
      <c r="BI159" s="0" t="s">
        <v>374</v>
      </c>
      <c r="BJ159" s="0" t="n">
        <v>-8.29157255404863</v>
      </c>
      <c r="BK159" s="0" t="n">
        <v>39.5650770750001</v>
      </c>
      <c r="BL159" s="0" t="n">
        <v>11.7799926757813</v>
      </c>
      <c r="BM159" s="0" t="n">
        <v>10.089990234375</v>
      </c>
      <c r="BN159" s="0" t="n">
        <v>13.0500122070313</v>
      </c>
      <c r="BO159" s="0" t="n">
        <v>12.5800109863281</v>
      </c>
      <c r="BP159" s="0" t="n">
        <v>11.8750015258789</v>
      </c>
      <c r="BQ159" s="0" t="n">
        <v>10196707</v>
      </c>
      <c r="BR159" s="0" t="n">
        <v>25045</v>
      </c>
      <c r="BS159" s="0" t="n">
        <v>989</v>
      </c>
      <c r="BT159" s="0" t="n">
        <v>1519</v>
      </c>
      <c r="BU159" s="0" t="n">
        <v>2456.18511937236</v>
      </c>
      <c r="BV159" s="0" t="n">
        <v>96.9920975467864</v>
      </c>
      <c r="BW159" s="0" t="n">
        <v>148.969662460636</v>
      </c>
      <c r="BX159" s="0" t="n">
        <v>0.076079813828871</v>
      </c>
      <c r="BY159" s="0" t="n">
        <v>28498.8637244024</v>
      </c>
      <c r="BZ159" s="0" t="n">
        <v>18356.2559673056</v>
      </c>
      <c r="CA159" s="0" t="n">
        <v>2.82170422274264E-092</v>
      </c>
      <c r="CB159" s="0" t="n">
        <v>1.17658019138979E-116</v>
      </c>
      <c r="CC159" s="0" t="n">
        <v>0</v>
      </c>
      <c r="CD159" s="0" t="n">
        <v>1</v>
      </c>
      <c r="CE159" s="0" t="n">
        <v>12</v>
      </c>
      <c r="CF159" s="0" t="n">
        <v>0.06596129456897</v>
      </c>
      <c r="CG159" s="0" t="n">
        <v>1320.38083762198</v>
      </c>
      <c r="CH159" s="0" t="n">
        <v>18363.4757520685</v>
      </c>
      <c r="CI159" s="0" t="n">
        <v>6.56051741524905E-093</v>
      </c>
      <c r="CJ159" s="0" t="n">
        <v>1.27154070551021E-102</v>
      </c>
      <c r="CK159" s="0" t="n">
        <v>0</v>
      </c>
      <c r="CL159" s="0" t="n">
        <v>1</v>
      </c>
      <c r="CM159" s="0" t="n">
        <v>8</v>
      </c>
      <c r="CN159" s="0" t="n">
        <v>0.068465673124664</v>
      </c>
      <c r="CO159" s="0" t="n">
        <v>3220.3407170737</v>
      </c>
      <c r="CP159" s="0" t="n">
        <v>18376.7968466177</v>
      </c>
      <c r="CQ159" s="0" t="n">
        <v>9.87746831474568E-016</v>
      </c>
      <c r="CR159" s="0" t="n">
        <v>5.54738369698314E-011</v>
      </c>
      <c r="CS159" s="0" t="n">
        <v>5.74586045907019E-289</v>
      </c>
      <c r="CT159" s="0" t="n">
        <v>1</v>
      </c>
      <c r="CU159" s="0" t="n">
        <v>28</v>
      </c>
      <c r="CV159" s="26" t="s">
        <v>379</v>
      </c>
      <c r="CW159" s="0" t="n">
        <v>59</v>
      </c>
      <c r="CX159" s="0" t="n">
        <v>426836</v>
      </c>
      <c r="CY159" s="0" t="n">
        <v>41860.180938807</v>
      </c>
      <c r="CZ159" s="0" t="s">
        <v>435</v>
      </c>
      <c r="DA159" s="26" t="s">
        <v>559</v>
      </c>
      <c r="DB159" s="0" t="n">
        <v>3410.53</v>
      </c>
      <c r="DC159" s="0" t="n">
        <v>18287</v>
      </c>
      <c r="DD159" s="0" t="n">
        <v>18340</v>
      </c>
      <c r="DE159" s="0" t="n">
        <v>18370</v>
      </c>
      <c r="DF159" s="0" t="n">
        <v>94.58</v>
      </c>
      <c r="DG159" s="26"/>
      <c r="DH159" s="28" t="n">
        <f aca="false">COUNT(C159:DA159, "NA")</f>
        <v>89</v>
      </c>
      <c r="DI159" s="29" t="n">
        <f aca="false">100-COUNT(C159:DA159, "NA")/COLUMNS(C159:DA159)*100</f>
        <v>13.5922330097088</v>
      </c>
    </row>
    <row r="160" customFormat="false" ht="13.8" hidden="false" customHeight="false" outlineLevel="0" collapsed="false">
      <c r="A160" s="0" t="s">
        <v>830</v>
      </c>
      <c r="B160" s="0" t="s">
        <v>831</v>
      </c>
      <c r="C160" s="0" t="n">
        <v>6956071</v>
      </c>
      <c r="D160" s="0" t="n">
        <v>72.2</v>
      </c>
      <c r="E160" s="0" t="n">
        <v>76.3</v>
      </c>
      <c r="F160" s="0" t="n">
        <v>29.4</v>
      </c>
      <c r="G160" s="0" t="n">
        <v>64.1</v>
      </c>
      <c r="H160" s="0" t="n">
        <v>17.5</v>
      </c>
      <c r="I160" s="0" t="n">
        <v>5.5</v>
      </c>
      <c r="J160" s="0" t="n">
        <v>2.4</v>
      </c>
      <c r="K160" s="0" t="n">
        <v>38.4</v>
      </c>
      <c r="L160" s="0" t="n">
        <v>32.3</v>
      </c>
      <c r="M160" s="0" t="n">
        <v>36.4</v>
      </c>
      <c r="N160" s="0" t="n">
        <v>12.5</v>
      </c>
      <c r="O160" s="0" t="n">
        <v>0.4</v>
      </c>
      <c r="P160" s="0" t="n">
        <v>-82780</v>
      </c>
      <c r="Q160" s="0" t="n">
        <v>76</v>
      </c>
      <c r="R160" s="0" t="n">
        <v>560631</v>
      </c>
      <c r="S160" s="0" t="s">
        <v>349</v>
      </c>
      <c r="T160" s="0" t="n">
        <v>13220</v>
      </c>
      <c r="U160" s="0" t="n">
        <v>40496953779.071</v>
      </c>
      <c r="V160" s="0" t="n">
        <v>24.2</v>
      </c>
      <c r="W160" s="0" t="n">
        <v>18.6</v>
      </c>
      <c r="X160" s="0" t="n">
        <v>48.8</v>
      </c>
      <c r="Y160" s="0" t="n">
        <v>72.1</v>
      </c>
      <c r="Z160" s="0" t="n">
        <v>20.1</v>
      </c>
      <c r="AA160" s="0" t="n">
        <v>70</v>
      </c>
      <c r="AB160" s="0" t="n">
        <v>0.1</v>
      </c>
      <c r="AC160" s="0" t="n">
        <v>98</v>
      </c>
      <c r="AD160" s="0" t="n">
        <v>0.9</v>
      </c>
      <c r="AE160" s="0" t="n">
        <v>55.1</v>
      </c>
      <c r="AF160" s="0" t="n">
        <v>37.7</v>
      </c>
      <c r="AG160" s="0" t="n">
        <v>14.3</v>
      </c>
      <c r="AH160" s="0" t="n">
        <v>61.6</v>
      </c>
      <c r="AI160" s="0" t="s">
        <v>349</v>
      </c>
      <c r="AJ160" s="0" t="n">
        <v>17729</v>
      </c>
      <c r="AK160" s="0" t="n">
        <v>0.9</v>
      </c>
      <c r="AL160" s="0" t="n">
        <v>99</v>
      </c>
      <c r="AM160" s="0" t="n">
        <v>9.6</v>
      </c>
      <c r="AN160" s="0" t="n">
        <v>17.5</v>
      </c>
      <c r="AO160" s="0" t="n">
        <v>20.2</v>
      </c>
      <c r="AP160" s="0" t="n">
        <v>0.24</v>
      </c>
      <c r="AQ160" s="0" t="s">
        <v>349</v>
      </c>
      <c r="AR160" s="0" t="n">
        <v>3.4</v>
      </c>
      <c r="AS160" s="0" t="s">
        <v>349</v>
      </c>
      <c r="AT160" s="0" t="s">
        <v>349</v>
      </c>
      <c r="AU160" s="0" t="s">
        <v>349</v>
      </c>
      <c r="AV160" s="0" t="n">
        <v>82.8</v>
      </c>
      <c r="AW160" s="0" t="n">
        <v>99.3</v>
      </c>
      <c r="AX160" s="0" t="n">
        <v>2.7</v>
      </c>
      <c r="AY160" s="0" t="n">
        <v>112</v>
      </c>
      <c r="AZ160" s="0" t="n">
        <v>19</v>
      </c>
      <c r="BA160" s="0" t="n">
        <v>28.2</v>
      </c>
      <c r="BB160" s="0" t="n">
        <v>0.824</v>
      </c>
      <c r="BC160" s="0" t="n">
        <v>92.3</v>
      </c>
      <c r="BD160" s="0" t="s">
        <v>387</v>
      </c>
      <c r="BE160" s="0" t="s">
        <v>371</v>
      </c>
      <c r="BF160" s="0" t="s">
        <v>388</v>
      </c>
      <c r="BG160" s="0" t="s">
        <v>345</v>
      </c>
      <c r="BH160" s="0" t="s">
        <v>388</v>
      </c>
      <c r="BI160" s="0" t="s">
        <v>347</v>
      </c>
      <c r="BJ160" s="0" t="n">
        <v>-58.4719639535553</v>
      </c>
      <c r="BK160" s="0" t="n">
        <v>-23.4386198934999</v>
      </c>
      <c r="BL160" s="0" t="n">
        <v>28.089990234375</v>
      </c>
      <c r="BM160" s="0" t="n">
        <v>29.4699951171875</v>
      </c>
      <c r="BN160" s="0" t="n">
        <v>29.110009765625</v>
      </c>
      <c r="BO160" s="0" t="n">
        <v>29.5800109863281</v>
      </c>
      <c r="BP160" s="0" t="n">
        <v>29.0625015258789</v>
      </c>
      <c r="BQ160" s="0" t="n">
        <v>7132530</v>
      </c>
      <c r="BR160" s="0" t="n">
        <v>266</v>
      </c>
      <c r="BS160" s="0" t="n">
        <v>10</v>
      </c>
      <c r="BT160" s="0" t="n">
        <v>113</v>
      </c>
      <c r="BU160" s="0" t="n">
        <v>37.2939195488838</v>
      </c>
      <c r="BV160" s="0" t="n">
        <v>1.40202705070992</v>
      </c>
      <c r="BW160" s="0" t="n">
        <v>15.8429056730221</v>
      </c>
      <c r="BX160" s="0" t="n">
        <v>0.055819797170108</v>
      </c>
      <c r="BY160" s="0" t="n">
        <v>341.215771636968</v>
      </c>
      <c r="BZ160" s="0" t="n">
        <v>18360.7014996155</v>
      </c>
      <c r="CA160" s="0" t="n">
        <v>8.8626153509979E-047</v>
      </c>
      <c r="CB160" s="0" t="n">
        <v>6.88220809967284E-055</v>
      </c>
      <c r="CC160" s="0" t="n">
        <v>0</v>
      </c>
      <c r="CD160" s="0" t="n">
        <v>1</v>
      </c>
      <c r="CE160" s="0" t="n">
        <v>27</v>
      </c>
      <c r="CF160" s="0" t="n">
        <v>0.063470592893714</v>
      </c>
      <c r="CG160" s="0" t="n">
        <v>11.9039630139873</v>
      </c>
      <c r="CH160" s="0" t="n">
        <v>18356.9284414458</v>
      </c>
      <c r="CI160" s="0" t="n">
        <v>3.38292487567796E-023</v>
      </c>
      <c r="CJ160" s="0" t="n">
        <v>5.95604750296434E-036</v>
      </c>
      <c r="CK160" s="26" t="s">
        <v>833</v>
      </c>
      <c r="CL160" s="0" t="n">
        <v>1</v>
      </c>
      <c r="CM160" s="0" t="n">
        <v>8</v>
      </c>
      <c r="CN160" s="0" t="n">
        <v>0.029512094528005</v>
      </c>
      <c r="CO160" s="0" t="n">
        <v>1410.37202238772</v>
      </c>
      <c r="CP160" s="0" t="n">
        <v>18413.0547924903</v>
      </c>
      <c r="CQ160" s="0" t="n">
        <v>4.763729111499E-011</v>
      </c>
      <c r="CR160" s="0" t="n">
        <v>0.025542346661895</v>
      </c>
      <c r="CS160" s="0" t="n">
        <v>6.00560165792522E-222</v>
      </c>
      <c r="CT160" s="0" t="n">
        <v>1</v>
      </c>
      <c r="CU160" s="0" t="n">
        <v>33</v>
      </c>
      <c r="CV160" s="26" t="s">
        <v>434</v>
      </c>
      <c r="CW160" s="0" t="n">
        <v>53</v>
      </c>
      <c r="CX160" s="0" t="n">
        <v>10327</v>
      </c>
      <c r="CY160" s="0" t="n">
        <v>1447.87333526813</v>
      </c>
      <c r="CZ160" s="0" t="s">
        <v>435</v>
      </c>
      <c r="DA160" s="26" t="s">
        <v>391</v>
      </c>
      <c r="DB160" s="0" t="n">
        <v>4615.505</v>
      </c>
      <c r="DC160" s="0" t="n">
        <v>18284</v>
      </c>
      <c r="DD160" s="0" t="n">
        <v>18334</v>
      </c>
      <c r="DE160" s="0" t="n">
        <v>18361</v>
      </c>
      <c r="DF160" s="0" t="n">
        <v>96.03</v>
      </c>
      <c r="DG160" s="26"/>
      <c r="DH160" s="28" t="n">
        <f aca="false">COUNT(C160:DA160, "NA")</f>
        <v>87</v>
      </c>
      <c r="DI160" s="29" t="n">
        <f aca="false">100-COUNT(C160:DA160, "NA")/COLUMNS(C160:DA160)*100</f>
        <v>15.5339805825243</v>
      </c>
    </row>
    <row r="161" customFormat="false" ht="13.8" hidden="false" customHeight="false" outlineLevel="0" collapsed="false">
      <c r="A161" s="0" t="s">
        <v>834</v>
      </c>
      <c r="B161" s="0" t="s">
        <v>835</v>
      </c>
      <c r="C161" s="0" t="n">
        <v>4569087</v>
      </c>
      <c r="D161" s="0" t="n">
        <v>72.3</v>
      </c>
      <c r="E161" s="0" t="n">
        <v>75.6</v>
      </c>
      <c r="F161" s="0" t="n">
        <v>38.9</v>
      </c>
      <c r="G161" s="0" t="n">
        <v>57.9</v>
      </c>
      <c r="H161" s="0" t="n">
        <v>759</v>
      </c>
      <c r="I161" s="0" t="n">
        <v>3.5</v>
      </c>
      <c r="J161" s="0" t="n">
        <v>3.6</v>
      </c>
      <c r="K161" s="0" t="n">
        <v>23.8</v>
      </c>
      <c r="L161" s="0" t="n">
        <v>55.6</v>
      </c>
      <c r="M161" s="0" t="n">
        <v>18.6</v>
      </c>
      <c r="N161" s="0" t="s">
        <v>349</v>
      </c>
      <c r="O161" s="0" t="n">
        <v>13.2</v>
      </c>
      <c r="P161" s="0" t="n">
        <v>-52816</v>
      </c>
      <c r="Q161" s="0" t="n">
        <v>100742</v>
      </c>
      <c r="R161" s="0" t="s">
        <v>349</v>
      </c>
      <c r="S161" s="0" t="s">
        <v>349</v>
      </c>
      <c r="T161" s="0" t="n">
        <v>6000</v>
      </c>
      <c r="U161" s="0" t="n">
        <v>14615900000</v>
      </c>
      <c r="V161" s="0" t="s">
        <v>349</v>
      </c>
      <c r="W161" s="0" t="s">
        <v>349</v>
      </c>
      <c r="X161" s="0" t="s">
        <v>349</v>
      </c>
      <c r="Y161" s="0" t="n">
        <v>43.8</v>
      </c>
      <c r="Z161" s="0" t="n">
        <v>6.1</v>
      </c>
      <c r="AA161" s="0" t="n">
        <v>25.5</v>
      </c>
      <c r="AB161" s="0" t="s">
        <v>349</v>
      </c>
      <c r="AC161" s="0" t="n">
        <v>376</v>
      </c>
      <c r="AD161" s="0" t="s">
        <v>349</v>
      </c>
      <c r="AE161" s="0" t="n">
        <v>49.3</v>
      </c>
      <c r="AF161" s="0" t="n">
        <v>1.5</v>
      </c>
      <c r="AG161" s="0" t="n">
        <v>8.4</v>
      </c>
      <c r="AH161" s="0" t="n">
        <v>76.2</v>
      </c>
      <c r="AI161" s="0" t="s">
        <v>349</v>
      </c>
      <c r="AJ161" s="0" t="n">
        <v>195</v>
      </c>
      <c r="AK161" s="0" t="s">
        <v>349</v>
      </c>
      <c r="AL161" s="0" t="n">
        <v>100</v>
      </c>
      <c r="AM161" s="0" t="n">
        <v>9.5</v>
      </c>
      <c r="AN161" s="0" t="s">
        <v>349</v>
      </c>
      <c r="AO161" s="0" t="n">
        <v>20.3</v>
      </c>
      <c r="AP161" s="0" t="s">
        <v>349</v>
      </c>
      <c r="AQ161" s="0" t="s">
        <v>349</v>
      </c>
      <c r="AR161" s="0" t="n">
        <v>5.7</v>
      </c>
      <c r="AS161" s="0" t="n">
        <v>98.9</v>
      </c>
      <c r="AT161" s="0" t="n">
        <v>99.8</v>
      </c>
      <c r="AU161" s="0" t="n">
        <v>1.1</v>
      </c>
      <c r="AV161" s="0" t="n">
        <v>96.1</v>
      </c>
      <c r="AW161" s="0" t="n">
        <v>100</v>
      </c>
      <c r="AX161" s="0" t="n">
        <v>8.4</v>
      </c>
      <c r="AY161" s="0" t="s">
        <v>349</v>
      </c>
      <c r="AZ161" s="0" t="s">
        <v>349</v>
      </c>
      <c r="BA161" s="0" t="n">
        <v>19.7</v>
      </c>
      <c r="BB161" s="0" t="n">
        <v>0.536</v>
      </c>
      <c r="BC161" s="0" t="s">
        <v>349</v>
      </c>
      <c r="BD161" s="0" t="s">
        <v>342</v>
      </c>
      <c r="BE161" s="0" t="s">
        <v>371</v>
      </c>
      <c r="BF161" s="0" t="s">
        <v>354</v>
      </c>
      <c r="BG161" s="0" t="s">
        <v>354</v>
      </c>
      <c r="BH161" s="0" t="s">
        <v>382</v>
      </c>
      <c r="BI161" s="0" t="s">
        <v>383</v>
      </c>
      <c r="BJ161" s="0" t="n">
        <v>35.2627304380013</v>
      </c>
      <c r="BK161" s="0" t="n">
        <v>31.9405838015001</v>
      </c>
      <c r="BL161" s="0" t="n">
        <v>14.1700073242188</v>
      </c>
      <c r="BM161" s="0" t="n">
        <v>10.9999938964844</v>
      </c>
      <c r="BN161" s="0" t="n">
        <v>12.4699951171875</v>
      </c>
      <c r="BO161" s="0" t="n">
        <v>15.8799987792969</v>
      </c>
      <c r="BP161" s="0" t="n">
        <v>13.3799987792969</v>
      </c>
      <c r="BQ161" s="0" t="n">
        <v>5101416</v>
      </c>
      <c r="BR161" s="0" t="n">
        <v>344</v>
      </c>
      <c r="BS161" s="0" t="n">
        <v>2</v>
      </c>
      <c r="BT161" s="0" t="n">
        <v>76</v>
      </c>
      <c r="BU161" s="0" t="n">
        <v>67.4322580240467</v>
      </c>
      <c r="BV161" s="0" t="n">
        <v>0.392048011767713</v>
      </c>
      <c r="BW161" s="0" t="n">
        <v>14.8978244471731</v>
      </c>
      <c r="BX161" s="0" t="n">
        <v>0.098474409072737</v>
      </c>
      <c r="BY161" s="0" t="n">
        <v>442.173860972525</v>
      </c>
      <c r="BZ161" s="0" t="n">
        <v>18352.7667429098</v>
      </c>
      <c r="CA161" s="0" t="n">
        <v>1.08809257125433E-014</v>
      </c>
      <c r="CB161" s="0" t="n">
        <v>2.81905850979821E-041</v>
      </c>
      <c r="CC161" s="0" t="n">
        <v>0</v>
      </c>
      <c r="CD161" s="0" t="n">
        <v>1</v>
      </c>
      <c r="CE161" s="0" t="n">
        <v>27</v>
      </c>
      <c r="CF161" s="0" t="n">
        <v>0.091114194078593</v>
      </c>
      <c r="CG161" s="0" t="n">
        <v>3.05190170099595</v>
      </c>
      <c r="CH161" s="0" t="n">
        <v>18355.0799544802</v>
      </c>
      <c r="CI161" s="0" t="n">
        <v>3.33214073122757E-005</v>
      </c>
      <c r="CJ161" s="0" t="n">
        <v>1.43603514006686E-015</v>
      </c>
      <c r="CK161" s="0" t="n">
        <v>2.22471115711364E-296</v>
      </c>
      <c r="CL161" s="0" t="n">
        <v>1</v>
      </c>
      <c r="CM161" s="0" t="n">
        <v>19</v>
      </c>
      <c r="CN161" s="0" t="n">
        <v>0.063363537767257</v>
      </c>
      <c r="CO161" s="0" t="n">
        <v>110.312997512001</v>
      </c>
      <c r="CP161" s="0" t="n">
        <v>18359.2409016619</v>
      </c>
      <c r="CQ161" s="0" t="n">
        <v>1.58788956489304E-013</v>
      </c>
      <c r="CR161" s="0" t="n">
        <v>4.54016722271511E-021</v>
      </c>
      <c r="CS161" s="0" t="n">
        <v>1.47630925170432E-298</v>
      </c>
      <c r="CT161" s="0" t="n">
        <v>1</v>
      </c>
      <c r="CU161" s="0" t="n">
        <v>29</v>
      </c>
      <c r="CV161" s="26" t="s">
        <v>446</v>
      </c>
      <c r="CW161" s="0" t="n">
        <v>56</v>
      </c>
      <c r="CX161" s="0" t="s">
        <v>349</v>
      </c>
      <c r="CY161" s="0" t="s">
        <v>349</v>
      </c>
      <c r="CZ161" s="0" t="s">
        <v>349</v>
      </c>
      <c r="DA161" s="0" t="s">
        <v>349</v>
      </c>
      <c r="DB161" s="0" t="n">
        <v>4713.91</v>
      </c>
      <c r="DC161" s="0" t="n">
        <v>18314</v>
      </c>
      <c r="DD161" s="0" t="n">
        <v>18326</v>
      </c>
      <c r="DE161" s="0" t="n">
        <v>18343</v>
      </c>
      <c r="DF161" s="0" t="n">
        <v>94.18</v>
      </c>
      <c r="DH161" s="28" t="n">
        <f aca="false">COUNT(C161:DA161, "NA")</f>
        <v>76</v>
      </c>
      <c r="DI161" s="29" t="n">
        <f aca="false">100-COUNT(C161:DA161, "NA")/COLUMNS(C161:DA161)*100</f>
        <v>26.2135922330097</v>
      </c>
    </row>
    <row r="162" customFormat="false" ht="13.8" hidden="false" customHeight="false" outlineLevel="0" collapsed="false">
      <c r="A162" s="0" t="s">
        <v>836</v>
      </c>
      <c r="B162" s="0" t="s">
        <v>837</v>
      </c>
      <c r="C162" s="0" t="n">
        <v>277679</v>
      </c>
      <c r="D162" s="0" t="n">
        <v>75.4</v>
      </c>
      <c r="E162" s="0" t="n">
        <v>79.7</v>
      </c>
      <c r="F162" s="0" t="n">
        <v>22.8</v>
      </c>
      <c r="G162" s="0" t="n">
        <v>68.9</v>
      </c>
      <c r="H162" s="0" t="n">
        <v>75.9</v>
      </c>
      <c r="I162" s="0" t="n">
        <v>5.6</v>
      </c>
      <c r="J162" s="0" t="n">
        <v>1.9</v>
      </c>
      <c r="K162" s="0" t="n">
        <v>38.2</v>
      </c>
      <c r="L162" s="0" t="s">
        <v>349</v>
      </c>
      <c r="M162" s="0" t="s">
        <v>349</v>
      </c>
      <c r="N162" s="0" t="s">
        <v>349</v>
      </c>
      <c r="O162" s="0" t="s">
        <v>349</v>
      </c>
      <c r="P162" s="0" t="n">
        <v>-5000</v>
      </c>
      <c r="Q162" s="0" t="s">
        <v>349</v>
      </c>
      <c r="R162" s="0" t="s">
        <v>349</v>
      </c>
      <c r="S162" s="0" t="n">
        <v>76433</v>
      </c>
      <c r="T162" s="0" t="s">
        <v>349</v>
      </c>
      <c r="U162" s="0" t="s">
        <v>349</v>
      </c>
      <c r="V162" s="0" t="s">
        <v>349</v>
      </c>
      <c r="W162" s="0" t="s">
        <v>349</v>
      </c>
      <c r="X162" s="0" t="s">
        <v>349</v>
      </c>
      <c r="Y162" s="0" t="n">
        <v>54.2</v>
      </c>
      <c r="Z162" s="0" t="n">
        <v>6.9</v>
      </c>
      <c r="AA162" s="0" t="n">
        <v>78.6</v>
      </c>
      <c r="AB162" s="0" t="s">
        <v>349</v>
      </c>
      <c r="AC162" s="0" t="s">
        <v>349</v>
      </c>
      <c r="AD162" s="0" t="s">
        <v>349</v>
      </c>
      <c r="AE162" s="0" t="n">
        <v>12.4</v>
      </c>
      <c r="AF162" s="0" t="n">
        <v>42.3</v>
      </c>
      <c r="AG162" s="0" t="n">
        <v>2</v>
      </c>
      <c r="AH162" s="0" t="n">
        <v>61.8</v>
      </c>
      <c r="AI162" s="0" t="s">
        <v>349</v>
      </c>
      <c r="AJ162" s="0" t="s">
        <v>349</v>
      </c>
      <c r="AK162" s="0" t="n">
        <v>3</v>
      </c>
      <c r="AL162" s="0" t="s">
        <v>349</v>
      </c>
      <c r="AM162" s="0" t="n">
        <v>19.5</v>
      </c>
      <c r="AN162" s="0" t="s">
        <v>349</v>
      </c>
      <c r="AO162" s="0" t="s">
        <v>349</v>
      </c>
      <c r="AP162" s="0" t="s">
        <v>349</v>
      </c>
      <c r="AQ162" s="0" t="s">
        <v>349</v>
      </c>
      <c r="AR162" s="0" t="s">
        <v>349</v>
      </c>
      <c r="AS162" s="0" t="s">
        <v>349</v>
      </c>
      <c r="AT162" s="0" t="s">
        <v>349</v>
      </c>
      <c r="AU162" s="0" t="s">
        <v>349</v>
      </c>
      <c r="AV162" s="0" t="s">
        <v>349</v>
      </c>
      <c r="AW162" s="0" t="n">
        <v>100</v>
      </c>
      <c r="AX162" s="0" t="s">
        <v>349</v>
      </c>
      <c r="AY162" s="0" t="n">
        <v>120</v>
      </c>
      <c r="AZ162" s="0" t="s">
        <v>349</v>
      </c>
      <c r="BA162" s="0" t="n">
        <v>31.9</v>
      </c>
      <c r="BB162" s="0" t="s">
        <v>349</v>
      </c>
      <c r="BC162" s="0" t="s">
        <v>349</v>
      </c>
      <c r="BD162" s="0" t="s">
        <v>342</v>
      </c>
      <c r="BE162" s="0" t="s">
        <v>343</v>
      </c>
      <c r="BF162" s="0" t="s">
        <v>401</v>
      </c>
      <c r="BG162" s="0" t="s">
        <v>401</v>
      </c>
      <c r="BH162" s="0" t="s">
        <v>838</v>
      </c>
      <c r="BI162" s="0" t="s">
        <v>403</v>
      </c>
      <c r="BJ162" s="0" t="n">
        <v>-139.014928716057</v>
      </c>
      <c r="BK162" s="0" t="n">
        <v>-9.78215911249993</v>
      </c>
      <c r="BL162" s="0" t="n">
        <v>26.979649122807</v>
      </c>
      <c r="BM162" s="0" t="n">
        <v>27.9874353288987</v>
      </c>
      <c r="BN162" s="0" t="n">
        <v>27.8496240601504</v>
      </c>
      <c r="BO162" s="0" t="n">
        <v>28.3041345480028</v>
      </c>
      <c r="BP162" s="0" t="n">
        <v>26.979649122807</v>
      </c>
      <c r="BQ162" s="0" t="n">
        <v>280904</v>
      </c>
      <c r="BR162" s="0" t="n">
        <v>58</v>
      </c>
      <c r="BS162" s="0" t="n">
        <v>0</v>
      </c>
      <c r="BT162" s="0" t="n">
        <v>50</v>
      </c>
      <c r="BU162" s="0" t="n">
        <v>206.476233873494</v>
      </c>
      <c r="BV162" s="0" t="n">
        <v>0</v>
      </c>
      <c r="BW162" s="0" t="n">
        <v>177.996753339219</v>
      </c>
      <c r="BX162" s="0" t="n">
        <v>0.111443722733319</v>
      </c>
      <c r="BY162" s="0" t="n">
        <v>58.9910675078275</v>
      </c>
      <c r="BZ162" s="0" t="n">
        <v>18345.5004502308</v>
      </c>
      <c r="CA162" s="0" t="n">
        <v>1.36440695575349E-053</v>
      </c>
      <c r="CB162" s="0" t="n">
        <v>1.09748916024062E-104</v>
      </c>
      <c r="CC162" s="0" t="n">
        <v>0</v>
      </c>
      <c r="CD162" s="0" t="n">
        <v>1</v>
      </c>
      <c r="CE162" s="0" t="n">
        <v>21</v>
      </c>
      <c r="CF162" s="0" t="n">
        <v>0.099999998746877</v>
      </c>
      <c r="CG162" s="0" t="n">
        <v>3.27995050282241E-013</v>
      </c>
      <c r="CH162" s="0" t="n">
        <v>18350.0000000863</v>
      </c>
      <c r="CI162" s="0" t="n">
        <v>0.140571932114336</v>
      </c>
      <c r="CJ162" s="0" t="n">
        <v>6.76590441426051E-005</v>
      </c>
      <c r="CK162" s="0" t="n">
        <v>1.18844362977857E-257</v>
      </c>
      <c r="CL162" s="0" t="n">
        <v>1</v>
      </c>
      <c r="CM162" s="0" t="n">
        <v>2</v>
      </c>
      <c r="CN162" s="0" t="n">
        <v>0.495023422721474</v>
      </c>
      <c r="CO162" s="0" t="n">
        <v>47.9997200696375</v>
      </c>
      <c r="CP162" s="0" t="n">
        <v>18372.4016887151</v>
      </c>
      <c r="CQ162" s="0" t="n">
        <v>4.28020700054683E-031</v>
      </c>
      <c r="CR162" s="0" t="n">
        <v>1.6796036659374E-085</v>
      </c>
      <c r="CS162" s="0" t="n">
        <v>0</v>
      </c>
      <c r="CT162" s="0" t="n">
        <v>1</v>
      </c>
      <c r="CU162" s="0" t="n">
        <v>15</v>
      </c>
      <c r="CV162" s="26" t="s">
        <v>348</v>
      </c>
      <c r="CW162" s="0" t="n">
        <v>48</v>
      </c>
      <c r="CX162" s="0" t="s">
        <v>349</v>
      </c>
      <c r="CY162" s="0" t="s">
        <v>349</v>
      </c>
      <c r="CZ162" s="0" t="s">
        <v>349</v>
      </c>
      <c r="DA162" s="0" t="s">
        <v>349</v>
      </c>
      <c r="DB162" s="0" t="s">
        <v>349</v>
      </c>
      <c r="DC162" s="0" t="s">
        <v>349</v>
      </c>
      <c r="DD162" s="0" t="s">
        <v>349</v>
      </c>
      <c r="DE162" s="0" t="s">
        <v>349</v>
      </c>
      <c r="DF162" s="0" t="s">
        <v>349</v>
      </c>
      <c r="DH162" s="28" t="n">
        <f aca="false">COUNT(C162:DA162, "NA")</f>
        <v>62</v>
      </c>
      <c r="DI162" s="29" t="n">
        <f aca="false">100-COUNT(C162:DA162, "NA")/COLUMNS(C162:DA162)*100</f>
        <v>39.8058252427184</v>
      </c>
    </row>
    <row r="163" customFormat="false" ht="13.8" hidden="false" customHeight="false" outlineLevel="0" collapsed="false">
      <c r="A163" s="0" t="s">
        <v>839</v>
      </c>
      <c r="B163" s="0" t="s">
        <v>840</v>
      </c>
      <c r="C163" s="0" t="n">
        <v>2781677</v>
      </c>
      <c r="D163" s="0" t="n">
        <v>79</v>
      </c>
      <c r="E163" s="0" t="n">
        <v>81.9</v>
      </c>
      <c r="F163" s="0" t="n">
        <v>13.5</v>
      </c>
      <c r="G163" s="0" t="n">
        <v>85.1</v>
      </c>
      <c r="H163" s="0" t="n">
        <v>239.6</v>
      </c>
      <c r="I163" s="0" t="n">
        <v>1.2</v>
      </c>
      <c r="J163" s="0" t="n">
        <v>1.9</v>
      </c>
      <c r="K163" s="0" t="n">
        <v>0.9</v>
      </c>
      <c r="L163" s="0" t="n">
        <v>37.3</v>
      </c>
      <c r="M163" s="0" t="n">
        <v>51</v>
      </c>
      <c r="N163" s="0" t="s">
        <v>349</v>
      </c>
      <c r="O163" s="0" t="s">
        <v>349</v>
      </c>
      <c r="P163" s="0" t="n">
        <v>200000</v>
      </c>
      <c r="Q163" s="0" t="n">
        <v>36</v>
      </c>
      <c r="R163" s="0" t="n">
        <v>29178923</v>
      </c>
      <c r="S163" s="0" t="n">
        <v>1835000</v>
      </c>
      <c r="T163" s="0" t="n">
        <v>124410</v>
      </c>
      <c r="U163" s="0" t="n">
        <v>191362087912.088</v>
      </c>
      <c r="V163" s="0" t="s">
        <v>349</v>
      </c>
      <c r="W163" s="0" t="s">
        <v>349</v>
      </c>
      <c r="X163" s="0" t="s">
        <v>349</v>
      </c>
      <c r="Y163" s="0" t="n">
        <v>86.8</v>
      </c>
      <c r="Z163" s="0" t="n">
        <v>1.2</v>
      </c>
      <c r="AA163" s="0" t="n">
        <v>60</v>
      </c>
      <c r="AB163" s="0" t="s">
        <v>349</v>
      </c>
      <c r="AC163" s="0" t="n">
        <v>1502.6</v>
      </c>
      <c r="AD163" s="0" t="s">
        <v>349</v>
      </c>
      <c r="AE163" s="0" t="n">
        <v>5.8</v>
      </c>
      <c r="AF163" s="0" t="n">
        <v>0</v>
      </c>
      <c r="AG163" s="0" t="n">
        <v>13.2</v>
      </c>
      <c r="AH163" s="0" t="n">
        <v>99.1</v>
      </c>
      <c r="AI163" s="0" t="n">
        <v>9.4</v>
      </c>
      <c r="AJ163" s="0" t="n">
        <v>23</v>
      </c>
      <c r="AK163" s="0" t="n">
        <v>43.9</v>
      </c>
      <c r="AL163" s="0" t="n">
        <v>100</v>
      </c>
      <c r="AM163" s="0" t="n">
        <v>15.6</v>
      </c>
      <c r="AN163" s="0" t="n">
        <v>15.3</v>
      </c>
      <c r="AO163" s="0" t="n">
        <v>6.8</v>
      </c>
      <c r="AP163" s="0" t="n">
        <v>2.78</v>
      </c>
      <c r="AQ163" s="0" t="n">
        <v>1.4</v>
      </c>
      <c r="AR163" s="0" t="s">
        <v>349</v>
      </c>
      <c r="AS163" s="0" t="n">
        <v>103.3</v>
      </c>
      <c r="AT163" s="0" t="n">
        <v>95.7</v>
      </c>
      <c r="AU163" s="0" t="s">
        <v>349</v>
      </c>
      <c r="AV163" s="0" t="s">
        <v>349</v>
      </c>
      <c r="AW163" s="0" t="n">
        <v>100</v>
      </c>
      <c r="AX163" s="0" t="n">
        <v>14.9</v>
      </c>
      <c r="AY163" s="0" t="s">
        <v>349</v>
      </c>
      <c r="AZ163" s="0" t="n">
        <v>33.9</v>
      </c>
      <c r="BA163" s="0" t="n">
        <v>33.2</v>
      </c>
      <c r="BB163" s="0" t="s">
        <v>349</v>
      </c>
      <c r="BC163" s="0" t="s">
        <v>349</v>
      </c>
      <c r="BD163" s="0" t="s">
        <v>342</v>
      </c>
      <c r="BE163" s="0" t="s">
        <v>343</v>
      </c>
      <c r="BF163" s="0" t="s">
        <v>354</v>
      </c>
      <c r="BG163" s="0" t="s">
        <v>354</v>
      </c>
      <c r="BH163" s="0" t="s">
        <v>382</v>
      </c>
      <c r="BI163" s="0" t="s">
        <v>383</v>
      </c>
      <c r="BJ163" s="0" t="n">
        <v>51.1379422257886</v>
      </c>
      <c r="BK163" s="0" t="n">
        <v>25.3636538760001</v>
      </c>
      <c r="BL163" s="0" t="n">
        <v>20.2300048828125</v>
      </c>
      <c r="BM163" s="0" t="n">
        <v>17.4800048828125</v>
      </c>
      <c r="BN163" s="0" t="n">
        <v>19.5599914550781</v>
      </c>
      <c r="BO163" s="0" t="n">
        <v>22.9800048828125</v>
      </c>
      <c r="BP163" s="0" t="n">
        <v>20.0625015258789</v>
      </c>
      <c r="BQ163" s="0" t="n">
        <v>2881060</v>
      </c>
      <c r="BR163" s="0" t="n">
        <v>13409</v>
      </c>
      <c r="BS163" s="0" t="n">
        <v>10</v>
      </c>
      <c r="BT163" s="0" t="n">
        <v>1372</v>
      </c>
      <c r="BU163" s="0" t="n">
        <v>4654.18977737361</v>
      </c>
      <c r="BV163" s="0" t="n">
        <v>3.47094472173436</v>
      </c>
      <c r="BW163" s="0" t="n">
        <v>476.213615821954</v>
      </c>
      <c r="BX163" s="0" t="n">
        <v>0.008575158253215</v>
      </c>
      <c r="BY163" s="0" t="n">
        <v>132875172.25792</v>
      </c>
      <c r="BZ163" s="0" t="n">
        <v>18640.4753211439</v>
      </c>
      <c r="CA163" s="0" t="n">
        <v>4.38037349420476E-009</v>
      </c>
      <c r="CB163" s="0" t="n">
        <v>0.522949210198264</v>
      </c>
      <c r="CC163" s="0" t="n">
        <v>2.42397010044934E-147</v>
      </c>
      <c r="CD163" s="0" t="n">
        <v>0</v>
      </c>
      <c r="CE163" s="0" t="n">
        <v>95</v>
      </c>
      <c r="CF163" s="0" t="n">
        <v>0.109607751265959</v>
      </c>
      <c r="CG163" s="0" t="n">
        <v>10.8576480818873</v>
      </c>
      <c r="CH163" s="0" t="n">
        <v>18357.4111382837</v>
      </c>
      <c r="CI163" s="0" t="n">
        <v>1.35798479631984E-035</v>
      </c>
      <c r="CJ163" s="0" t="n">
        <v>1.44987843125476E-068</v>
      </c>
      <c r="CK163" s="0" t="n">
        <v>0</v>
      </c>
      <c r="CL163" s="0" t="n">
        <v>1</v>
      </c>
      <c r="CM163" s="0" t="n">
        <v>8</v>
      </c>
      <c r="CN163" s="0" t="n">
        <v>0.015868509690908</v>
      </c>
      <c r="CO163" s="0" t="n">
        <v>168278.570940025</v>
      </c>
      <c r="CP163" s="0" t="n">
        <v>18481.1842278956</v>
      </c>
      <c r="CQ163" s="0" t="n">
        <v>2.86420214157429E-018</v>
      </c>
      <c r="CR163" s="0" t="n">
        <v>0.059959746499791</v>
      </c>
      <c r="CS163" s="0" t="n">
        <v>1.71434400661663E-202</v>
      </c>
      <c r="CT163" s="0" t="n">
        <v>1</v>
      </c>
      <c r="CU163" s="0" t="n">
        <v>49</v>
      </c>
      <c r="CV163" s="26" t="s">
        <v>671</v>
      </c>
      <c r="CW163" s="0" t="n">
        <v>61</v>
      </c>
      <c r="CX163" s="0" t="n">
        <v>104435</v>
      </c>
      <c r="CY163" s="0" t="n">
        <v>36248.8112014328</v>
      </c>
      <c r="CZ163" s="0" t="s">
        <v>494</v>
      </c>
      <c r="DA163" s="26" t="s">
        <v>410</v>
      </c>
      <c r="DB163" s="0" t="n">
        <v>3980.53</v>
      </c>
      <c r="DC163" s="0" t="n">
        <v>18285</v>
      </c>
      <c r="DD163" s="0" t="n">
        <v>18336</v>
      </c>
      <c r="DE163" s="0" t="n">
        <v>18370</v>
      </c>
      <c r="DF163" s="0" t="n">
        <v>90.74</v>
      </c>
      <c r="DG163" s="26"/>
      <c r="DH163" s="28" t="n">
        <f aca="false">COUNT(C163:DA163, "NA")</f>
        <v>81</v>
      </c>
      <c r="DI163" s="29" t="n">
        <f aca="false">100-COUNT(C163:DA163, "NA")/COLUMNS(C163:DA163)*100</f>
        <v>21.3592233009709</v>
      </c>
    </row>
    <row r="164" customFormat="false" ht="13.8" hidden="false" customHeight="false" outlineLevel="0" collapsed="false">
      <c r="A164" s="0" t="s">
        <v>841</v>
      </c>
      <c r="B164" s="0" t="s">
        <v>842</v>
      </c>
      <c r="C164" s="0" t="s">
        <v>349</v>
      </c>
      <c r="D164" s="0" t="s">
        <v>349</v>
      </c>
      <c r="E164" s="0" t="s">
        <v>349</v>
      </c>
      <c r="F164" s="0" t="s">
        <v>349</v>
      </c>
      <c r="G164" s="0" t="s">
        <v>349</v>
      </c>
      <c r="H164" s="0" t="s">
        <v>349</v>
      </c>
      <c r="I164" s="0" t="s">
        <v>349</v>
      </c>
      <c r="J164" s="0" t="s">
        <v>349</v>
      </c>
      <c r="K164" s="0" t="s">
        <v>349</v>
      </c>
      <c r="L164" s="0" t="s">
        <v>349</v>
      </c>
      <c r="M164" s="0" t="s">
        <v>349</v>
      </c>
      <c r="N164" s="0" t="s">
        <v>349</v>
      </c>
      <c r="O164" s="0" t="s">
        <v>349</v>
      </c>
      <c r="P164" s="0" t="s">
        <v>349</v>
      </c>
      <c r="Q164" s="0" t="s">
        <v>349</v>
      </c>
      <c r="R164" s="0" t="s">
        <v>349</v>
      </c>
      <c r="S164" s="0" t="s">
        <v>349</v>
      </c>
      <c r="T164" s="0" t="s">
        <v>349</v>
      </c>
      <c r="U164" s="0" t="s">
        <v>349</v>
      </c>
      <c r="V164" s="0" t="s">
        <v>349</v>
      </c>
      <c r="W164" s="0" t="s">
        <v>349</v>
      </c>
      <c r="X164" s="0" t="s">
        <v>349</v>
      </c>
      <c r="Y164" s="0" t="s">
        <v>349</v>
      </c>
      <c r="Z164" s="0" t="s">
        <v>349</v>
      </c>
      <c r="AA164" s="0" t="s">
        <v>349</v>
      </c>
      <c r="AB164" s="0" t="s">
        <v>349</v>
      </c>
      <c r="AC164" s="0" t="s">
        <v>349</v>
      </c>
      <c r="AD164" s="0" t="s">
        <v>349</v>
      </c>
      <c r="AE164" s="0" t="s">
        <v>349</v>
      </c>
      <c r="AF164" s="0" t="s">
        <v>349</v>
      </c>
      <c r="AG164" s="0" t="s">
        <v>349</v>
      </c>
      <c r="AH164" s="0" t="s">
        <v>349</v>
      </c>
      <c r="AI164" s="0" t="s">
        <v>349</v>
      </c>
      <c r="AJ164" s="0" t="s">
        <v>349</v>
      </c>
      <c r="AK164" s="0" t="s">
        <v>349</v>
      </c>
      <c r="AL164" s="0" t="s">
        <v>349</v>
      </c>
      <c r="AM164" s="0" t="s">
        <v>349</v>
      </c>
      <c r="AN164" s="0" t="s">
        <v>349</v>
      </c>
      <c r="AO164" s="0" t="s">
        <v>349</v>
      </c>
      <c r="AP164" s="0" t="s">
        <v>349</v>
      </c>
      <c r="AQ164" s="0" t="s">
        <v>349</v>
      </c>
      <c r="AR164" s="0" t="s">
        <v>349</v>
      </c>
      <c r="AS164" s="0" t="s">
        <v>349</v>
      </c>
      <c r="AT164" s="0" t="s">
        <v>349</v>
      </c>
      <c r="AU164" s="0" t="s">
        <v>349</v>
      </c>
      <c r="AV164" s="0" t="s">
        <v>349</v>
      </c>
      <c r="AW164" s="0" t="s">
        <v>349</v>
      </c>
      <c r="AX164" s="0" t="s">
        <v>349</v>
      </c>
      <c r="AY164" s="0" t="s">
        <v>349</v>
      </c>
      <c r="AZ164" s="0" t="s">
        <v>349</v>
      </c>
      <c r="BA164" s="0" t="s">
        <v>349</v>
      </c>
      <c r="BB164" s="0" t="s">
        <v>349</v>
      </c>
      <c r="BC164" s="0" t="s">
        <v>349</v>
      </c>
      <c r="BD164" s="0" t="s">
        <v>349</v>
      </c>
      <c r="BE164" s="0" t="s">
        <v>349</v>
      </c>
      <c r="BF164" s="0" t="s">
        <v>349</v>
      </c>
      <c r="BG164" s="0" t="s">
        <v>349</v>
      </c>
      <c r="BH164" s="0" t="s">
        <v>349</v>
      </c>
      <c r="BI164" s="0" t="s">
        <v>349</v>
      </c>
      <c r="BJ164" s="0" t="n">
        <v>55.550615</v>
      </c>
      <c r="BK164" s="0" t="n">
        <v>-21.140234</v>
      </c>
      <c r="BL164" s="0" t="n">
        <v>21.9999938964844</v>
      </c>
      <c r="BM164" s="0" t="n">
        <v>22.3200012207031</v>
      </c>
      <c r="BN164" s="0" t="n">
        <v>22.0800109863281</v>
      </c>
      <c r="BO164" s="0" t="n">
        <v>21.7000061035156</v>
      </c>
      <c r="BP164" s="0" t="n">
        <v>22.0250030517578</v>
      </c>
      <c r="BQ164" s="0" t="n">
        <v>895308</v>
      </c>
      <c r="BR164" s="0" t="n">
        <v>420</v>
      </c>
      <c r="BS164" s="0" t="n">
        <v>0</v>
      </c>
      <c r="BT164" s="0" t="n">
        <v>300</v>
      </c>
      <c r="BU164" s="0" t="n">
        <v>469.112305485933</v>
      </c>
      <c r="BV164" s="0" t="n">
        <v>0</v>
      </c>
      <c r="BW164" s="0" t="n">
        <v>335.080218204238</v>
      </c>
      <c r="BX164" s="0" t="n">
        <v>0.158882541461581</v>
      </c>
      <c r="BY164" s="0" t="n">
        <v>418.782109108379</v>
      </c>
      <c r="BZ164" s="0" t="n">
        <v>18347.6881582548</v>
      </c>
      <c r="CA164" s="0" t="n">
        <v>3.07357854968381E-077</v>
      </c>
      <c r="CB164" s="0" t="n">
        <v>3.37222490688319E-140</v>
      </c>
      <c r="CC164" s="0" t="n">
        <v>0</v>
      </c>
      <c r="CD164" s="0" t="n">
        <v>1</v>
      </c>
      <c r="CE164" s="0" t="n">
        <v>24</v>
      </c>
      <c r="CF164" s="0" t="n">
        <v>0.099999998746877</v>
      </c>
      <c r="CG164" s="0" t="n">
        <v>3.27995050282241E-013</v>
      </c>
      <c r="CH164" s="0" t="n">
        <v>18350.0000000863</v>
      </c>
      <c r="CI164" s="0" t="n">
        <v>0.140571932114336</v>
      </c>
      <c r="CJ164" s="0" t="n">
        <v>6.76590441426051E-005</v>
      </c>
      <c r="CK164" s="0" t="n">
        <v>1.18844362977857E-257</v>
      </c>
      <c r="CL164" s="0" t="n">
        <v>1</v>
      </c>
      <c r="CM164" s="0" t="n">
        <v>2</v>
      </c>
      <c r="CN164" s="0" t="n">
        <v>2.57134589458983</v>
      </c>
      <c r="CO164" s="0" t="n">
        <v>267.132051773816</v>
      </c>
      <c r="CP164" s="0" t="n">
        <v>18366.2431980191</v>
      </c>
      <c r="CQ164" s="0" t="n">
        <v>0.000104711141736</v>
      </c>
      <c r="CR164" s="0" t="n">
        <v>7.20969880915593E-074</v>
      </c>
      <c r="CS164" s="0" t="n">
        <v>0</v>
      </c>
      <c r="CT164" s="0" t="n">
        <v>1</v>
      </c>
      <c r="CU164" s="0" t="n">
        <v>72</v>
      </c>
      <c r="CV164" s="26" t="s">
        <v>466</v>
      </c>
      <c r="CW164" s="0" t="n">
        <v>50</v>
      </c>
      <c r="CX164" s="0" t="s">
        <v>349</v>
      </c>
      <c r="CY164" s="0" t="s">
        <v>349</v>
      </c>
      <c r="CZ164" s="0" t="s">
        <v>349</v>
      </c>
      <c r="DA164" s="0" t="s">
        <v>349</v>
      </c>
      <c r="DB164" s="0" t="s">
        <v>349</v>
      </c>
      <c r="DC164" s="0" t="s">
        <v>349</v>
      </c>
      <c r="DD164" s="0" t="s">
        <v>349</v>
      </c>
      <c r="DE164" s="0" t="s">
        <v>349</v>
      </c>
      <c r="DF164" s="0" t="s">
        <v>349</v>
      </c>
      <c r="DH164" s="28" t="n">
        <f aca="false">COUNT(C164:DA164, "NA")</f>
        <v>39</v>
      </c>
      <c r="DI164" s="29" t="n">
        <f aca="false">100-COUNT(C164:DA164, "NA")/COLUMNS(C164:DA164)*100</f>
        <v>62.1359223300971</v>
      </c>
    </row>
    <row r="165" customFormat="false" ht="13.8" hidden="false" customHeight="false" outlineLevel="0" collapsed="false">
      <c r="A165" s="0" t="s">
        <v>843</v>
      </c>
      <c r="B165" s="0" t="s">
        <v>844</v>
      </c>
      <c r="C165" s="0" t="n">
        <v>19466145</v>
      </c>
      <c r="D165" s="0" t="n">
        <v>71.8</v>
      </c>
      <c r="E165" s="0" t="n">
        <v>79.2</v>
      </c>
      <c r="F165" s="0" t="n">
        <v>15.5</v>
      </c>
      <c r="G165" s="0" t="n">
        <v>66.1</v>
      </c>
      <c r="H165" s="0" t="n">
        <v>84.6</v>
      </c>
      <c r="I165" s="0" t="n">
        <v>13.5</v>
      </c>
      <c r="J165" s="0" t="n">
        <v>1.7</v>
      </c>
      <c r="K165" s="0" t="n">
        <v>46</v>
      </c>
      <c r="L165" s="0" t="n">
        <v>43.6</v>
      </c>
      <c r="M165" s="0" t="n">
        <v>41.5</v>
      </c>
      <c r="N165" s="0" t="n">
        <v>22.4</v>
      </c>
      <c r="O165" s="0" t="s">
        <v>349</v>
      </c>
      <c r="P165" s="0" t="n">
        <v>-369997</v>
      </c>
      <c r="Q165" s="0" t="n">
        <v>1160</v>
      </c>
      <c r="R165" s="0" t="n">
        <v>4908235</v>
      </c>
      <c r="S165" s="0" t="n">
        <v>678000</v>
      </c>
      <c r="T165" s="0" t="n">
        <v>27520</v>
      </c>
      <c r="U165" s="0" t="n">
        <v>239552516744.469</v>
      </c>
      <c r="V165" s="0" t="s">
        <v>349</v>
      </c>
      <c r="W165" s="0" t="n">
        <v>15.6</v>
      </c>
      <c r="X165" s="0" t="n">
        <v>36</v>
      </c>
      <c r="Y165" s="0" t="n">
        <v>54.7</v>
      </c>
      <c r="Z165" s="0" t="n">
        <v>21.7</v>
      </c>
      <c r="AA165" s="0" t="n">
        <v>70</v>
      </c>
      <c r="AB165" s="0" t="n">
        <v>0.5</v>
      </c>
      <c r="AC165" s="0" t="n">
        <v>10345</v>
      </c>
      <c r="AD165" s="0" t="n">
        <v>1.9</v>
      </c>
      <c r="AE165" s="0" t="n">
        <v>58.8</v>
      </c>
      <c r="AF165" s="0" t="n">
        <v>30.1</v>
      </c>
      <c r="AG165" s="0" t="n">
        <v>24.5</v>
      </c>
      <c r="AH165" s="0" t="n">
        <v>54</v>
      </c>
      <c r="AI165" s="0" t="n">
        <v>23.2</v>
      </c>
      <c r="AJ165" s="0" t="n">
        <v>2129</v>
      </c>
      <c r="AK165" s="0" t="n">
        <v>3.5</v>
      </c>
      <c r="AL165" s="0" t="n">
        <v>98</v>
      </c>
      <c r="AM165" s="0" t="n">
        <v>6.9</v>
      </c>
      <c r="AN165" s="0" t="n">
        <v>21.4</v>
      </c>
      <c r="AO165" s="0" t="n">
        <v>7.3</v>
      </c>
      <c r="AP165" s="0" t="n">
        <v>2.26</v>
      </c>
      <c r="AQ165" s="0" t="n">
        <v>6.3</v>
      </c>
      <c r="AR165" s="0" t="n">
        <v>3</v>
      </c>
      <c r="AS165" s="0" t="n">
        <v>85.2</v>
      </c>
      <c r="AT165" s="0" t="s">
        <v>349</v>
      </c>
      <c r="AU165" s="0" t="n">
        <v>1</v>
      </c>
      <c r="AV165" s="0" t="n">
        <v>71.5</v>
      </c>
      <c r="AW165" s="0" t="n">
        <v>100</v>
      </c>
      <c r="AX165" s="0" t="n">
        <v>3.2</v>
      </c>
      <c r="AY165" s="0" t="n">
        <v>145</v>
      </c>
      <c r="AZ165" s="0" t="n">
        <v>24.5</v>
      </c>
      <c r="BA165" s="0" t="n">
        <v>41.1</v>
      </c>
      <c r="BB165" s="0" t="n">
        <v>0.609</v>
      </c>
      <c r="BC165" s="0" t="s">
        <v>349</v>
      </c>
      <c r="BD165" s="0" t="s">
        <v>378</v>
      </c>
      <c r="BE165" s="0" t="s">
        <v>361</v>
      </c>
      <c r="BF165" s="0" t="s">
        <v>372</v>
      </c>
      <c r="BG165" s="0" t="s">
        <v>372</v>
      </c>
      <c r="BH165" s="0" t="s">
        <v>438</v>
      </c>
      <c r="BI165" s="0" t="s">
        <v>374</v>
      </c>
      <c r="BJ165" s="0" t="n">
        <v>24.2478249617511</v>
      </c>
      <c r="BK165" s="0" t="n">
        <v>45.961691793</v>
      </c>
      <c r="BL165" s="0" t="n">
        <v>2.58999023437502</v>
      </c>
      <c r="BM165" s="0" t="n">
        <v>-0.870001220703102</v>
      </c>
      <c r="BN165" s="0" t="n">
        <v>3.9999938964844</v>
      </c>
      <c r="BO165" s="0" t="n">
        <v>6.82000122070315</v>
      </c>
      <c r="BP165" s="0" t="n">
        <v>3.13499603271487</v>
      </c>
      <c r="BQ165" s="0" t="n">
        <v>19237682</v>
      </c>
      <c r="BR165" s="0" t="n">
        <v>12240</v>
      </c>
      <c r="BS165" s="0" t="n">
        <v>717</v>
      </c>
      <c r="BT165" s="0" t="n">
        <v>4017</v>
      </c>
      <c r="BU165" s="0" t="n">
        <v>636.251290566088</v>
      </c>
      <c r="BV165" s="0" t="n">
        <v>37.2706025601213</v>
      </c>
      <c r="BW165" s="0" t="n">
        <v>208.808940702939</v>
      </c>
      <c r="BX165" s="0" t="n">
        <v>0.056889085325713</v>
      </c>
      <c r="BY165" s="0" t="n">
        <v>17625.4927444446</v>
      </c>
      <c r="BZ165" s="0" t="n">
        <v>18364.7119051503</v>
      </c>
      <c r="CA165" s="0" t="n">
        <v>4.76981222568674E-095</v>
      </c>
      <c r="CB165" s="0" t="n">
        <v>2.35307018618284E-099</v>
      </c>
      <c r="CC165" s="0" t="n">
        <v>0</v>
      </c>
      <c r="CD165" s="0" t="n">
        <v>1</v>
      </c>
      <c r="CE165" s="0" t="n">
        <v>17</v>
      </c>
      <c r="CF165" s="0" t="n">
        <v>0.058861739447467</v>
      </c>
      <c r="CG165" s="0" t="n">
        <v>1091.7216498921</v>
      </c>
      <c r="CH165" s="0" t="n">
        <v>18368.3286907534</v>
      </c>
      <c r="CI165" s="0" t="n">
        <v>4.09822013658664E-062</v>
      </c>
      <c r="CJ165" s="0" t="n">
        <v>2.954745555421E-062</v>
      </c>
      <c r="CK165" s="0" t="n">
        <v>0</v>
      </c>
      <c r="CL165" s="0" t="n">
        <v>1</v>
      </c>
      <c r="CM165" s="0" t="n">
        <v>10</v>
      </c>
      <c r="CN165" s="0" t="n">
        <v>0.037348851032088</v>
      </c>
      <c r="CO165" s="0" t="n">
        <v>17692.9244431916</v>
      </c>
      <c r="CP165" s="0" t="n">
        <v>18393.0525397083</v>
      </c>
      <c r="CQ165" s="0" t="n">
        <v>6.3954698740946E-035</v>
      </c>
      <c r="CR165" s="0" t="n">
        <v>9.32227252766334E-014</v>
      </c>
      <c r="CS165" s="0" t="n">
        <v>7.21307314667834E-280</v>
      </c>
      <c r="CT165" s="0" t="n">
        <v>1</v>
      </c>
      <c r="CU165" s="0" t="n">
        <v>40</v>
      </c>
      <c r="CV165" s="26" t="s">
        <v>472</v>
      </c>
      <c r="CW165" s="0" t="n">
        <v>64</v>
      </c>
      <c r="CX165" s="0" t="n">
        <v>190540</v>
      </c>
      <c r="CY165" s="0" t="n">
        <v>9904.51968173712</v>
      </c>
      <c r="CZ165" s="0" t="s">
        <v>390</v>
      </c>
      <c r="DA165" s="26" t="s">
        <v>468</v>
      </c>
      <c r="DB165" s="0" t="n">
        <v>4233.07</v>
      </c>
      <c r="DC165" s="0" t="n">
        <v>18288</v>
      </c>
      <c r="DD165" s="0" t="n">
        <v>18332</v>
      </c>
      <c r="DE165" s="0" t="n">
        <v>18352</v>
      </c>
      <c r="DF165" s="0" t="n">
        <v>88.36</v>
      </c>
      <c r="DG165" s="26"/>
      <c r="DH165" s="28" t="n">
        <f aca="false">COUNT(C165:DA165, "NA")</f>
        <v>90</v>
      </c>
      <c r="DI165" s="29" t="n">
        <f aca="false">100-COUNT(C165:DA165, "NA")/COLUMNS(C165:DA165)*100</f>
        <v>12.621359223301</v>
      </c>
    </row>
    <row r="166" customFormat="false" ht="13.8" hidden="false" customHeight="false" outlineLevel="0" collapsed="false">
      <c r="A166" s="0" t="s">
        <v>845</v>
      </c>
      <c r="B166" s="0" t="s">
        <v>846</v>
      </c>
      <c r="C166" s="0" t="n">
        <v>144478050</v>
      </c>
      <c r="D166" s="0" t="n">
        <v>67.8</v>
      </c>
      <c r="E166" s="0" t="n">
        <v>77.8</v>
      </c>
      <c r="F166" s="0" t="n">
        <v>17.9</v>
      </c>
      <c r="G166" s="0" t="n">
        <v>67.4</v>
      </c>
      <c r="H166" s="0" t="n">
        <v>8.8</v>
      </c>
      <c r="I166" s="0" t="n">
        <v>12.4</v>
      </c>
      <c r="J166" s="0" t="n">
        <v>1.6</v>
      </c>
      <c r="K166" s="0" t="n">
        <v>25.6</v>
      </c>
      <c r="L166" s="0" t="n">
        <v>20.7</v>
      </c>
      <c r="M166" s="0" t="n">
        <v>26.1</v>
      </c>
      <c r="N166" s="0" t="n">
        <v>17.7</v>
      </c>
      <c r="O166" s="0" t="s">
        <v>349</v>
      </c>
      <c r="P166" s="0" t="n">
        <v>912279</v>
      </c>
      <c r="Q166" s="0" t="n">
        <v>61463</v>
      </c>
      <c r="R166" s="0" t="n">
        <v>99327311</v>
      </c>
      <c r="S166" s="0" t="n">
        <v>6335300</v>
      </c>
      <c r="T166" s="0" t="n">
        <v>26900</v>
      </c>
      <c r="U166" s="0" t="n">
        <v>1657554647149.87</v>
      </c>
      <c r="V166" s="0" t="n">
        <v>12.9</v>
      </c>
      <c r="W166" s="0" t="n">
        <v>2.5</v>
      </c>
      <c r="X166" s="0" t="n">
        <v>37.2</v>
      </c>
      <c r="Y166" s="0" t="n">
        <v>61.8</v>
      </c>
      <c r="Z166" s="0" t="n">
        <v>5.8</v>
      </c>
      <c r="AA166" s="0" t="n">
        <v>78</v>
      </c>
      <c r="AB166" s="0" t="n">
        <v>1.1</v>
      </c>
      <c r="AC166" s="0" t="n">
        <v>81579.4</v>
      </c>
      <c r="AD166" s="0" t="n">
        <v>3.9</v>
      </c>
      <c r="AE166" s="0" t="n">
        <v>13.3</v>
      </c>
      <c r="AF166" s="0" t="n">
        <v>49.8</v>
      </c>
      <c r="AG166" s="0" t="n">
        <v>9.7</v>
      </c>
      <c r="AH166" s="0" t="n">
        <v>74.4</v>
      </c>
      <c r="AI166" s="0" t="n">
        <v>8.6</v>
      </c>
      <c r="AJ166" s="0" t="n">
        <v>29982</v>
      </c>
      <c r="AK166" s="0" t="n">
        <v>11.9</v>
      </c>
      <c r="AL166" s="0" t="n">
        <v>92</v>
      </c>
      <c r="AM166" s="0" t="n">
        <v>6.1</v>
      </c>
      <c r="AN166" s="0" t="n">
        <v>25.4</v>
      </c>
      <c r="AO166" s="0" t="n">
        <v>7.2</v>
      </c>
      <c r="AP166" s="0" t="n">
        <v>4.01</v>
      </c>
      <c r="AQ166" s="0" t="n">
        <v>8.2</v>
      </c>
      <c r="AR166" s="0" t="n">
        <v>3.7</v>
      </c>
      <c r="AS166" s="0" t="n">
        <v>102.6</v>
      </c>
      <c r="AT166" s="0" t="s">
        <v>349</v>
      </c>
      <c r="AU166" s="0" t="n">
        <v>1</v>
      </c>
      <c r="AV166" s="0" t="n">
        <v>78.1</v>
      </c>
      <c r="AW166" s="0" t="n">
        <v>100</v>
      </c>
      <c r="AX166" s="0" t="n">
        <v>3.7</v>
      </c>
      <c r="AY166" s="0" t="n">
        <v>138</v>
      </c>
      <c r="AZ166" s="0" t="n">
        <v>25.7</v>
      </c>
      <c r="BA166" s="0" t="n">
        <v>39.6</v>
      </c>
      <c r="BB166" s="0" t="n">
        <v>0.857</v>
      </c>
      <c r="BC166" s="0" t="n">
        <v>149.6</v>
      </c>
      <c r="BD166" s="0" t="s">
        <v>471</v>
      </c>
      <c r="BE166" s="0" t="s">
        <v>361</v>
      </c>
      <c r="BF166" s="0" t="s">
        <v>372</v>
      </c>
      <c r="BG166" s="0" t="s">
        <v>372</v>
      </c>
      <c r="BH166" s="0" t="s">
        <v>438</v>
      </c>
      <c r="BI166" s="0" t="s">
        <v>374</v>
      </c>
      <c r="BJ166" s="0" t="n">
        <v>88.3874712890128</v>
      </c>
      <c r="BK166" s="0" t="n">
        <v>59.4646128185001</v>
      </c>
      <c r="BL166" s="0" t="n">
        <v>-14.7599853515625</v>
      </c>
      <c r="BM166" s="0" t="n">
        <v>-12.7500061035156</v>
      </c>
      <c r="BN166" s="0" t="n">
        <v>-10.4700073242187</v>
      </c>
      <c r="BO166" s="0" t="n">
        <v>-3.7299865722656</v>
      </c>
      <c r="BP166" s="0" t="n">
        <v>-10.4274963378906</v>
      </c>
      <c r="BQ166" s="0" t="n">
        <v>145934460</v>
      </c>
      <c r="BR166" s="0" t="n">
        <v>106498</v>
      </c>
      <c r="BS166" s="0" t="n">
        <v>1073</v>
      </c>
      <c r="BT166" s="0" t="n">
        <v>11619</v>
      </c>
      <c r="BU166" s="0" t="n">
        <v>729.76595109887</v>
      </c>
      <c r="BV166" s="0" t="n">
        <v>7.35261568789167</v>
      </c>
      <c r="BW166" s="0" t="n">
        <v>79.6179325979621</v>
      </c>
      <c r="BX166" s="0" t="n">
        <v>0.048207945720075</v>
      </c>
      <c r="BY166" s="0" t="n">
        <v>411810.295135874</v>
      </c>
      <c r="BZ166" s="0" t="n">
        <v>18388.1672187711</v>
      </c>
      <c r="CA166" s="0" t="n">
        <v>6.88343735084164E-062</v>
      </c>
      <c r="CB166" s="0" t="n">
        <v>1.85663154490547E-035</v>
      </c>
      <c r="CC166" s="26" t="s">
        <v>848</v>
      </c>
      <c r="CD166" s="0" t="n">
        <v>1</v>
      </c>
      <c r="CE166" s="0" t="n">
        <v>25</v>
      </c>
      <c r="CF166" s="0" t="n">
        <v>0.037187702123696</v>
      </c>
      <c r="CG166" s="0" t="n">
        <v>9218.65673371071</v>
      </c>
      <c r="CH166" s="0" t="n">
        <v>18402.8161580467</v>
      </c>
      <c r="CI166" s="0" t="n">
        <v>8.72231837987801E-047</v>
      </c>
      <c r="CJ166" s="0" t="n">
        <v>5.9193978704074E-015</v>
      </c>
      <c r="CK166" s="0" t="n">
        <v>3.46013404335181E-288</v>
      </c>
      <c r="CL166" s="0" t="n">
        <v>1</v>
      </c>
      <c r="CM166" s="0" t="n">
        <v>12</v>
      </c>
      <c r="CN166" s="0" t="n">
        <v>0.011965875688133</v>
      </c>
      <c r="CO166" s="0" t="n">
        <v>112613823.727058</v>
      </c>
      <c r="CP166" s="0" t="n">
        <v>18567.6744076689</v>
      </c>
      <c r="CQ166" s="0" t="n">
        <v>5.21965717748343E-005</v>
      </c>
      <c r="CR166" s="0" t="n">
        <v>0.675858303427226</v>
      </c>
      <c r="CS166" s="0" t="n">
        <v>1.93169656686872E-143</v>
      </c>
      <c r="CT166" s="0" t="n">
        <v>0</v>
      </c>
      <c r="CU166" s="0" t="n">
        <v>97</v>
      </c>
      <c r="CV166" s="26" t="s">
        <v>609</v>
      </c>
      <c r="CW166" s="0" t="n">
        <v>90</v>
      </c>
      <c r="CX166" s="0" t="n">
        <v>4099999</v>
      </c>
      <c r="CY166" s="0" t="n">
        <v>28094.796801249</v>
      </c>
      <c r="CZ166" s="0" t="s">
        <v>390</v>
      </c>
      <c r="DA166" s="26" t="s">
        <v>410</v>
      </c>
      <c r="DB166" s="0" t="n">
        <v>3751.79</v>
      </c>
      <c r="DC166" s="0" t="n">
        <v>18291</v>
      </c>
      <c r="DD166" s="0" t="n">
        <v>18340</v>
      </c>
      <c r="DE166" s="0" t="n">
        <v>18351</v>
      </c>
      <c r="DF166" s="0" t="n">
        <v>92.86</v>
      </c>
      <c r="DG166" s="26"/>
      <c r="DH166" s="28" t="n">
        <f aca="false">COUNT(C166:DA166, "NA")</f>
        <v>91</v>
      </c>
      <c r="DI166" s="29" t="n">
        <f aca="false">100-COUNT(C166:DA166, "NA")/COLUMNS(C166:DA166)*100</f>
        <v>11.6504854368932</v>
      </c>
    </row>
    <row r="167" customFormat="false" ht="13.8" hidden="false" customHeight="false" outlineLevel="0" collapsed="false">
      <c r="A167" s="0" t="s">
        <v>849</v>
      </c>
      <c r="B167" s="0" t="s">
        <v>850</v>
      </c>
      <c r="C167" s="0" t="n">
        <v>12301939</v>
      </c>
      <c r="D167" s="0" t="n">
        <v>66.5</v>
      </c>
      <c r="E167" s="0" t="n">
        <v>70.8</v>
      </c>
      <c r="F167" s="0" t="n">
        <v>40</v>
      </c>
      <c r="G167" s="0" t="n">
        <v>57.1</v>
      </c>
      <c r="H167" s="0" t="n">
        <v>498.7</v>
      </c>
      <c r="I167" s="0" t="n">
        <v>5.2</v>
      </c>
      <c r="J167" s="0" t="n">
        <v>4</v>
      </c>
      <c r="K167" s="0" t="n">
        <v>82.8</v>
      </c>
      <c r="L167" s="0" t="n">
        <v>32.8</v>
      </c>
      <c r="M167" s="0" t="n">
        <v>18.2</v>
      </c>
      <c r="N167" s="0" t="n">
        <v>12.1</v>
      </c>
      <c r="O167" s="0" t="n">
        <v>12</v>
      </c>
      <c r="P167" s="0" t="n">
        <v>-44998</v>
      </c>
      <c r="Q167" s="0" t="n">
        <v>247481</v>
      </c>
      <c r="R167" s="0" t="n">
        <v>1073528</v>
      </c>
      <c r="S167" s="0" t="s">
        <v>349</v>
      </c>
      <c r="T167" s="0" t="n">
        <v>2200</v>
      </c>
      <c r="U167" s="0" t="n">
        <v>9508715596.4368</v>
      </c>
      <c r="V167" s="0" t="s">
        <v>349</v>
      </c>
      <c r="W167" s="0" t="s">
        <v>349</v>
      </c>
      <c r="X167" s="0" t="s">
        <v>349</v>
      </c>
      <c r="Y167" s="0" t="n">
        <v>83.7</v>
      </c>
      <c r="Z167" s="0" t="n">
        <v>62.4</v>
      </c>
      <c r="AA167" s="0" t="n">
        <v>100.7</v>
      </c>
      <c r="AB167" s="0" t="s">
        <v>349</v>
      </c>
      <c r="AC167" s="0" t="n">
        <v>169.5</v>
      </c>
      <c r="AD167" s="0" t="n">
        <v>1.2</v>
      </c>
      <c r="AE167" s="0" t="n">
        <v>73.4</v>
      </c>
      <c r="AF167" s="0" t="n">
        <v>19.7</v>
      </c>
      <c r="AG167" s="0" t="n">
        <v>9.1</v>
      </c>
      <c r="AH167" s="0" t="n">
        <v>17.2</v>
      </c>
      <c r="AI167" s="0" t="n">
        <v>15.7</v>
      </c>
      <c r="AJ167" s="0" t="n">
        <v>857</v>
      </c>
      <c r="AK167" s="0" t="n">
        <v>0.1</v>
      </c>
      <c r="AL167" s="0" t="n">
        <v>100</v>
      </c>
      <c r="AM167" s="0" t="n">
        <v>5.1</v>
      </c>
      <c r="AN167" s="0" t="n">
        <v>18.2</v>
      </c>
      <c r="AO167" s="0" t="n">
        <v>35.3</v>
      </c>
      <c r="AP167" s="0" t="n">
        <v>0.14</v>
      </c>
      <c r="AQ167" s="0" t="s">
        <v>349</v>
      </c>
      <c r="AR167" s="0" t="n">
        <v>3.5</v>
      </c>
      <c r="AS167" s="0" t="n">
        <v>137.7</v>
      </c>
      <c r="AT167" s="0" t="n">
        <v>78.2</v>
      </c>
      <c r="AU167" s="0" t="n">
        <v>1</v>
      </c>
      <c r="AV167" s="0" t="n">
        <v>69.6</v>
      </c>
      <c r="AW167" s="0" t="n">
        <v>34.1</v>
      </c>
      <c r="AX167" s="0" t="n">
        <v>25.9</v>
      </c>
      <c r="AY167" s="0" t="n">
        <v>99</v>
      </c>
      <c r="AZ167" s="0" t="n">
        <v>4.8</v>
      </c>
      <c r="BA167" s="0" t="n">
        <v>19</v>
      </c>
      <c r="BB167" s="0" t="n">
        <v>0.514</v>
      </c>
      <c r="BC167" s="0" t="s">
        <v>349</v>
      </c>
      <c r="BD167" s="0" t="s">
        <v>352</v>
      </c>
      <c r="BE167" s="0" t="s">
        <v>353</v>
      </c>
      <c r="BF167" s="0" t="s">
        <v>362</v>
      </c>
      <c r="BG167" s="0" t="s">
        <v>362</v>
      </c>
      <c r="BH167" s="0" t="s">
        <v>417</v>
      </c>
      <c r="BI167" s="0" t="s">
        <v>364</v>
      </c>
      <c r="BJ167" s="0" t="n">
        <v>29.9807469365102</v>
      </c>
      <c r="BK167" s="0" t="n">
        <v>-1.94732187849992</v>
      </c>
      <c r="BL167" s="0" t="n">
        <v>18.0400024414063</v>
      </c>
      <c r="BM167" s="0" t="n">
        <v>17.9399963378906</v>
      </c>
      <c r="BN167" s="0" t="n">
        <v>18.4299865722656</v>
      </c>
      <c r="BO167" s="0" t="n">
        <v>18.339990234375</v>
      </c>
      <c r="BP167" s="0" t="n">
        <v>18.1874938964844</v>
      </c>
      <c r="BQ167" s="0" t="n">
        <v>12952209</v>
      </c>
      <c r="BR167" s="0" t="n">
        <v>243</v>
      </c>
      <c r="BS167" s="0" t="n">
        <v>0</v>
      </c>
      <c r="BT167" s="0" t="n">
        <v>104</v>
      </c>
      <c r="BU167" s="0" t="n">
        <v>18.7612784815316</v>
      </c>
      <c r="BV167" s="0" t="n">
        <v>0</v>
      </c>
      <c r="BW167" s="0" t="n">
        <v>8.0295183624662</v>
      </c>
      <c r="BX167" s="0" t="n">
        <v>0.046255496145222</v>
      </c>
      <c r="BY167" s="0" t="n">
        <v>302.719130396239</v>
      </c>
      <c r="BZ167" s="0" t="n">
        <v>18361.1493636618</v>
      </c>
      <c r="CA167" s="0" t="n">
        <v>2.83841855863896E-019</v>
      </c>
      <c r="CB167" s="0" t="n">
        <v>1.61744922675177E-021</v>
      </c>
      <c r="CC167" s="0" t="n">
        <v>3.93231075103205E-289</v>
      </c>
      <c r="CD167" s="0" t="n">
        <v>1</v>
      </c>
      <c r="CE167" s="0" t="n">
        <v>29</v>
      </c>
      <c r="CF167" s="0" t="n">
        <v>0.099999998746877</v>
      </c>
      <c r="CG167" s="0" t="n">
        <v>3.27995050282241E-013</v>
      </c>
      <c r="CH167" s="0" t="n">
        <v>18350.0000000863</v>
      </c>
      <c r="CI167" s="0" t="n">
        <v>0.140571932114336</v>
      </c>
      <c r="CJ167" s="0" t="n">
        <v>6.76590441426051E-005</v>
      </c>
      <c r="CK167" s="0" t="n">
        <v>1.18844362977857E-257</v>
      </c>
      <c r="CL167" s="0" t="n">
        <v>1</v>
      </c>
      <c r="CM167" s="0" t="n">
        <v>2</v>
      </c>
      <c r="CN167" s="0" t="n">
        <v>0.218178310407414</v>
      </c>
      <c r="CO167" s="0" t="n">
        <v>98.7186084953836</v>
      </c>
      <c r="CP167" s="0" t="n">
        <v>18365.0097632501</v>
      </c>
      <c r="CQ167" s="0" t="n">
        <v>4.79243710808451E-050</v>
      </c>
      <c r="CR167" s="0" t="n">
        <v>7.91425490191448E-098</v>
      </c>
      <c r="CS167" s="0" t="n">
        <v>0</v>
      </c>
      <c r="CT167" s="0" t="n">
        <v>1</v>
      </c>
      <c r="CU167" s="0" t="n">
        <v>18</v>
      </c>
      <c r="CV167" s="26" t="s">
        <v>536</v>
      </c>
      <c r="CW167" s="0" t="n">
        <v>47</v>
      </c>
      <c r="CX167" s="0" t="n">
        <v>25145</v>
      </c>
      <c r="CY167" s="0" t="n">
        <v>1941.3676848482</v>
      </c>
      <c r="CZ167" s="0" t="s">
        <v>422</v>
      </c>
      <c r="DA167" s="26" t="s">
        <v>559</v>
      </c>
      <c r="DB167" s="0" t="n">
        <v>4841.44</v>
      </c>
      <c r="DC167" s="0" t="n">
        <v>18282</v>
      </c>
      <c r="DD167" s="0" t="n">
        <v>18337</v>
      </c>
      <c r="DE167" s="0" t="n">
        <v>18342</v>
      </c>
      <c r="DF167" s="0" t="n">
        <v>100</v>
      </c>
      <c r="DG167" s="26"/>
      <c r="DH167" s="28" t="n">
        <f aca="false">COUNT(C167:DA167, "NA")</f>
        <v>87</v>
      </c>
      <c r="DI167" s="29" t="n">
        <f aca="false">100-COUNT(C167:DA167, "NA")/COLUMNS(C167:DA167)*100</f>
        <v>15.5339805825243</v>
      </c>
    </row>
    <row r="168" customFormat="false" ht="13.8" hidden="false" customHeight="false" outlineLevel="0" collapsed="false">
      <c r="A168" s="0" t="s">
        <v>851</v>
      </c>
      <c r="B168" s="0" t="s">
        <v>852</v>
      </c>
      <c r="C168" s="0" t="n">
        <v>33699947</v>
      </c>
      <c r="D168" s="0" t="n">
        <v>73.8</v>
      </c>
      <c r="E168" s="0" t="n">
        <v>76.6</v>
      </c>
      <c r="F168" s="0" t="n">
        <v>25</v>
      </c>
      <c r="G168" s="0" t="n">
        <v>71.6</v>
      </c>
      <c r="H168" s="0" t="n">
        <v>15.7</v>
      </c>
      <c r="I168" s="0" t="n">
        <v>3.5</v>
      </c>
      <c r="J168" s="0" t="n">
        <v>2.3</v>
      </c>
      <c r="K168" s="0" t="n">
        <v>16.2</v>
      </c>
      <c r="L168" s="0" t="n">
        <v>29.3</v>
      </c>
      <c r="M168" s="0" t="n">
        <v>34.9</v>
      </c>
      <c r="N168" s="0" t="s">
        <v>349</v>
      </c>
      <c r="O168" s="0" t="s">
        <v>349</v>
      </c>
      <c r="P168" s="0" t="n">
        <v>674895</v>
      </c>
      <c r="Q168" s="0" t="n">
        <v>1493</v>
      </c>
      <c r="R168" s="0" t="n">
        <v>39141660</v>
      </c>
      <c r="S168" s="0" t="n">
        <v>8670000</v>
      </c>
      <c r="T168" s="0" t="n">
        <v>55840</v>
      </c>
      <c r="U168" s="0" t="n">
        <v>786521831571.957</v>
      </c>
      <c r="V168" s="0" t="s">
        <v>349</v>
      </c>
      <c r="W168" s="0" t="s">
        <v>349</v>
      </c>
      <c r="X168" s="0" t="s">
        <v>349</v>
      </c>
      <c r="Y168" s="0" t="n">
        <v>55.9</v>
      </c>
      <c r="Z168" s="0" t="n">
        <v>2.4</v>
      </c>
      <c r="AA168" s="0" t="n">
        <v>28.2</v>
      </c>
      <c r="AB168" s="0" t="s">
        <v>349</v>
      </c>
      <c r="AC168" s="0" t="n">
        <v>10897.9</v>
      </c>
      <c r="AD168" s="0" t="n">
        <v>8.8</v>
      </c>
      <c r="AE168" s="0" t="n">
        <v>80.8</v>
      </c>
      <c r="AF168" s="0" t="n">
        <v>0.5</v>
      </c>
      <c r="AG168" s="0" t="n">
        <v>4.8</v>
      </c>
      <c r="AH168" s="0" t="n">
        <v>83.8</v>
      </c>
      <c r="AI168" s="0" t="n">
        <v>13.2</v>
      </c>
      <c r="AJ168" s="0" t="n">
        <v>78</v>
      </c>
      <c r="AK168" s="0" t="n">
        <v>19.4</v>
      </c>
      <c r="AL168" s="0" t="n">
        <v>100</v>
      </c>
      <c r="AM168" s="0" t="n">
        <v>15.8</v>
      </c>
      <c r="AN168" s="0" t="n">
        <v>16.4</v>
      </c>
      <c r="AO168" s="0" t="n">
        <v>7.1</v>
      </c>
      <c r="AP168" s="0" t="n">
        <v>2.39</v>
      </c>
      <c r="AQ168" s="0" t="n">
        <v>2.2</v>
      </c>
      <c r="AR168" s="0" t="s">
        <v>349</v>
      </c>
      <c r="AS168" s="0" t="n">
        <v>99.5</v>
      </c>
      <c r="AT168" s="0" t="n">
        <v>103.3</v>
      </c>
      <c r="AU168" s="0" t="n">
        <v>1</v>
      </c>
      <c r="AV168" s="0" t="s">
        <v>349</v>
      </c>
      <c r="AW168" s="0" t="n">
        <v>100</v>
      </c>
      <c r="AX168" s="0" t="n">
        <v>5.4</v>
      </c>
      <c r="AY168" s="0" t="n">
        <v>130</v>
      </c>
      <c r="AZ168" s="0" t="n">
        <v>35</v>
      </c>
      <c r="BA168" s="0" t="n">
        <v>27.5</v>
      </c>
      <c r="BB168" s="0" t="n">
        <v>0.799</v>
      </c>
      <c r="BC168" s="0" t="n">
        <v>125.3</v>
      </c>
      <c r="BD168" s="0" t="s">
        <v>378</v>
      </c>
      <c r="BE168" s="0" t="s">
        <v>343</v>
      </c>
      <c r="BF168" s="0" t="s">
        <v>354</v>
      </c>
      <c r="BG168" s="0" t="s">
        <v>354</v>
      </c>
      <c r="BH168" s="0" t="s">
        <v>382</v>
      </c>
      <c r="BI168" s="0" t="s">
        <v>383</v>
      </c>
      <c r="BJ168" s="0" t="n">
        <v>44.6629773309233</v>
      </c>
      <c r="BK168" s="0" t="n">
        <v>24.2441365665001</v>
      </c>
      <c r="BL168" s="0" t="n">
        <v>17.8699890136719</v>
      </c>
      <c r="BM168" s="0" t="n">
        <v>14.339990234375</v>
      </c>
      <c r="BN168" s="0" t="n">
        <v>18.0700012207031</v>
      </c>
      <c r="BO168" s="0" t="n">
        <v>21.1799865722656</v>
      </c>
      <c r="BP168" s="0" t="n">
        <v>17.8649917602539</v>
      </c>
      <c r="BQ168" s="0" t="n">
        <v>34813867</v>
      </c>
      <c r="BR168" s="0" t="n">
        <v>22753</v>
      </c>
      <c r="BS168" s="0" t="n">
        <v>162</v>
      </c>
      <c r="BT168" s="0" t="n">
        <v>3163</v>
      </c>
      <c r="BU168" s="0" t="n">
        <v>653.561409883022</v>
      </c>
      <c r="BV168" s="0" t="n">
        <v>4.65331817347381</v>
      </c>
      <c r="BW168" s="0" t="n">
        <v>90.8546011277633</v>
      </c>
      <c r="BX168" s="0" t="n">
        <v>0.015908101046796</v>
      </c>
      <c r="BY168" s="0" t="n">
        <v>2824015.72439788</v>
      </c>
      <c r="BZ168" s="0" t="n">
        <v>18480.472656567</v>
      </c>
      <c r="CA168" s="0" t="n">
        <v>3.06490012616152E-014</v>
      </c>
      <c r="CB168" s="0" t="n">
        <v>0.116577158450281</v>
      </c>
      <c r="CC168" s="0" t="n">
        <v>1.13213167961076E-194</v>
      </c>
      <c r="CD168" s="0" t="n">
        <v>1</v>
      </c>
      <c r="CE168" s="0" t="n">
        <v>55</v>
      </c>
      <c r="CF168" s="0" t="n">
        <v>0.055275857931684</v>
      </c>
      <c r="CG168" s="0" t="n">
        <v>286.624823046197</v>
      </c>
      <c r="CH168" s="0" t="n">
        <v>18372.090720409</v>
      </c>
      <c r="CI168" s="0" t="n">
        <v>9.59042589566493E-054</v>
      </c>
      <c r="CJ168" s="0" t="n">
        <v>4.43596777415695E-048</v>
      </c>
      <c r="CK168" s="0" t="n">
        <v>0</v>
      </c>
      <c r="CL168" s="0" t="n">
        <v>1</v>
      </c>
      <c r="CM168" s="0" t="n">
        <v>10</v>
      </c>
      <c r="CN168" s="0" t="n">
        <v>0.020357969961557</v>
      </c>
      <c r="CO168" s="0" t="n">
        <v>76641.505071128</v>
      </c>
      <c r="CP168" s="0" t="n">
        <v>18439.0926593834</v>
      </c>
      <c r="CQ168" s="0" t="n">
        <v>1.5667626922087E-013</v>
      </c>
      <c r="CR168" s="0" t="n">
        <v>0.034313420034832</v>
      </c>
      <c r="CS168" s="0" t="n">
        <v>6.28268790814826E-209</v>
      </c>
      <c r="CT168" s="0" t="n">
        <v>1</v>
      </c>
      <c r="CU168" s="0" t="n">
        <v>38</v>
      </c>
      <c r="CV168" s="26" t="s">
        <v>379</v>
      </c>
      <c r="CW168" s="0" t="n">
        <v>59</v>
      </c>
      <c r="CX168" s="0" t="s">
        <v>349</v>
      </c>
      <c r="CY168" s="0" t="s">
        <v>349</v>
      </c>
      <c r="CZ168" s="0" t="s">
        <v>349</v>
      </c>
      <c r="DA168" s="0" t="s">
        <v>349</v>
      </c>
      <c r="DB168" s="0" t="n">
        <v>4298.46</v>
      </c>
      <c r="DC168" s="0" t="n">
        <v>18291</v>
      </c>
      <c r="DD168" s="0" t="n">
        <v>18336</v>
      </c>
      <c r="DE168" s="0" t="n">
        <v>18346</v>
      </c>
      <c r="DF168" s="0" t="n">
        <v>92.72</v>
      </c>
      <c r="DH168" s="28" t="n">
        <f aca="false">COUNT(C168:DA168, "NA")</f>
        <v>84</v>
      </c>
      <c r="DI168" s="29" t="n">
        <f aca="false">100-COUNT(C168:DA168, "NA")/COLUMNS(C168:DA168)*100</f>
        <v>18.4466019417476</v>
      </c>
    </row>
    <row r="169" customFormat="false" ht="13.8" hidden="false" customHeight="false" outlineLevel="0" collapsed="false">
      <c r="A169" s="0" t="s">
        <v>854</v>
      </c>
      <c r="B169" s="0" t="s">
        <v>855</v>
      </c>
      <c r="C169" s="0" t="n">
        <v>41801533</v>
      </c>
      <c r="D169" s="0" t="n">
        <v>63.3</v>
      </c>
      <c r="E169" s="0" t="n">
        <v>66.9</v>
      </c>
      <c r="F169" s="0" t="n">
        <v>40.5</v>
      </c>
      <c r="G169" s="0" t="n">
        <v>55.9</v>
      </c>
      <c r="H169" s="0" t="s">
        <v>349</v>
      </c>
      <c r="I169" s="0" t="n">
        <v>7.2</v>
      </c>
      <c r="J169" s="0" t="n">
        <v>4.4</v>
      </c>
      <c r="K169" s="0" t="n">
        <v>65.4</v>
      </c>
      <c r="L169" s="0" t="n">
        <v>11.8</v>
      </c>
      <c r="M169" s="0" t="n">
        <v>9.7</v>
      </c>
      <c r="N169" s="0" t="n">
        <v>4</v>
      </c>
      <c r="O169" s="0" t="n">
        <v>2.5</v>
      </c>
      <c r="P169" s="0" t="n">
        <v>-250001</v>
      </c>
      <c r="Q169" s="0" t="n">
        <v>724791</v>
      </c>
      <c r="R169" s="0" t="n">
        <v>269958.5</v>
      </c>
      <c r="S169" s="0" t="n">
        <v>551900</v>
      </c>
      <c r="T169" s="0" t="n">
        <v>4430</v>
      </c>
      <c r="U169" s="0" t="n">
        <v>40851536133.7642</v>
      </c>
      <c r="V169" s="0" t="s">
        <v>349</v>
      </c>
      <c r="W169" s="0" t="s">
        <v>349</v>
      </c>
      <c r="X169" s="0" t="s">
        <v>349</v>
      </c>
      <c r="Y169" s="0" t="n">
        <v>48.4</v>
      </c>
      <c r="Z169" s="0" t="n">
        <v>39.9</v>
      </c>
      <c r="AA169" s="0" t="n">
        <v>42.7</v>
      </c>
      <c r="AB169" s="0" t="s">
        <v>349</v>
      </c>
      <c r="AC169" s="0" t="n">
        <v>397.8</v>
      </c>
      <c r="AD169" s="0" t="n">
        <v>2.3</v>
      </c>
      <c r="AE169" s="0" t="s">
        <v>349</v>
      </c>
      <c r="AF169" s="0" t="s">
        <v>349</v>
      </c>
      <c r="AG169" s="0" t="n">
        <v>2.3</v>
      </c>
      <c r="AH169" s="0" t="n">
        <v>34.6</v>
      </c>
      <c r="AI169" s="0" t="n">
        <v>18.8</v>
      </c>
      <c r="AJ169" s="0" t="n">
        <v>102</v>
      </c>
      <c r="AK169" s="0" t="n">
        <v>0.3</v>
      </c>
      <c r="AL169" s="0" t="n">
        <v>100</v>
      </c>
      <c r="AM169" s="0" t="n">
        <v>22.1</v>
      </c>
      <c r="AN169" s="0" t="n">
        <v>26</v>
      </c>
      <c r="AO169" s="0" t="n">
        <v>60.5</v>
      </c>
      <c r="AP169" s="0" t="s">
        <v>349</v>
      </c>
      <c r="AQ169" s="0" t="n">
        <v>0.8</v>
      </c>
      <c r="AR169" s="0" t="s">
        <v>349</v>
      </c>
      <c r="AS169" s="0" t="n">
        <v>76.8</v>
      </c>
      <c r="AT169" s="0" t="n">
        <v>61.7</v>
      </c>
      <c r="AU169" s="0" t="n">
        <v>1</v>
      </c>
      <c r="AV169" s="0" t="n">
        <v>24.2</v>
      </c>
      <c r="AW169" s="0" t="n">
        <v>56.5</v>
      </c>
      <c r="AX169" s="0" t="n">
        <v>20.9</v>
      </c>
      <c r="AY169" s="0" t="n">
        <v>111</v>
      </c>
      <c r="AZ169" s="0" t="n">
        <v>7.4</v>
      </c>
      <c r="BA169" s="0" t="n">
        <v>19.9</v>
      </c>
      <c r="BB169" s="0" t="n">
        <v>0.801</v>
      </c>
      <c r="BC169" s="0" t="s">
        <v>349</v>
      </c>
      <c r="BD169" s="0" t="s">
        <v>342</v>
      </c>
      <c r="BE169" s="0" t="s">
        <v>371</v>
      </c>
      <c r="BF169" s="0" t="s">
        <v>362</v>
      </c>
      <c r="BG169" s="0" t="s">
        <v>362</v>
      </c>
      <c r="BH169" s="0" t="s">
        <v>565</v>
      </c>
      <c r="BI169" s="0" t="s">
        <v>364</v>
      </c>
      <c r="BJ169" s="0" t="n">
        <v>29.7773187250978</v>
      </c>
      <c r="BK169" s="0" t="n">
        <v>15.4505954995001</v>
      </c>
      <c r="BL169" s="0" t="n">
        <v>20.0599914550781</v>
      </c>
      <c r="BM169" s="0" t="n">
        <v>17.5599914550781</v>
      </c>
      <c r="BN169" s="0" t="n">
        <v>20.6400085449219</v>
      </c>
      <c r="BO169" s="0" t="n">
        <v>25.1</v>
      </c>
      <c r="BP169" s="0" t="n">
        <v>20.8399978637696</v>
      </c>
      <c r="BQ169" s="0" t="n">
        <v>43849269</v>
      </c>
      <c r="BR169" s="0" t="n">
        <v>442</v>
      </c>
      <c r="BS169" s="0" t="n">
        <v>31</v>
      </c>
      <c r="BT169" s="0" t="n">
        <v>39</v>
      </c>
      <c r="BU169" s="0" t="n">
        <v>10.0799855979355</v>
      </c>
      <c r="BV169" s="0" t="n">
        <v>0.706967315692309</v>
      </c>
      <c r="BW169" s="0" t="n">
        <v>0.889410493935486</v>
      </c>
      <c r="BX169" s="0" t="n">
        <v>0.015921045436199</v>
      </c>
      <c r="BY169" s="0" t="n">
        <v>3397793.49737662</v>
      </c>
      <c r="BZ169" s="0" t="n">
        <v>18519.7416724992</v>
      </c>
      <c r="CA169" s="0" t="n">
        <v>0.000234216670446</v>
      </c>
      <c r="CB169" s="0" t="n">
        <v>0.69798832949492</v>
      </c>
      <c r="CC169" s="0" t="n">
        <v>2.17545212779519E-151</v>
      </c>
      <c r="CD169" s="0" t="n">
        <v>0</v>
      </c>
      <c r="CE169" s="0" t="n">
        <v>96</v>
      </c>
      <c r="CF169" s="0" t="n">
        <v>0.0088828428655</v>
      </c>
      <c r="CG169" s="0" t="n">
        <v>4037780.26200332</v>
      </c>
      <c r="CH169" s="0" t="n">
        <v>18659.6411992221</v>
      </c>
      <c r="CI169" s="0" t="n">
        <v>0.056990515649425</v>
      </c>
      <c r="CJ169" s="0" t="n">
        <v>0.879446403599969</v>
      </c>
      <c r="CK169" s="0" t="n">
        <v>2.32596835327964E-095</v>
      </c>
      <c r="CL169" s="0" t="n">
        <v>0</v>
      </c>
      <c r="CM169" s="0" t="n">
        <v>96</v>
      </c>
      <c r="CN169" s="0" t="n">
        <v>0.0106370854745</v>
      </c>
      <c r="CO169" s="0" t="n">
        <v>32397461.6566736</v>
      </c>
      <c r="CP169" s="0" t="n">
        <v>18627.7990753405</v>
      </c>
      <c r="CQ169" s="0" t="n">
        <v>0.117661689714297</v>
      </c>
      <c r="CR169" s="0" t="n">
        <v>0.913773696687334</v>
      </c>
      <c r="CS169" s="0" t="n">
        <v>6.43133016934485E-093</v>
      </c>
      <c r="CT169" s="0" t="n">
        <v>0</v>
      </c>
      <c r="CU169" s="0" t="n">
        <v>98</v>
      </c>
      <c r="CV169" s="26" t="s">
        <v>348</v>
      </c>
      <c r="CW169" s="0" t="n">
        <v>48</v>
      </c>
      <c r="CX169" s="0" t="s">
        <v>349</v>
      </c>
      <c r="CY169" s="0" t="s">
        <v>349</v>
      </c>
      <c r="CZ169" s="0" t="s">
        <v>349</v>
      </c>
      <c r="DA169" s="0" t="s">
        <v>349</v>
      </c>
      <c r="DB169" s="0" t="n">
        <v>3169.9</v>
      </c>
      <c r="DC169" s="0" t="n">
        <v>18303</v>
      </c>
      <c r="DD169" s="0" t="n">
        <v>18337</v>
      </c>
      <c r="DE169" s="0" t="n">
        <v>18370</v>
      </c>
      <c r="DF169" s="0" t="n">
        <v>84.92</v>
      </c>
      <c r="DH169" s="28" t="n">
        <f aca="false">COUNT(C169:DA169, "NA")</f>
        <v>82</v>
      </c>
      <c r="DI169" s="29" t="n">
        <f aca="false">100-COUNT(C169:DA169, "NA")/COLUMNS(C169:DA169)*100</f>
        <v>20.3883495145631</v>
      </c>
    </row>
    <row r="170" customFormat="false" ht="13.8" hidden="false" customHeight="false" outlineLevel="0" collapsed="false">
      <c r="A170" s="0" t="s">
        <v>856</v>
      </c>
      <c r="B170" s="0" t="s">
        <v>857</v>
      </c>
      <c r="C170" s="0" t="n">
        <v>15854360</v>
      </c>
      <c r="D170" s="0" t="n">
        <v>65.5</v>
      </c>
      <c r="E170" s="0" t="n">
        <v>69.6</v>
      </c>
      <c r="F170" s="0" t="n">
        <v>43.1</v>
      </c>
      <c r="G170" s="0" t="n">
        <v>53.9</v>
      </c>
      <c r="H170" s="0" t="n">
        <v>82.3</v>
      </c>
      <c r="I170" s="0" t="n">
        <v>5.7</v>
      </c>
      <c r="J170" s="0" t="n">
        <v>4.6</v>
      </c>
      <c r="K170" s="0" t="n">
        <v>52.8</v>
      </c>
      <c r="L170" s="0" t="n">
        <v>35.6</v>
      </c>
      <c r="M170" s="0" t="n">
        <v>21.8</v>
      </c>
      <c r="N170" s="0" t="n">
        <v>13.5</v>
      </c>
      <c r="O170" s="0" t="n">
        <v>4.2</v>
      </c>
      <c r="P170" s="0" t="n">
        <v>-100001</v>
      </c>
      <c r="Q170" s="0" t="n">
        <v>18222</v>
      </c>
      <c r="R170" s="0" t="n">
        <v>21038</v>
      </c>
      <c r="S170" s="0" t="n">
        <v>570500</v>
      </c>
      <c r="T170" s="0" t="n">
        <v>3670</v>
      </c>
      <c r="U170" s="0" t="n">
        <v>24129599551.7869</v>
      </c>
      <c r="V170" s="0" t="s">
        <v>349</v>
      </c>
      <c r="W170" s="0" t="s">
        <v>349</v>
      </c>
      <c r="X170" s="0" t="s">
        <v>349</v>
      </c>
      <c r="Y170" s="0" t="n">
        <v>45.7</v>
      </c>
      <c r="Z170" s="0" t="n">
        <v>30</v>
      </c>
      <c r="AA170" s="0" t="n">
        <v>60.9</v>
      </c>
      <c r="AB170" s="0" t="s">
        <v>349</v>
      </c>
      <c r="AC170" s="0" t="n">
        <v>388.3</v>
      </c>
      <c r="AD170" s="0" t="n">
        <v>1.9</v>
      </c>
      <c r="AE170" s="0" t="n">
        <v>46.1</v>
      </c>
      <c r="AF170" s="0" t="n">
        <v>42.8</v>
      </c>
      <c r="AG170" s="0" t="n">
        <v>25.4</v>
      </c>
      <c r="AH170" s="0" t="n">
        <v>47.2</v>
      </c>
      <c r="AI170" s="0" t="n">
        <v>100</v>
      </c>
      <c r="AJ170" s="0" t="n">
        <v>1820</v>
      </c>
      <c r="AK170" s="0" t="n">
        <v>0.6</v>
      </c>
      <c r="AL170" s="0" t="n">
        <v>100</v>
      </c>
      <c r="AM170" s="0" t="n">
        <v>2.4</v>
      </c>
      <c r="AN170" s="0" t="n">
        <v>18.1</v>
      </c>
      <c r="AO170" s="0" t="n">
        <v>43.6</v>
      </c>
      <c r="AP170" s="0" t="n">
        <v>0.07</v>
      </c>
      <c r="AQ170" s="0" t="s">
        <v>349</v>
      </c>
      <c r="AR170" s="0" t="n">
        <v>5.1</v>
      </c>
      <c r="AS170" s="0" t="n">
        <v>85.6</v>
      </c>
      <c r="AT170" s="0" t="n">
        <v>61.2</v>
      </c>
      <c r="AU170" s="0" t="n">
        <v>1.1</v>
      </c>
      <c r="AV170" s="0" t="n">
        <v>39.6</v>
      </c>
      <c r="AW170" s="0" t="n">
        <v>61.7</v>
      </c>
      <c r="AX170" s="0" t="n">
        <v>10.2</v>
      </c>
      <c r="AY170" s="0" t="n">
        <v>114</v>
      </c>
      <c r="AZ170" s="0" t="n">
        <v>7.4</v>
      </c>
      <c r="BA170" s="0" t="n">
        <v>18.8</v>
      </c>
      <c r="BB170" s="0" t="n">
        <v>0.438</v>
      </c>
      <c r="BC170" s="0" t="s">
        <v>349</v>
      </c>
      <c r="BD170" s="0" t="s">
        <v>352</v>
      </c>
      <c r="BE170" s="0" t="s">
        <v>371</v>
      </c>
      <c r="BF170" s="0" t="s">
        <v>362</v>
      </c>
      <c r="BG170" s="0" t="s">
        <v>362</v>
      </c>
      <c r="BH170" s="0" t="s">
        <v>425</v>
      </c>
      <c r="BI170" s="0" t="s">
        <v>364</v>
      </c>
      <c r="BJ170" s="0" t="n">
        <v>-14.6572446641394</v>
      </c>
      <c r="BK170" s="0" t="n">
        <v>14.4885782910001</v>
      </c>
      <c r="BL170" s="0" t="n">
        <v>27.4099975585938</v>
      </c>
      <c r="BM170" s="0" t="n">
        <v>26.860009765625</v>
      </c>
      <c r="BN170" s="0" t="n">
        <v>30.8000122070313</v>
      </c>
      <c r="BO170" s="0" t="n">
        <v>31.610009765625</v>
      </c>
      <c r="BP170" s="0" t="n">
        <v>29.1700073242188</v>
      </c>
      <c r="BQ170" s="0" t="n">
        <v>16743930</v>
      </c>
      <c r="BR170" s="0" t="n">
        <v>933</v>
      </c>
      <c r="BS170" s="0" t="n">
        <v>9</v>
      </c>
      <c r="BT170" s="0" t="n">
        <v>334</v>
      </c>
      <c r="BU170" s="0" t="n">
        <v>55.7216854107727</v>
      </c>
      <c r="BV170" s="0" t="n">
        <v>0.537508219396522</v>
      </c>
      <c r="BW170" s="0" t="n">
        <v>19.9475272531598</v>
      </c>
      <c r="BX170" s="0" t="n">
        <v>0.004935333432295</v>
      </c>
      <c r="BY170" s="0" t="n">
        <v>183537108.298478</v>
      </c>
      <c r="BZ170" s="0" t="n">
        <v>18890.109513137</v>
      </c>
      <c r="CA170" s="0" t="n">
        <v>0.175944530660514</v>
      </c>
      <c r="CB170" s="0" t="n">
        <v>0.917873974085981</v>
      </c>
      <c r="CC170" s="0" t="n">
        <v>2.22203693186743E-057</v>
      </c>
      <c r="CD170" s="0" t="n">
        <v>0</v>
      </c>
      <c r="CE170" s="0" t="n">
        <v>98</v>
      </c>
      <c r="CF170" s="0" t="n">
        <v>0.018759686231879</v>
      </c>
      <c r="CG170" s="0" t="n">
        <v>523.289486301847</v>
      </c>
      <c r="CH170" s="0" t="n">
        <v>18455.0703099469</v>
      </c>
      <c r="CI170" s="0" t="n">
        <v>0.01509356702767</v>
      </c>
      <c r="CJ170" s="0" t="n">
        <v>0.604056807485223</v>
      </c>
      <c r="CK170" s="0" t="n">
        <v>2.96663183843148E-150</v>
      </c>
      <c r="CL170" s="0" t="n">
        <v>1</v>
      </c>
      <c r="CM170" s="0" t="n">
        <v>25</v>
      </c>
      <c r="CN170" s="0" t="n">
        <v>0.074148743035411</v>
      </c>
      <c r="CO170" s="0" t="n">
        <v>398.795726606995</v>
      </c>
      <c r="CP170" s="0" t="n">
        <v>18363.1862545499</v>
      </c>
      <c r="CQ170" s="0" t="n">
        <v>2.40417411921684E-055</v>
      </c>
      <c r="CR170" s="0" t="n">
        <v>3.7548577446748E-068</v>
      </c>
      <c r="CS170" s="0" t="n">
        <v>0</v>
      </c>
      <c r="CT170" s="0" t="n">
        <v>1</v>
      </c>
      <c r="CU170" s="0" t="n">
        <v>28</v>
      </c>
      <c r="CV170" s="26" t="s">
        <v>379</v>
      </c>
      <c r="CW170" s="0" t="n">
        <v>59</v>
      </c>
      <c r="CX170" s="0" t="n">
        <v>13960</v>
      </c>
      <c r="CY170" s="0" t="n">
        <v>833.734971419494</v>
      </c>
      <c r="CZ170" s="0" t="s">
        <v>390</v>
      </c>
      <c r="DA170" s="26" t="s">
        <v>468</v>
      </c>
      <c r="DB170" s="0" t="s">
        <v>349</v>
      </c>
      <c r="DC170" s="0" t="s">
        <v>349</v>
      </c>
      <c r="DD170" s="0" t="s">
        <v>349</v>
      </c>
      <c r="DE170" s="0" t="s">
        <v>349</v>
      </c>
      <c r="DF170" s="0" t="s">
        <v>349</v>
      </c>
      <c r="DG170" s="26"/>
      <c r="DH170" s="28" t="n">
        <f aca="false">COUNT(C170:DA170, "NA")</f>
        <v>88</v>
      </c>
      <c r="DI170" s="29" t="n">
        <f aca="false">100-COUNT(C170:DA170, "NA")/COLUMNS(C170:DA170)*100</f>
        <v>14.5631067961165</v>
      </c>
    </row>
    <row r="171" customFormat="false" ht="13.8" hidden="false" customHeight="false" outlineLevel="0" collapsed="false">
      <c r="A171" s="0" t="s">
        <v>858</v>
      </c>
      <c r="B171" s="0" t="s">
        <v>859</v>
      </c>
      <c r="C171" s="0" t="n">
        <v>5638676</v>
      </c>
      <c r="D171" s="0" t="n">
        <v>81</v>
      </c>
      <c r="E171" s="0" t="n">
        <v>85.4</v>
      </c>
      <c r="F171" s="0" t="n">
        <v>12.3</v>
      </c>
      <c r="G171" s="0" t="n">
        <v>76.3</v>
      </c>
      <c r="H171" s="0" t="n">
        <v>7953</v>
      </c>
      <c r="I171" s="0" t="n">
        <v>5</v>
      </c>
      <c r="J171" s="0" t="n">
        <v>1.1</v>
      </c>
      <c r="K171" s="0" t="n">
        <v>0</v>
      </c>
      <c r="L171" s="0" t="n">
        <v>146.4</v>
      </c>
      <c r="M171" s="0" t="n">
        <v>171.4</v>
      </c>
      <c r="N171" s="0" t="s">
        <v>349</v>
      </c>
      <c r="O171" s="0" t="s">
        <v>349</v>
      </c>
      <c r="P171" s="0" t="n">
        <v>135142</v>
      </c>
      <c r="Q171" s="0" t="n">
        <v>48</v>
      </c>
      <c r="R171" s="0" t="n">
        <v>40401515</v>
      </c>
      <c r="S171" s="0" t="n">
        <v>36600000</v>
      </c>
      <c r="T171" s="0" t="n">
        <v>94670</v>
      </c>
      <c r="U171" s="0" t="n">
        <v>364156657769.87</v>
      </c>
      <c r="V171" s="0" t="s">
        <v>349</v>
      </c>
      <c r="W171" s="0" t="s">
        <v>349</v>
      </c>
      <c r="X171" s="0" t="s">
        <v>349</v>
      </c>
      <c r="Y171" s="0" t="n">
        <v>70.5</v>
      </c>
      <c r="Z171" s="0" t="n">
        <v>0.7</v>
      </c>
      <c r="AA171" s="0" t="n">
        <v>79.1</v>
      </c>
      <c r="AB171" s="0" t="s">
        <v>349</v>
      </c>
      <c r="AC171" s="0" t="n">
        <v>11458.6</v>
      </c>
      <c r="AD171" s="0" t="n">
        <v>3.1</v>
      </c>
      <c r="AE171" s="0" t="n">
        <v>0.9</v>
      </c>
      <c r="AF171" s="0" t="n">
        <v>23.1</v>
      </c>
      <c r="AG171" s="0" t="n">
        <v>5.6</v>
      </c>
      <c r="AH171" s="0" t="n">
        <v>100</v>
      </c>
      <c r="AI171" s="0" t="s">
        <v>349</v>
      </c>
      <c r="AJ171" s="0" t="n">
        <v>110</v>
      </c>
      <c r="AK171" s="0" t="n">
        <v>10.3</v>
      </c>
      <c r="AL171" s="0" t="n">
        <v>100</v>
      </c>
      <c r="AM171" s="0" t="n">
        <v>5.5</v>
      </c>
      <c r="AN171" s="0" t="n">
        <v>9.3</v>
      </c>
      <c r="AO171" s="0" t="n">
        <v>2.8</v>
      </c>
      <c r="AP171" s="0" t="n">
        <v>2.31</v>
      </c>
      <c r="AQ171" s="0" t="n">
        <v>2.1</v>
      </c>
      <c r="AR171" s="0" t="s">
        <v>349</v>
      </c>
      <c r="AS171" s="0" t="n">
        <v>100.6</v>
      </c>
      <c r="AT171" s="0" t="n">
        <v>99.3</v>
      </c>
      <c r="AU171" s="0" t="n">
        <v>1</v>
      </c>
      <c r="AV171" s="0" t="s">
        <v>349</v>
      </c>
      <c r="AW171" s="0" t="n">
        <v>100</v>
      </c>
      <c r="AX171" s="0" t="n">
        <v>3.2</v>
      </c>
      <c r="AY171" s="0" t="s">
        <v>349</v>
      </c>
      <c r="AZ171" s="0" t="n">
        <v>6.6</v>
      </c>
      <c r="BA171" s="0" t="n">
        <v>34.6</v>
      </c>
      <c r="BB171" s="0" t="n">
        <v>0.935</v>
      </c>
      <c r="BC171" s="0" t="n">
        <v>96.8</v>
      </c>
      <c r="BD171" s="0" t="s">
        <v>342</v>
      </c>
      <c r="BE171" s="0" t="s">
        <v>343</v>
      </c>
      <c r="BF171" s="0" t="s">
        <v>354</v>
      </c>
      <c r="BG171" s="0" t="s">
        <v>354</v>
      </c>
      <c r="BH171" s="0" t="s">
        <v>479</v>
      </c>
      <c r="BI171" s="0" t="s">
        <v>403</v>
      </c>
      <c r="BJ171" s="0" t="n">
        <v>103.830541439967</v>
      </c>
      <c r="BK171" s="0" t="n">
        <v>1.36454905800005</v>
      </c>
      <c r="BL171" s="0" t="n">
        <v>27.6799865722656</v>
      </c>
      <c r="BM171" s="0" t="n">
        <v>28.3699890136719</v>
      </c>
      <c r="BN171" s="0" t="n">
        <v>28.610009765625</v>
      </c>
      <c r="BO171" s="0" t="n">
        <v>29.3799987792969</v>
      </c>
      <c r="BP171" s="0" t="n">
        <v>28.5099960327149</v>
      </c>
      <c r="BQ171" s="0" t="n">
        <v>5850343</v>
      </c>
      <c r="BR171" s="0" t="n">
        <v>16169</v>
      </c>
      <c r="BS171" s="0" t="n">
        <v>15</v>
      </c>
      <c r="BT171" s="0" t="n">
        <v>1244</v>
      </c>
      <c r="BU171" s="0" t="n">
        <v>2763.76957727094</v>
      </c>
      <c r="BV171" s="0" t="n">
        <v>2.56395223322803</v>
      </c>
      <c r="BW171" s="0" t="n">
        <v>212.637105209045</v>
      </c>
      <c r="BX171" s="0" t="n">
        <v>0.049012982368426</v>
      </c>
      <c r="BY171" s="0" t="n">
        <v>58730.4466052038</v>
      </c>
      <c r="BZ171" s="0" t="n">
        <v>18386.2559570167</v>
      </c>
      <c r="CA171" s="0" t="n">
        <v>2.00753755378878E-015</v>
      </c>
      <c r="CB171" s="0" t="n">
        <v>3.07663162540791E-006</v>
      </c>
      <c r="CC171" s="0" t="n">
        <v>1.05954354462994E-264</v>
      </c>
      <c r="CD171" s="0" t="n">
        <v>1</v>
      </c>
      <c r="CE171" s="0" t="n">
        <v>29</v>
      </c>
      <c r="CF171" s="0" t="n">
        <v>0.059666130974713</v>
      </c>
      <c r="CG171" s="0" t="n">
        <v>18.7212920911335</v>
      </c>
      <c r="CH171" s="0" t="n">
        <v>18360.6220416835</v>
      </c>
      <c r="CI171" s="0" t="n">
        <v>5.21018494140014E-031</v>
      </c>
      <c r="CJ171" s="0" t="n">
        <v>1.04479324095235E-039</v>
      </c>
      <c r="CK171" s="26" t="s">
        <v>861</v>
      </c>
      <c r="CL171" s="0" t="n">
        <v>1</v>
      </c>
      <c r="CM171" s="0" t="n">
        <v>8</v>
      </c>
      <c r="CN171" s="0" t="n">
        <v>0.007627379725753</v>
      </c>
      <c r="CO171" s="0" t="n">
        <v>523721.799915396</v>
      </c>
      <c r="CP171" s="0" t="n">
        <v>18617.3850817732</v>
      </c>
      <c r="CQ171" s="0" t="n">
        <v>1.28034135321815E-007</v>
      </c>
      <c r="CR171" s="0" t="n">
        <v>0.410035432202259</v>
      </c>
      <c r="CS171" s="0" t="n">
        <v>2.96640630378956E-142</v>
      </c>
      <c r="CT171" s="0" t="n">
        <v>1</v>
      </c>
      <c r="CU171" s="0" t="n">
        <v>62</v>
      </c>
      <c r="CV171" s="26" t="s">
        <v>862</v>
      </c>
      <c r="CW171" s="0" t="n">
        <v>98</v>
      </c>
      <c r="CX171" s="0" t="n">
        <v>143919</v>
      </c>
      <c r="CY171" s="0" t="n">
        <v>24600.0960969297</v>
      </c>
      <c r="CZ171" s="0" t="s">
        <v>863</v>
      </c>
      <c r="DA171" s="26" t="s">
        <v>864</v>
      </c>
      <c r="DB171" s="0" t="n">
        <v>3956.285</v>
      </c>
      <c r="DC171" s="0" t="n">
        <v>18263</v>
      </c>
      <c r="DD171" s="0" t="n">
        <v>18355</v>
      </c>
      <c r="DE171" s="0" t="n">
        <v>18369</v>
      </c>
      <c r="DF171" s="0" t="n">
        <v>81.21</v>
      </c>
      <c r="DG171" s="26"/>
      <c r="DH171" s="28" t="n">
        <f aca="false">COUNT(C171:DA171, "NA")</f>
        <v>83</v>
      </c>
      <c r="DI171" s="29" t="n">
        <f aca="false">100-COUNT(C171:DA171, "NA")/COLUMNS(C171:DA171)*100</f>
        <v>19.4174757281553</v>
      </c>
    </row>
    <row r="172" customFormat="false" ht="13.8" hidden="false" customHeight="false" outlineLevel="0" collapsed="false">
      <c r="A172" s="0" t="s">
        <v>865</v>
      </c>
      <c r="B172" s="0" t="s">
        <v>866</v>
      </c>
      <c r="C172" s="0" t="n">
        <v>7650154</v>
      </c>
      <c r="D172" s="0" t="n">
        <v>53.5</v>
      </c>
      <c r="E172" s="0" t="n">
        <v>55.1</v>
      </c>
      <c r="F172" s="0" t="n">
        <v>41.1</v>
      </c>
      <c r="G172" s="0" t="n">
        <v>56</v>
      </c>
      <c r="H172" s="0" t="n">
        <v>106</v>
      </c>
      <c r="I172" s="0" t="n">
        <v>11.7</v>
      </c>
      <c r="J172" s="0" t="n">
        <v>4.3</v>
      </c>
      <c r="K172" s="0" t="n">
        <v>57.9</v>
      </c>
      <c r="L172" s="0" t="n">
        <v>48</v>
      </c>
      <c r="M172" s="0" t="n">
        <v>26.1</v>
      </c>
      <c r="N172" s="0" t="n">
        <v>7.2</v>
      </c>
      <c r="O172" s="0" t="n">
        <v>13.3</v>
      </c>
      <c r="P172" s="0" t="n">
        <v>-21000</v>
      </c>
      <c r="Q172" s="0" t="n">
        <v>4837</v>
      </c>
      <c r="R172" s="0" t="s">
        <v>349</v>
      </c>
      <c r="S172" s="0" t="n">
        <v>89100</v>
      </c>
      <c r="T172" s="0" t="n">
        <v>1490</v>
      </c>
      <c r="U172" s="0" t="n">
        <v>4085114794.22324</v>
      </c>
      <c r="V172" s="0" t="s">
        <v>349</v>
      </c>
      <c r="W172" s="0" t="s">
        <v>349</v>
      </c>
      <c r="X172" s="0" t="s">
        <v>349</v>
      </c>
      <c r="Y172" s="0" t="n">
        <v>57.9</v>
      </c>
      <c r="Z172" s="0" t="n">
        <v>54.9</v>
      </c>
      <c r="AA172" s="0" t="n">
        <v>98</v>
      </c>
      <c r="AB172" s="0" t="s">
        <v>349</v>
      </c>
      <c r="AC172" s="0" t="n">
        <v>40.7</v>
      </c>
      <c r="AD172" s="0" t="n">
        <v>0.8</v>
      </c>
      <c r="AE172" s="0" t="n">
        <v>54.7</v>
      </c>
      <c r="AF172" s="0" t="n">
        <v>43.1</v>
      </c>
      <c r="AG172" s="0" t="n">
        <v>9.4</v>
      </c>
      <c r="AH172" s="0" t="n">
        <v>42.1</v>
      </c>
      <c r="AI172" s="0" t="n">
        <v>17.2</v>
      </c>
      <c r="AJ172" s="0" t="n">
        <v>22801</v>
      </c>
      <c r="AK172" s="0" t="n">
        <v>0.2</v>
      </c>
      <c r="AL172" s="0" t="n">
        <v>100</v>
      </c>
      <c r="AM172" s="0" t="n">
        <v>2.4</v>
      </c>
      <c r="AN172" s="0" t="n">
        <v>30.5</v>
      </c>
      <c r="AO172" s="0" t="n">
        <v>105.1</v>
      </c>
      <c r="AP172" s="0" t="s">
        <v>349</v>
      </c>
      <c r="AQ172" s="0" t="s">
        <v>349</v>
      </c>
      <c r="AR172" s="0" t="n">
        <v>3.1</v>
      </c>
      <c r="AS172" s="0" t="n">
        <v>124.5</v>
      </c>
      <c r="AT172" s="0" t="n">
        <v>70.2</v>
      </c>
      <c r="AU172" s="0" t="n">
        <v>1</v>
      </c>
      <c r="AV172" s="0" t="n">
        <v>8.5</v>
      </c>
      <c r="AW172" s="0" t="n">
        <v>23.4</v>
      </c>
      <c r="AX172" s="0" t="n">
        <v>5.2</v>
      </c>
      <c r="AY172" s="0" t="n">
        <v>110</v>
      </c>
      <c r="AZ172" s="0" t="n">
        <v>7.5</v>
      </c>
      <c r="BA172" s="0" t="n">
        <v>19</v>
      </c>
      <c r="BB172" s="0" t="s">
        <v>349</v>
      </c>
      <c r="BC172" s="0" t="s">
        <v>349</v>
      </c>
      <c r="BD172" s="0" t="s">
        <v>352</v>
      </c>
      <c r="BE172" s="0" t="s">
        <v>353</v>
      </c>
      <c r="BF172" s="0" t="s">
        <v>362</v>
      </c>
      <c r="BG172" s="0" t="s">
        <v>362</v>
      </c>
      <c r="BH172" s="0" t="s">
        <v>425</v>
      </c>
      <c r="BI172" s="0" t="s">
        <v>364</v>
      </c>
      <c r="BJ172" s="0" t="n">
        <v>-11.8901914691641</v>
      </c>
      <c r="BK172" s="0" t="n">
        <v>8.45963948850008</v>
      </c>
      <c r="BL172" s="0" t="n">
        <v>29.4399963378906</v>
      </c>
      <c r="BM172" s="0" t="n">
        <v>28.6499877929688</v>
      </c>
      <c r="BN172" s="0" t="n">
        <v>31.0599914550781</v>
      </c>
      <c r="BO172" s="0" t="n">
        <v>31.6199890136719</v>
      </c>
      <c r="BP172" s="0" t="n">
        <v>30.1924911499024</v>
      </c>
      <c r="BQ172" s="0" t="n">
        <v>7976985</v>
      </c>
      <c r="BR172" s="0" t="n">
        <v>124</v>
      </c>
      <c r="BS172" s="0" t="n">
        <v>7</v>
      </c>
      <c r="BT172" s="0" t="n">
        <v>21</v>
      </c>
      <c r="BU172" s="0" t="n">
        <v>15.5447202169742</v>
      </c>
      <c r="BV172" s="0" t="n">
        <v>0.877524528377576</v>
      </c>
      <c r="BW172" s="0" t="n">
        <v>2.63257358513273</v>
      </c>
      <c r="BX172" s="0" t="n">
        <v>0.087332553546871</v>
      </c>
      <c r="BY172" s="0" t="n">
        <v>246.259758207929</v>
      </c>
      <c r="BZ172" s="0" t="n">
        <v>18378.236836072</v>
      </c>
      <c r="CA172" s="0" t="n">
        <v>1.46853256763104E-022</v>
      </c>
      <c r="CB172" s="0" t="n">
        <v>5.39069128681766E-016</v>
      </c>
      <c r="CC172" s="26" t="s">
        <v>867</v>
      </c>
      <c r="CD172" s="0" t="n">
        <v>1</v>
      </c>
      <c r="CE172" s="0" t="n">
        <v>15</v>
      </c>
      <c r="CF172" s="0" t="n">
        <v>0.248997913701217</v>
      </c>
      <c r="CG172" s="0" t="n">
        <v>8.60248182011858</v>
      </c>
      <c r="CH172" s="0" t="n">
        <v>18378.1113984055</v>
      </c>
      <c r="CI172" s="0" t="n">
        <v>9.75905491463231E-008</v>
      </c>
      <c r="CJ172" s="0" t="n">
        <v>1.74490699287077E-009</v>
      </c>
      <c r="CK172" s="0" t="n">
        <v>0</v>
      </c>
      <c r="CL172" s="0" t="n">
        <v>1</v>
      </c>
      <c r="CM172" s="0" t="n">
        <v>15</v>
      </c>
      <c r="CN172" s="0" t="n">
        <v>0.129203051498114</v>
      </c>
      <c r="CO172" s="0" t="n">
        <v>26.3276707166922</v>
      </c>
      <c r="CP172" s="0" t="n">
        <v>18376.6701192528</v>
      </c>
      <c r="CQ172" s="0" t="n">
        <v>2.22897896849605E-005</v>
      </c>
      <c r="CR172" s="0" t="n">
        <v>4.68596654192639E-005</v>
      </c>
      <c r="CS172" s="0" t="n">
        <v>1.65602513392706E-289</v>
      </c>
      <c r="CT172" s="0" t="n">
        <v>1</v>
      </c>
      <c r="CU172" s="0" t="n">
        <v>16</v>
      </c>
      <c r="CV172" s="26" t="s">
        <v>418</v>
      </c>
      <c r="CW172" s="0" t="n">
        <v>30</v>
      </c>
      <c r="CX172" s="0" t="s">
        <v>349</v>
      </c>
      <c r="CY172" s="0" t="s">
        <v>349</v>
      </c>
      <c r="CZ172" s="0" t="s">
        <v>349</v>
      </c>
      <c r="DA172" s="0" t="s">
        <v>349</v>
      </c>
      <c r="DB172" s="0" t="n">
        <v>2369.695</v>
      </c>
      <c r="DC172" s="0" t="n">
        <v>18341</v>
      </c>
      <c r="DD172" s="0" t="n">
        <v>18352</v>
      </c>
      <c r="DE172" s="0" t="n">
        <v>18357</v>
      </c>
      <c r="DF172" s="0" t="n">
        <v>95.24</v>
      </c>
      <c r="DH172" s="28" t="n">
        <f aca="false">COUNT(C172:DA172, "NA")</f>
        <v>82</v>
      </c>
      <c r="DI172" s="29" t="n">
        <f aca="false">100-COUNT(C172:DA172, "NA")/COLUMNS(C172:DA172)*100</f>
        <v>20.3883495145631</v>
      </c>
    </row>
    <row r="173" customFormat="false" ht="13.8" hidden="false" customHeight="false" outlineLevel="0" collapsed="false">
      <c r="A173" s="0" t="s">
        <v>868</v>
      </c>
      <c r="B173" s="0" t="s">
        <v>869</v>
      </c>
      <c r="C173" s="0" t="n">
        <v>6420744</v>
      </c>
      <c r="D173" s="0" t="n">
        <v>68.2</v>
      </c>
      <c r="E173" s="0" t="n">
        <v>77.6</v>
      </c>
      <c r="F173" s="0" t="n">
        <v>27.1</v>
      </c>
      <c r="G173" s="0" t="n">
        <v>64.6</v>
      </c>
      <c r="H173" s="0" t="n">
        <v>309.9</v>
      </c>
      <c r="I173" s="0" t="n">
        <v>7</v>
      </c>
      <c r="J173" s="0" t="n">
        <v>2</v>
      </c>
      <c r="K173" s="0" t="n">
        <v>28</v>
      </c>
      <c r="L173" s="0" t="n">
        <v>45.5</v>
      </c>
      <c r="M173" s="0" t="n">
        <v>29</v>
      </c>
      <c r="N173" s="0" t="n">
        <v>51.6</v>
      </c>
      <c r="O173" s="0" t="n">
        <v>1</v>
      </c>
      <c r="P173" s="0" t="n">
        <v>-202694</v>
      </c>
      <c r="Q173" s="0" t="n">
        <v>32564</v>
      </c>
      <c r="R173" s="0" t="n">
        <v>2545105</v>
      </c>
      <c r="S173" s="0" t="n">
        <v>231000</v>
      </c>
      <c r="T173" s="0" t="n">
        <v>7860</v>
      </c>
      <c r="U173" s="0" t="n">
        <v>26057000000</v>
      </c>
      <c r="V173" s="0" t="s">
        <v>349</v>
      </c>
      <c r="W173" s="0" t="n">
        <v>28.9</v>
      </c>
      <c r="X173" s="0" t="n">
        <v>38</v>
      </c>
      <c r="Y173" s="0" t="n">
        <v>59.1</v>
      </c>
      <c r="Z173" s="0" t="n">
        <v>16.3</v>
      </c>
      <c r="AA173" s="0" t="n">
        <v>59.8</v>
      </c>
      <c r="AB173" s="0" t="n">
        <v>0.2</v>
      </c>
      <c r="AC173" s="0" t="n">
        <v>45.4</v>
      </c>
      <c r="AD173" s="0" t="n">
        <v>1</v>
      </c>
      <c r="AE173" s="0" t="n">
        <v>76.4</v>
      </c>
      <c r="AF173" s="0" t="n">
        <v>12.6</v>
      </c>
      <c r="AG173" s="0" t="n">
        <v>8.8</v>
      </c>
      <c r="AH173" s="0" t="n">
        <v>72</v>
      </c>
      <c r="AI173" s="0" t="s">
        <v>349</v>
      </c>
      <c r="AJ173" s="0" t="n">
        <v>2483</v>
      </c>
      <c r="AK173" s="0" t="n">
        <v>1</v>
      </c>
      <c r="AL173" s="0" t="n">
        <v>100</v>
      </c>
      <c r="AM173" s="0" t="n">
        <v>8.8</v>
      </c>
      <c r="AN173" s="0" t="n">
        <v>14</v>
      </c>
      <c r="AO173" s="0" t="n">
        <v>13.7</v>
      </c>
      <c r="AP173" s="0" t="n">
        <v>1.57</v>
      </c>
      <c r="AQ173" s="0" t="n">
        <v>1.1</v>
      </c>
      <c r="AR173" s="0" t="n">
        <v>3.8</v>
      </c>
      <c r="AS173" s="0" t="n">
        <v>96.2</v>
      </c>
      <c r="AT173" s="0" t="n">
        <v>90.4</v>
      </c>
      <c r="AU173" s="0" t="n">
        <v>1</v>
      </c>
      <c r="AV173" s="0" t="n">
        <v>78.6</v>
      </c>
      <c r="AW173" s="0" t="n">
        <v>99.5</v>
      </c>
      <c r="AX173" s="0" t="n">
        <v>18.2</v>
      </c>
      <c r="AY173" s="0" t="n">
        <v>118</v>
      </c>
      <c r="AZ173" s="0" t="n">
        <v>22.7</v>
      </c>
      <c r="BA173" s="0" t="n">
        <v>27.1</v>
      </c>
      <c r="BB173" s="0" t="n">
        <v>0.857</v>
      </c>
      <c r="BC173" s="0" t="n">
        <v>120.6</v>
      </c>
      <c r="BD173" s="0" t="s">
        <v>342</v>
      </c>
      <c r="BE173" s="0" t="s">
        <v>371</v>
      </c>
      <c r="BF173" s="0" t="s">
        <v>344</v>
      </c>
      <c r="BG173" s="0" t="s">
        <v>345</v>
      </c>
      <c r="BH173" s="0" t="s">
        <v>456</v>
      </c>
      <c r="BI173" s="0" t="s">
        <v>347</v>
      </c>
      <c r="BJ173" s="0" t="n">
        <v>-88.9118272184591</v>
      </c>
      <c r="BK173" s="0" t="n">
        <v>13.8062255865001</v>
      </c>
      <c r="BL173" s="0" t="n">
        <v>24.5200134277344</v>
      </c>
      <c r="BM173" s="0" t="n">
        <v>24.2600036621094</v>
      </c>
      <c r="BN173" s="0" t="n">
        <v>24.9399963378906</v>
      </c>
      <c r="BO173" s="0" t="n">
        <v>25.4699951171875</v>
      </c>
      <c r="BP173" s="0" t="n">
        <v>24.7975021362305</v>
      </c>
      <c r="BQ173" s="0" t="n">
        <v>6486201</v>
      </c>
      <c r="BR173" s="0" t="n">
        <v>395</v>
      </c>
      <c r="BS173" s="0" t="n">
        <v>10</v>
      </c>
      <c r="BT173" s="0" t="n">
        <v>119</v>
      </c>
      <c r="BU173" s="0" t="n">
        <v>60.8985136291644</v>
      </c>
      <c r="BV173" s="0" t="n">
        <v>1.54173452225733</v>
      </c>
      <c r="BW173" s="0" t="n">
        <v>18.3466408148622</v>
      </c>
      <c r="BX173" s="0" t="n">
        <v>0.03349143474831</v>
      </c>
      <c r="BY173" s="0" t="n">
        <v>1513.81154026347</v>
      </c>
      <c r="BZ173" s="0" t="n">
        <v>18391.7753971868</v>
      </c>
      <c r="CA173" s="0" t="n">
        <v>3.19232709715106E-029</v>
      </c>
      <c r="CB173" s="0" t="n">
        <v>1.00620386200223E-011</v>
      </c>
      <c r="CC173" s="0" t="n">
        <v>3.75294283642989E-269</v>
      </c>
      <c r="CD173" s="0" t="n">
        <v>1</v>
      </c>
      <c r="CE173" s="0" t="n">
        <v>23</v>
      </c>
      <c r="CF173" s="0" t="n">
        <v>0.15152590578191</v>
      </c>
      <c r="CG173" s="0" t="n">
        <v>8.34447644676906</v>
      </c>
      <c r="CH173" s="0" t="n">
        <v>18356.8494791652</v>
      </c>
      <c r="CI173" s="0" t="n">
        <v>1.94599659468631E-028</v>
      </c>
      <c r="CJ173" s="0" t="n">
        <v>8.87774161367313E-073</v>
      </c>
      <c r="CK173" s="0" t="n">
        <v>0</v>
      </c>
      <c r="CL173" s="0" t="n">
        <v>1</v>
      </c>
      <c r="CM173" s="0" t="n">
        <v>10</v>
      </c>
      <c r="CN173" s="0" t="n">
        <v>0.04502890940202</v>
      </c>
      <c r="CO173" s="0" t="n">
        <v>489.407650815477</v>
      </c>
      <c r="CP173" s="0" t="n">
        <v>18390.4242923215</v>
      </c>
      <c r="CQ173" s="0" t="n">
        <v>3.31359856574871E-023</v>
      </c>
      <c r="CR173" s="0" t="n">
        <v>2.45756792044143E-008</v>
      </c>
      <c r="CS173" s="0" t="n">
        <v>3.9486648350813E-272</v>
      </c>
      <c r="CT173" s="0" t="n">
        <v>1</v>
      </c>
      <c r="CU173" s="0" t="n">
        <v>19</v>
      </c>
      <c r="CV173" s="26" t="s">
        <v>462</v>
      </c>
      <c r="CW173" s="0" t="n">
        <v>42</v>
      </c>
      <c r="CX173" s="0" t="n">
        <v>25492</v>
      </c>
      <c r="CY173" s="0" t="n">
        <v>3930.18964413838</v>
      </c>
      <c r="CZ173" s="0" t="s">
        <v>390</v>
      </c>
      <c r="DA173" s="26" t="s">
        <v>391</v>
      </c>
      <c r="DB173" s="0" t="n">
        <v>4730.715</v>
      </c>
      <c r="DC173" s="0" t="n">
        <v>18284</v>
      </c>
      <c r="DD173" s="0" t="n">
        <v>18337</v>
      </c>
      <c r="DE173" s="0" t="n">
        <v>18373</v>
      </c>
      <c r="DF173" s="0" t="n">
        <v>96.03</v>
      </c>
      <c r="DG173" s="26"/>
      <c r="DH173" s="28" t="n">
        <f aca="false">COUNT(C173:DA173, "NA")</f>
        <v>92</v>
      </c>
      <c r="DI173" s="29" t="n">
        <f aca="false">100-COUNT(C173:DA173, "NA")/COLUMNS(C173:DA173)*100</f>
        <v>10.6796116504854</v>
      </c>
    </row>
    <row r="174" customFormat="false" ht="13.8" hidden="false" customHeight="false" outlineLevel="0" collapsed="false">
      <c r="A174" s="0" t="s">
        <v>871</v>
      </c>
      <c r="B174" s="0" t="s">
        <v>872</v>
      </c>
      <c r="C174" s="0" t="n">
        <v>33785</v>
      </c>
      <c r="D174" s="0" t="s">
        <v>349</v>
      </c>
      <c r="E174" s="0" t="s">
        <v>349</v>
      </c>
      <c r="F174" s="0" t="s">
        <v>349</v>
      </c>
      <c r="G174" s="0" t="s">
        <v>349</v>
      </c>
      <c r="H174" s="0" t="n">
        <v>563.1</v>
      </c>
      <c r="I174" s="0" t="n">
        <v>7.1</v>
      </c>
      <c r="J174" s="0" t="s">
        <v>349</v>
      </c>
      <c r="K174" s="0" t="n">
        <v>2.8</v>
      </c>
      <c r="L174" s="0" t="s">
        <v>349</v>
      </c>
      <c r="M174" s="0" t="s">
        <v>349</v>
      </c>
      <c r="N174" s="0" t="s">
        <v>349</v>
      </c>
      <c r="O174" s="0" t="s">
        <v>349</v>
      </c>
      <c r="P174" s="0" t="s">
        <v>349</v>
      </c>
      <c r="Q174" s="0" t="n">
        <v>2</v>
      </c>
      <c r="R174" s="0" t="s">
        <v>349</v>
      </c>
      <c r="S174" s="0" t="s">
        <v>349</v>
      </c>
      <c r="T174" s="0" t="s">
        <v>349</v>
      </c>
      <c r="U174" s="0" t="s">
        <v>349</v>
      </c>
      <c r="V174" s="0" t="s">
        <v>349</v>
      </c>
      <c r="W174" s="0" t="s">
        <v>349</v>
      </c>
      <c r="X174" s="0" t="s">
        <v>349</v>
      </c>
      <c r="Y174" s="0" t="s">
        <v>349</v>
      </c>
      <c r="Z174" s="0" t="s">
        <v>349</v>
      </c>
      <c r="AA174" s="0" t="s">
        <v>349</v>
      </c>
      <c r="AB174" s="0" t="s">
        <v>349</v>
      </c>
      <c r="AC174" s="0" t="n">
        <v>10.8</v>
      </c>
      <c r="AD174" s="0" t="s">
        <v>349</v>
      </c>
      <c r="AE174" s="0" t="n">
        <v>16.7</v>
      </c>
      <c r="AF174" s="0" t="n">
        <v>0</v>
      </c>
      <c r="AG174" s="0" t="s">
        <v>349</v>
      </c>
      <c r="AH174" s="0" t="n">
        <v>97.2</v>
      </c>
      <c r="AI174" s="0" t="n">
        <v>13.9</v>
      </c>
      <c r="AJ174" s="0" t="s">
        <v>349</v>
      </c>
      <c r="AK174" s="0" t="s">
        <v>349</v>
      </c>
      <c r="AL174" s="0" t="s">
        <v>349</v>
      </c>
      <c r="AM174" s="0" t="n">
        <v>5.9</v>
      </c>
      <c r="AN174" s="0" t="s">
        <v>349</v>
      </c>
      <c r="AO174" s="0" t="n">
        <v>2</v>
      </c>
      <c r="AP174" s="0" t="s">
        <v>349</v>
      </c>
      <c r="AQ174" s="0" t="s">
        <v>349</v>
      </c>
      <c r="AR174" s="0" t="s">
        <v>349</v>
      </c>
      <c r="AS174" s="0" t="s">
        <v>349</v>
      </c>
      <c r="AT174" s="0" t="n">
        <v>107.4</v>
      </c>
      <c r="AU174" s="0" t="s">
        <v>349</v>
      </c>
      <c r="AV174" s="0" t="s">
        <v>349</v>
      </c>
      <c r="AW174" s="0" t="n">
        <v>100</v>
      </c>
      <c r="AX174" s="0" t="s">
        <v>349</v>
      </c>
      <c r="AY174" s="0" t="s">
        <v>349</v>
      </c>
      <c r="AZ174" s="0" t="s">
        <v>349</v>
      </c>
      <c r="BA174" s="0" t="n">
        <v>44.4</v>
      </c>
      <c r="BB174" s="0" t="n">
        <v>0.902</v>
      </c>
      <c r="BC174" s="0" t="n">
        <v>92</v>
      </c>
      <c r="BD174" s="0" t="s">
        <v>378</v>
      </c>
      <c r="BE174" s="0" t="s">
        <v>343</v>
      </c>
      <c r="BF174" s="0" t="s">
        <v>372</v>
      </c>
      <c r="BG174" s="0" t="s">
        <v>372</v>
      </c>
      <c r="BH174" s="0" t="s">
        <v>373</v>
      </c>
      <c r="BI174" s="0" t="s">
        <v>374</v>
      </c>
      <c r="BJ174" s="0" t="n">
        <v>12.4381948658189</v>
      </c>
      <c r="BK174" s="0" t="n">
        <v>43.9341817405001</v>
      </c>
      <c r="BL174" s="0" t="n">
        <v>5.80999145507815</v>
      </c>
      <c r="BM174" s="0" t="n">
        <v>3.86000976562502</v>
      </c>
      <c r="BN174" s="0" t="n">
        <v>6.46999511718752</v>
      </c>
      <c r="BO174" s="0" t="n">
        <v>6.35000000000002</v>
      </c>
      <c r="BP174" s="0" t="n">
        <v>5.62249908447268</v>
      </c>
      <c r="BQ174" s="0" t="n">
        <v>33938</v>
      </c>
      <c r="BR174" s="0" t="n">
        <v>569</v>
      </c>
      <c r="BS174" s="0" t="n">
        <v>41</v>
      </c>
      <c r="BT174" s="0" t="n">
        <v>78</v>
      </c>
      <c r="BU174" s="0" t="n">
        <v>16765.8671695445</v>
      </c>
      <c r="BV174" s="0" t="n">
        <v>1208.08533207614</v>
      </c>
      <c r="BW174" s="0" t="n">
        <v>2298.30868053509</v>
      </c>
      <c r="BX174" s="0" t="n">
        <v>0.031912088418367</v>
      </c>
      <c r="BY174" s="0" t="n">
        <v>991.931730993948</v>
      </c>
      <c r="BZ174" s="0" t="n">
        <v>18363.7050791909</v>
      </c>
      <c r="CA174" s="0" t="n">
        <v>2.23479626307421E-031</v>
      </c>
      <c r="CB174" s="0" t="n">
        <v>2.9819930401384E-027</v>
      </c>
      <c r="CC174" s="0" t="n">
        <v>3.97517556864903E-285</v>
      </c>
      <c r="CD174" s="0" t="n">
        <v>1</v>
      </c>
      <c r="CE174" s="0" t="n">
        <v>21</v>
      </c>
      <c r="CF174" s="0" t="n">
        <v>0.087335508793772</v>
      </c>
      <c r="CG174" s="0" t="n">
        <v>42.1471077893333</v>
      </c>
      <c r="CH174" s="0" t="n">
        <v>18342.6842296321</v>
      </c>
      <c r="CI174" s="0" t="n">
        <v>6.09091489398793E-051</v>
      </c>
      <c r="CJ174" s="0" t="n">
        <v>3.51095469725483E-095</v>
      </c>
      <c r="CK174" s="0" t="n">
        <v>0</v>
      </c>
      <c r="CL174" s="0" t="n">
        <v>1</v>
      </c>
      <c r="CM174" s="0" t="n">
        <v>8</v>
      </c>
      <c r="CN174" s="0" t="n">
        <v>0.141528713331916</v>
      </c>
      <c r="CO174" s="0" t="n">
        <v>68.1859866731729</v>
      </c>
      <c r="CP174" s="0" t="n">
        <v>18355.1644950553</v>
      </c>
      <c r="CQ174" s="0" t="n">
        <v>9.72935568261308E-037</v>
      </c>
      <c r="CR174" s="0" t="n">
        <v>4.1095219787088E-083</v>
      </c>
      <c r="CS174" s="0" t="n">
        <v>0</v>
      </c>
      <c r="CT174" s="0" t="n">
        <v>1</v>
      </c>
      <c r="CU174" s="0" t="n">
        <v>34</v>
      </c>
      <c r="CV174" s="26" t="s">
        <v>557</v>
      </c>
      <c r="CW174" s="0" t="n">
        <v>63</v>
      </c>
      <c r="CX174" s="0" t="s">
        <v>349</v>
      </c>
      <c r="CY174" s="0" t="s">
        <v>349</v>
      </c>
      <c r="CZ174" s="0" t="s">
        <v>349</v>
      </c>
      <c r="DA174" s="0" t="s">
        <v>349</v>
      </c>
      <c r="DB174" s="0" t="n">
        <v>3720.84</v>
      </c>
      <c r="DC174" s="0" t="n">
        <v>18315</v>
      </c>
      <c r="DD174" s="0" t="n">
        <v>18329</v>
      </c>
      <c r="DE174" s="0" t="n">
        <v>18369</v>
      </c>
      <c r="DF174" s="0" t="n">
        <v>86.5</v>
      </c>
      <c r="DH174" s="28" t="n">
        <f aca="false">COUNT(C174:DA174, "NA")</f>
        <v>56</v>
      </c>
      <c r="DI174" s="29" t="n">
        <f aca="false">100-COUNT(C174:DA174, "NA")/COLUMNS(C174:DA174)*100</f>
        <v>45.6310679611651</v>
      </c>
    </row>
    <row r="175" customFormat="false" ht="13.8" hidden="false" customHeight="false" outlineLevel="0" collapsed="false">
      <c r="A175" s="0" t="s">
        <v>873</v>
      </c>
      <c r="B175" s="0" t="s">
        <v>874</v>
      </c>
      <c r="C175" s="0" t="n">
        <v>15008154</v>
      </c>
      <c r="D175" s="0" t="n">
        <v>55.4</v>
      </c>
      <c r="E175" s="0" t="n">
        <v>58.8</v>
      </c>
      <c r="F175" s="0" t="n">
        <v>46.6</v>
      </c>
      <c r="G175" s="0" t="n">
        <v>50.6</v>
      </c>
      <c r="H175" s="0" t="n">
        <v>23.9</v>
      </c>
      <c r="I175" s="0" t="n">
        <v>10.9</v>
      </c>
      <c r="J175" s="0" t="n">
        <v>6.1</v>
      </c>
      <c r="K175" s="0" t="n">
        <v>55</v>
      </c>
      <c r="L175" s="0" t="n">
        <v>102.6</v>
      </c>
      <c r="M175" s="0" t="n">
        <v>22.1</v>
      </c>
      <c r="N175" s="0" t="s">
        <v>349</v>
      </c>
      <c r="O175" s="0" t="n">
        <v>33.6</v>
      </c>
      <c r="P175" s="0" t="n">
        <v>-200002</v>
      </c>
      <c r="Q175" s="0" t="n">
        <v>949652</v>
      </c>
      <c r="R175" s="0" t="n">
        <v>4486</v>
      </c>
      <c r="S175" s="0" t="s">
        <v>349</v>
      </c>
      <c r="T175" s="0" t="s">
        <v>349</v>
      </c>
      <c r="U175" s="0" t="n">
        <v>4720727278.18833</v>
      </c>
      <c r="V175" s="0" t="s">
        <v>349</v>
      </c>
      <c r="W175" s="0" t="s">
        <v>349</v>
      </c>
      <c r="X175" s="0" t="s">
        <v>349</v>
      </c>
      <c r="Y175" s="0" t="n">
        <v>47.4</v>
      </c>
      <c r="Z175" s="0" t="n">
        <v>83.1</v>
      </c>
      <c r="AA175" s="0" t="n">
        <v>29.6</v>
      </c>
      <c r="AB175" s="0" t="s">
        <v>349</v>
      </c>
      <c r="AC175" s="0" t="n">
        <v>9.7</v>
      </c>
      <c r="AD175" s="0" t="s">
        <v>349</v>
      </c>
      <c r="AE175" s="0" t="n">
        <v>70.3</v>
      </c>
      <c r="AF175" s="0" t="n">
        <v>10</v>
      </c>
      <c r="AG175" s="0" t="s">
        <v>349</v>
      </c>
      <c r="AH175" s="0" t="n">
        <v>45</v>
      </c>
      <c r="AI175" s="0" t="n">
        <v>19.9</v>
      </c>
      <c r="AJ175" s="0" t="n">
        <v>447</v>
      </c>
      <c r="AK175" s="0" t="n">
        <v>0</v>
      </c>
      <c r="AL175" s="0" t="n">
        <v>100</v>
      </c>
      <c r="AM175" s="0" t="n">
        <v>5.1</v>
      </c>
      <c r="AN175" s="0" t="n">
        <v>21.8</v>
      </c>
      <c r="AO175" s="0" t="n">
        <v>121.5</v>
      </c>
      <c r="AP175" s="0" t="s">
        <v>349</v>
      </c>
      <c r="AQ175" s="0" t="n">
        <v>0.9</v>
      </c>
      <c r="AR175" s="0" t="s">
        <v>349</v>
      </c>
      <c r="AS175" s="0" t="s">
        <v>349</v>
      </c>
      <c r="AT175" s="0" t="s">
        <v>349</v>
      </c>
      <c r="AU175" s="0" t="s">
        <v>349</v>
      </c>
      <c r="AV175" s="0" t="n">
        <v>20.2</v>
      </c>
      <c r="AW175" s="0" t="n">
        <v>32.9</v>
      </c>
      <c r="AX175" s="0" t="s">
        <v>349</v>
      </c>
      <c r="AY175" s="0" t="n">
        <v>94</v>
      </c>
      <c r="AZ175" s="0" t="n">
        <v>6.9</v>
      </c>
      <c r="BA175" s="0" t="n">
        <v>18.1</v>
      </c>
      <c r="BB175" s="0" t="s">
        <v>349</v>
      </c>
      <c r="BC175" s="0" t="s">
        <v>349</v>
      </c>
      <c r="BD175" s="0" t="s">
        <v>352</v>
      </c>
      <c r="BE175" s="0" t="s">
        <v>353</v>
      </c>
      <c r="BF175" s="0" t="s">
        <v>362</v>
      </c>
      <c r="BG175" s="0" t="s">
        <v>362</v>
      </c>
      <c r="BH175" s="0" t="s">
        <v>417</v>
      </c>
      <c r="BI175" s="0" t="s">
        <v>364</v>
      </c>
      <c r="BJ175" s="0" t="n">
        <v>46.7571281060115</v>
      </c>
      <c r="BK175" s="0" t="n">
        <v>5.12795288400009</v>
      </c>
      <c r="BL175" s="0" t="n">
        <v>27.2499938964844</v>
      </c>
      <c r="BM175" s="0" t="n">
        <v>28.6</v>
      </c>
      <c r="BN175" s="0" t="n">
        <v>30.2099853515625</v>
      </c>
      <c r="BO175" s="0" t="n">
        <v>30.9999938964844</v>
      </c>
      <c r="BP175" s="0" t="n">
        <v>29.2649932861328</v>
      </c>
      <c r="BQ175" s="0" t="n">
        <v>15893219</v>
      </c>
      <c r="BR175" s="0" t="n">
        <v>601</v>
      </c>
      <c r="BS175" s="0" t="n">
        <v>28</v>
      </c>
      <c r="BT175" s="0" t="n">
        <v>31</v>
      </c>
      <c r="BU175" s="0" t="n">
        <v>37.8148693477388</v>
      </c>
      <c r="BV175" s="0" t="n">
        <v>1.76175764016088</v>
      </c>
      <c r="BW175" s="0" t="n">
        <v>1.95051738732097</v>
      </c>
      <c r="BX175" s="0" t="n">
        <v>0.086650624053594</v>
      </c>
      <c r="BY175" s="0" t="n">
        <v>1306.72238193109</v>
      </c>
      <c r="BZ175" s="0" t="n">
        <v>18378.9401134437</v>
      </c>
      <c r="CA175" s="0" t="n">
        <v>1.5285668493068E-033</v>
      </c>
      <c r="CB175" s="0" t="n">
        <v>6.06937446137518E-024</v>
      </c>
      <c r="CC175" s="0" t="n">
        <v>0</v>
      </c>
      <c r="CD175" s="0" t="n">
        <v>1</v>
      </c>
      <c r="CE175" s="0" t="n">
        <v>17</v>
      </c>
      <c r="CF175" s="0" t="n">
        <v>0.074318855601858</v>
      </c>
      <c r="CG175" s="0" t="n">
        <v>95.0842741089832</v>
      </c>
      <c r="CH175" s="0" t="n">
        <v>18383.5845126293</v>
      </c>
      <c r="CI175" s="0" t="n">
        <v>3.91353402587923E-010</v>
      </c>
      <c r="CJ175" s="0" t="n">
        <v>0.000165270864019</v>
      </c>
      <c r="CK175" s="0" t="n">
        <v>4.93309979402595E-271</v>
      </c>
      <c r="CL175" s="0" t="n">
        <v>1</v>
      </c>
      <c r="CM175" s="0" t="n">
        <v>13</v>
      </c>
      <c r="CN175" s="0" t="n">
        <v>0.014675017899892</v>
      </c>
      <c r="CO175" s="0" t="n">
        <v>63891095.6136007</v>
      </c>
      <c r="CP175" s="0" t="n">
        <v>18564.9439512351</v>
      </c>
      <c r="CQ175" s="0" t="n">
        <v>0.429334086393383</v>
      </c>
      <c r="CR175" s="0" t="n">
        <v>0.959299374215242</v>
      </c>
      <c r="CS175" s="0" t="n">
        <v>6.00035372794827E-077</v>
      </c>
      <c r="CT175" s="0" t="n">
        <v>0</v>
      </c>
      <c r="CU175" s="0" t="n">
        <v>96</v>
      </c>
      <c r="CV175" s="26" t="s">
        <v>426</v>
      </c>
      <c r="CW175" s="0" t="n">
        <v>45</v>
      </c>
      <c r="CX175" s="0" t="s">
        <v>349</v>
      </c>
      <c r="CY175" s="0" t="s">
        <v>349</v>
      </c>
      <c r="CZ175" s="0" t="s">
        <v>349</v>
      </c>
      <c r="DA175" s="0" t="s">
        <v>349</v>
      </c>
      <c r="DB175" s="0" t="s">
        <v>349</v>
      </c>
      <c r="DC175" s="0" t="s">
        <v>349</v>
      </c>
      <c r="DD175" s="0" t="s">
        <v>349</v>
      </c>
      <c r="DE175" s="0" t="s">
        <v>349</v>
      </c>
      <c r="DF175" s="0" t="s">
        <v>349</v>
      </c>
      <c r="DH175" s="28" t="n">
        <f aca="false">COUNT(C175:DA175, "NA")</f>
        <v>75</v>
      </c>
      <c r="DI175" s="29" t="n">
        <f aca="false">100-COUNT(C175:DA175, "NA")/COLUMNS(C175:DA175)*100</f>
        <v>27.1844660194175</v>
      </c>
    </row>
    <row r="176" customFormat="false" ht="13.8" hidden="false" customHeight="false" outlineLevel="0" collapsed="false">
      <c r="A176" s="0" t="s">
        <v>875</v>
      </c>
      <c r="B176" s="0" t="s">
        <v>876</v>
      </c>
      <c r="C176" s="0" t="s">
        <v>349</v>
      </c>
      <c r="D176" s="0" t="s">
        <v>349</v>
      </c>
      <c r="E176" s="0" t="s">
        <v>349</v>
      </c>
      <c r="F176" s="0" t="s">
        <v>349</v>
      </c>
      <c r="G176" s="0" t="s">
        <v>349</v>
      </c>
      <c r="H176" s="0" t="s">
        <v>349</v>
      </c>
      <c r="I176" s="0" t="s">
        <v>349</v>
      </c>
      <c r="J176" s="0" t="s">
        <v>349</v>
      </c>
      <c r="K176" s="0" t="s">
        <v>349</v>
      </c>
      <c r="L176" s="0" t="s">
        <v>349</v>
      </c>
      <c r="M176" s="0" t="s">
        <v>349</v>
      </c>
      <c r="N176" s="0" t="s">
        <v>349</v>
      </c>
      <c r="O176" s="0" t="s">
        <v>349</v>
      </c>
      <c r="P176" s="0" t="s">
        <v>349</v>
      </c>
      <c r="Q176" s="0" t="s">
        <v>349</v>
      </c>
      <c r="R176" s="0" t="s">
        <v>349</v>
      </c>
      <c r="S176" s="0" t="s">
        <v>349</v>
      </c>
      <c r="T176" s="0" t="s">
        <v>349</v>
      </c>
      <c r="U176" s="0" t="s">
        <v>349</v>
      </c>
      <c r="V176" s="0" t="s">
        <v>349</v>
      </c>
      <c r="W176" s="0" t="s">
        <v>349</v>
      </c>
      <c r="X176" s="0" t="s">
        <v>349</v>
      </c>
      <c r="Y176" s="0" t="s">
        <v>349</v>
      </c>
      <c r="Z176" s="0" t="s">
        <v>349</v>
      </c>
      <c r="AA176" s="0" t="s">
        <v>349</v>
      </c>
      <c r="AB176" s="0" t="s">
        <v>349</v>
      </c>
      <c r="AC176" s="0" t="s">
        <v>349</v>
      </c>
      <c r="AD176" s="0" t="s">
        <v>349</v>
      </c>
      <c r="AE176" s="0" t="s">
        <v>349</v>
      </c>
      <c r="AF176" s="0" t="s">
        <v>349</v>
      </c>
      <c r="AG176" s="0" t="s">
        <v>349</v>
      </c>
      <c r="AH176" s="0" t="s">
        <v>349</v>
      </c>
      <c r="AI176" s="0" t="s">
        <v>349</v>
      </c>
      <c r="AJ176" s="0" t="s">
        <v>349</v>
      </c>
      <c r="AK176" s="0" t="s">
        <v>349</v>
      </c>
      <c r="AL176" s="0" t="s">
        <v>349</v>
      </c>
      <c r="AM176" s="0" t="s">
        <v>349</v>
      </c>
      <c r="AN176" s="0" t="s">
        <v>349</v>
      </c>
      <c r="AO176" s="0" t="s">
        <v>349</v>
      </c>
      <c r="AP176" s="0" t="s">
        <v>349</v>
      </c>
      <c r="AQ176" s="0" t="s">
        <v>349</v>
      </c>
      <c r="AR176" s="0" t="s">
        <v>349</v>
      </c>
      <c r="AS176" s="0" t="s">
        <v>349</v>
      </c>
      <c r="AT176" s="0" t="s">
        <v>349</v>
      </c>
      <c r="AU176" s="0" t="s">
        <v>349</v>
      </c>
      <c r="AV176" s="0" t="s">
        <v>349</v>
      </c>
      <c r="AW176" s="0" t="s">
        <v>349</v>
      </c>
      <c r="AX176" s="0" t="s">
        <v>349</v>
      </c>
      <c r="AY176" s="0" t="s">
        <v>349</v>
      </c>
      <c r="AZ176" s="0" t="s">
        <v>349</v>
      </c>
      <c r="BA176" s="0" t="n">
        <v>46.5</v>
      </c>
      <c r="BB176" s="0" t="n">
        <v>0.705</v>
      </c>
      <c r="BC176" s="0" t="n">
        <v>95.6</v>
      </c>
      <c r="BD176" s="0" t="s">
        <v>378</v>
      </c>
      <c r="BE176" s="0" t="s">
        <v>361</v>
      </c>
      <c r="BF176" s="0" t="s">
        <v>344</v>
      </c>
      <c r="BG176" s="0" t="s">
        <v>345</v>
      </c>
      <c r="BH176" s="0" t="s">
        <v>461</v>
      </c>
      <c r="BI176" s="0" t="s">
        <v>344</v>
      </c>
      <c r="BJ176" s="0" t="n">
        <v>-56.1937547833792</v>
      </c>
      <c r="BK176" s="0" t="n">
        <v>46.7816226260001</v>
      </c>
      <c r="BL176" s="0" t="n">
        <v>1.6199890136719</v>
      </c>
      <c r="BM176" s="0" t="n">
        <v>-0.870001220703102</v>
      </c>
      <c r="BN176" s="0" t="n">
        <v>-1.4799865722656</v>
      </c>
      <c r="BO176" s="0" t="n">
        <v>-1.2299865722656</v>
      </c>
      <c r="BP176" s="0" t="n">
        <v>-0.489996337890602</v>
      </c>
      <c r="BQ176" s="0" t="n">
        <v>5795</v>
      </c>
      <c r="BR176" s="0" t="n">
        <v>1</v>
      </c>
      <c r="BS176" s="0" t="n">
        <v>0</v>
      </c>
      <c r="BT176" s="0" t="n">
        <v>0</v>
      </c>
      <c r="BU176" s="0" t="n">
        <v>172.562553925798</v>
      </c>
      <c r="BV176" s="0" t="n">
        <v>0</v>
      </c>
      <c r="BW176" s="0" t="n">
        <v>0</v>
      </c>
      <c r="BX176" s="0" t="n">
        <v>37.748994539991</v>
      </c>
      <c r="BY176" s="0" t="n">
        <v>1</v>
      </c>
      <c r="BZ176" s="0" t="n">
        <v>18356.0955354672</v>
      </c>
      <c r="CA176" s="0" t="n">
        <v>4.02768909605638E-094</v>
      </c>
      <c r="CB176" s="0" t="n">
        <v>0</v>
      </c>
      <c r="CC176" s="0" t="n">
        <v>0</v>
      </c>
      <c r="CD176" s="0" t="n">
        <v>1</v>
      </c>
      <c r="CE176" s="0" t="n">
        <v>65</v>
      </c>
      <c r="CF176" s="0" t="n">
        <v>0.099999998746877</v>
      </c>
      <c r="CG176" s="0" t="n">
        <v>3.27995050282241E-013</v>
      </c>
      <c r="CH176" s="0" t="n">
        <v>18350.0000000863</v>
      </c>
      <c r="CI176" s="0" t="n">
        <v>0.140571932114336</v>
      </c>
      <c r="CJ176" s="0" t="n">
        <v>6.76590441426051E-005</v>
      </c>
      <c r="CK176" s="0" t="n">
        <v>1.18844362977857E-257</v>
      </c>
      <c r="CL176" s="0" t="n">
        <v>1</v>
      </c>
      <c r="CM176" s="0" t="n">
        <v>2</v>
      </c>
      <c r="CN176" s="0" t="n">
        <v>0.100000000079835</v>
      </c>
      <c r="CO176" s="0" t="n">
        <v>-2.07999443406839E-015</v>
      </c>
      <c r="CP176" s="0" t="n">
        <v>18299.9999999999</v>
      </c>
      <c r="CQ176" s="0" t="n">
        <v>0.200194262233967</v>
      </c>
      <c r="CR176" s="0" t="n">
        <v>5.34456983257477E-012</v>
      </c>
      <c r="CS176" s="0" t="n">
        <v>1.73471951098237E-244</v>
      </c>
      <c r="CT176" s="0" t="n">
        <v>1</v>
      </c>
      <c r="CU176" s="0" t="n">
        <v>2</v>
      </c>
      <c r="CV176" s="26" t="s">
        <v>579</v>
      </c>
      <c r="CW176" s="0" t="n">
        <v>25</v>
      </c>
      <c r="CX176" s="0" t="s">
        <v>349</v>
      </c>
      <c r="CY176" s="0" t="s">
        <v>349</v>
      </c>
      <c r="CZ176" s="0" t="s">
        <v>349</v>
      </c>
      <c r="DA176" s="0" t="s">
        <v>349</v>
      </c>
      <c r="DB176" s="0" t="s">
        <v>349</v>
      </c>
      <c r="DC176" s="0" t="s">
        <v>349</v>
      </c>
      <c r="DD176" s="0" t="s">
        <v>349</v>
      </c>
      <c r="DE176" s="0" t="s">
        <v>349</v>
      </c>
      <c r="DF176" s="0" t="s">
        <v>349</v>
      </c>
      <c r="DH176" s="28" t="n">
        <f aca="false">COUNT(C176:DA176, "NA")</f>
        <v>42</v>
      </c>
      <c r="DI176" s="29" t="n">
        <f aca="false">100-COUNT(C176:DA176, "NA")/COLUMNS(C176:DA176)*100</f>
        <v>59.2233009708738</v>
      </c>
    </row>
    <row r="177" customFormat="false" ht="13.8" hidden="false" customHeight="false" outlineLevel="0" collapsed="false">
      <c r="A177" s="0" t="s">
        <v>878</v>
      </c>
      <c r="B177" s="0" t="s">
        <v>879</v>
      </c>
      <c r="C177" s="0" t="n">
        <v>6982604</v>
      </c>
      <c r="D177" s="0" t="n">
        <v>73.1</v>
      </c>
      <c r="E177" s="0" t="n">
        <v>78.1</v>
      </c>
      <c r="F177" s="0" t="n">
        <v>15.7</v>
      </c>
      <c r="G177" s="0" t="n">
        <v>66</v>
      </c>
      <c r="H177" s="0" t="n">
        <v>79.8</v>
      </c>
      <c r="I177" s="0" t="n">
        <v>14.6</v>
      </c>
      <c r="J177" s="0" t="n">
        <v>1.5</v>
      </c>
      <c r="K177" s="0" t="n">
        <v>43.9</v>
      </c>
      <c r="L177" s="0" t="n">
        <v>57.1</v>
      </c>
      <c r="M177" s="0" t="n">
        <v>50.5</v>
      </c>
      <c r="N177" s="0" t="n">
        <v>22.1</v>
      </c>
      <c r="O177" s="0" t="n">
        <v>2.2</v>
      </c>
      <c r="P177" s="0" t="n">
        <v>20000</v>
      </c>
      <c r="Q177" s="0" t="n">
        <v>32370</v>
      </c>
      <c r="R177" s="0" t="n">
        <v>2262703</v>
      </c>
      <c r="S177" s="0" t="s">
        <v>349</v>
      </c>
      <c r="T177" s="0" t="n">
        <v>16540</v>
      </c>
      <c r="U177" s="0" t="n">
        <v>50597289146.7041</v>
      </c>
      <c r="V177" s="0" t="s">
        <v>349</v>
      </c>
      <c r="W177" s="0" t="n">
        <v>20.3</v>
      </c>
      <c r="X177" s="0" t="n">
        <v>36.2</v>
      </c>
      <c r="Y177" s="0" t="n">
        <v>54.9</v>
      </c>
      <c r="Z177" s="0" t="n">
        <v>15.5</v>
      </c>
      <c r="AA177" s="0" t="n">
        <v>75.5</v>
      </c>
      <c r="AB177" s="0" t="n">
        <v>0.9</v>
      </c>
      <c r="AC177" s="0" t="n">
        <v>4523.4</v>
      </c>
      <c r="AD177" s="0" t="n">
        <v>1.9</v>
      </c>
      <c r="AE177" s="0" t="n">
        <v>39.3</v>
      </c>
      <c r="AF177" s="0" t="n">
        <v>31.1</v>
      </c>
      <c r="AG177" s="0" t="n">
        <v>6.6</v>
      </c>
      <c r="AH177" s="0" t="n">
        <v>56.1</v>
      </c>
      <c r="AI177" s="0" t="n">
        <v>15.6</v>
      </c>
      <c r="AJ177" s="0" t="n">
        <v>1179</v>
      </c>
      <c r="AK177" s="0" t="n">
        <v>5.3</v>
      </c>
      <c r="AL177" s="0" t="n">
        <v>100</v>
      </c>
      <c r="AM177" s="0" t="n">
        <v>9</v>
      </c>
      <c r="AN177" s="0" t="n">
        <v>19.1</v>
      </c>
      <c r="AO177" s="0" t="n">
        <v>5.5</v>
      </c>
      <c r="AP177" s="0" t="n">
        <v>3.13</v>
      </c>
      <c r="AQ177" s="0" t="s">
        <v>349</v>
      </c>
      <c r="AR177" s="0" t="n">
        <v>3.6</v>
      </c>
      <c r="AS177" s="0" t="n">
        <v>100.3</v>
      </c>
      <c r="AT177" s="0" t="n">
        <v>99</v>
      </c>
      <c r="AU177" s="0" t="n">
        <v>1</v>
      </c>
      <c r="AV177" s="0" t="n">
        <v>95.1</v>
      </c>
      <c r="AW177" s="0" t="n">
        <v>100</v>
      </c>
      <c r="AX177" s="0" t="n">
        <v>7.7</v>
      </c>
      <c r="AY177" s="0" t="n">
        <v>110</v>
      </c>
      <c r="AZ177" s="0" t="n">
        <v>23.5</v>
      </c>
      <c r="BA177" s="0" t="n">
        <v>42.6</v>
      </c>
      <c r="BB177" s="0" t="n">
        <v>0.413</v>
      </c>
      <c r="BC177" s="0" t="s">
        <v>349</v>
      </c>
      <c r="BD177" s="0" t="s">
        <v>342</v>
      </c>
      <c r="BE177" s="0" t="s">
        <v>361</v>
      </c>
      <c r="BF177" s="0" t="s">
        <v>372</v>
      </c>
      <c r="BG177" s="0" t="s">
        <v>372</v>
      </c>
      <c r="BH177" s="0" t="s">
        <v>373</v>
      </c>
      <c r="BI177" s="0" t="s">
        <v>374</v>
      </c>
      <c r="BJ177" s="0" t="n">
        <v>20.9972406590092</v>
      </c>
      <c r="BK177" s="0" t="n">
        <v>44.2056749470001</v>
      </c>
      <c r="BL177" s="0" t="n">
        <v>4.20998535156252</v>
      </c>
      <c r="BM177" s="0" t="n">
        <v>0.740014648437523</v>
      </c>
      <c r="BN177" s="0" t="n">
        <v>5.86000976562502</v>
      </c>
      <c r="BO177" s="0" t="n">
        <v>7.39998779296877</v>
      </c>
      <c r="BP177" s="0" t="n">
        <v>4.55249938964846</v>
      </c>
      <c r="BQ177" s="0" t="n">
        <v>8737370</v>
      </c>
      <c r="BR177" s="0" t="n">
        <v>9009</v>
      </c>
      <c r="BS177" s="0" t="n">
        <v>179</v>
      </c>
      <c r="BT177" s="0" t="n">
        <v>1343</v>
      </c>
      <c r="BU177" s="0" t="n">
        <v>1031.08830231523</v>
      </c>
      <c r="BV177" s="0" t="n">
        <v>20.4867139654152</v>
      </c>
      <c r="BW177" s="0" t="n">
        <v>153.707580198618</v>
      </c>
      <c r="BX177" s="0" t="n">
        <v>0.066650311163531</v>
      </c>
      <c r="BY177" s="0" t="n">
        <v>12975.8856385694</v>
      </c>
      <c r="BZ177" s="0" t="n">
        <v>18366.7369292457</v>
      </c>
      <c r="CA177" s="0" t="n">
        <v>1.98492536662683E-066</v>
      </c>
      <c r="CB177" s="0" t="n">
        <v>1.87040709888548E-071</v>
      </c>
      <c r="CC177" s="0" t="n">
        <v>0</v>
      </c>
      <c r="CD177" s="0" t="n">
        <v>1</v>
      </c>
      <c r="CE177" s="0" t="n">
        <v>12</v>
      </c>
      <c r="CF177" s="0" t="n">
        <v>0.066494276375952</v>
      </c>
      <c r="CG177" s="0" t="n">
        <v>238.465603167935</v>
      </c>
      <c r="CH177" s="0" t="n">
        <v>18364.9358640457</v>
      </c>
      <c r="CI177" s="0" t="n">
        <v>2.74035064558186E-048</v>
      </c>
      <c r="CJ177" s="0" t="n">
        <v>1.8706573888885E-055</v>
      </c>
      <c r="CK177" s="0" t="n">
        <v>0</v>
      </c>
      <c r="CL177" s="0" t="n">
        <v>1</v>
      </c>
      <c r="CM177" s="0" t="n">
        <v>9</v>
      </c>
      <c r="CN177" s="0" t="n">
        <v>0.427845575438774</v>
      </c>
      <c r="CO177" s="0" t="n">
        <v>1238.96326614608</v>
      </c>
      <c r="CP177" s="0" t="n">
        <v>18369.4541658122</v>
      </c>
      <c r="CQ177" s="0" t="n">
        <v>1.76441920748043E-031</v>
      </c>
      <c r="CR177" s="0" t="n">
        <v>8.39024313508787E-090</v>
      </c>
      <c r="CS177" s="0" t="n">
        <v>0</v>
      </c>
      <c r="CT177" s="0" t="n">
        <v>1</v>
      </c>
      <c r="CU177" s="0" t="n">
        <v>20</v>
      </c>
      <c r="CV177" s="26" t="s">
        <v>483</v>
      </c>
      <c r="CW177" s="0" t="n">
        <v>55</v>
      </c>
      <c r="CX177" s="0" t="n">
        <v>96637</v>
      </c>
      <c r="CY177" s="0" t="n">
        <v>11060.193170256</v>
      </c>
      <c r="CZ177" s="0" t="s">
        <v>494</v>
      </c>
      <c r="DA177" s="26" t="s">
        <v>468</v>
      </c>
      <c r="DB177" s="0" t="n">
        <v>4387.915</v>
      </c>
      <c r="DC177" s="0" t="n">
        <v>18283</v>
      </c>
      <c r="DD177" s="0" t="n">
        <v>18336</v>
      </c>
      <c r="DE177" s="0" t="n">
        <v>18342</v>
      </c>
      <c r="DF177" s="0" t="n">
        <v>100</v>
      </c>
      <c r="DG177" s="26"/>
      <c r="DH177" s="28" t="n">
        <f aca="false">COUNT(C177:DA177, "NA")</f>
        <v>90</v>
      </c>
      <c r="DI177" s="29" t="n">
        <f aca="false">100-COUNT(C177:DA177, "NA")/COLUMNS(C177:DA177)*100</f>
        <v>12.621359223301</v>
      </c>
    </row>
    <row r="178" customFormat="false" ht="13.8" hidden="false" customHeight="false" outlineLevel="0" collapsed="false">
      <c r="A178" s="0" t="s">
        <v>880</v>
      </c>
      <c r="B178" s="0" t="s">
        <v>881</v>
      </c>
      <c r="C178" s="0" t="n">
        <v>10975920</v>
      </c>
      <c r="D178" s="0" t="n">
        <v>56.1</v>
      </c>
      <c r="E178" s="0" t="n">
        <v>59.1</v>
      </c>
      <c r="F178" s="0" t="n">
        <v>41.8</v>
      </c>
      <c r="G178" s="0" t="n">
        <v>54.8</v>
      </c>
      <c r="H178" s="0" t="s">
        <v>349</v>
      </c>
      <c r="I178" s="0" t="n">
        <v>10.5</v>
      </c>
      <c r="J178" s="0" t="n">
        <v>4.7</v>
      </c>
      <c r="K178" s="0" t="n">
        <v>80.4</v>
      </c>
      <c r="L178" s="0" t="s">
        <v>349</v>
      </c>
      <c r="M178" s="0" t="s">
        <v>349</v>
      </c>
      <c r="N178" s="0" t="s">
        <v>349</v>
      </c>
      <c r="O178" s="0" t="s">
        <v>349</v>
      </c>
      <c r="P178" s="0" t="n">
        <v>-870998</v>
      </c>
      <c r="Q178" s="0" t="n">
        <v>2285316</v>
      </c>
      <c r="R178" s="0" t="s">
        <v>349</v>
      </c>
      <c r="S178" s="0" t="s">
        <v>349</v>
      </c>
      <c r="T178" s="0" t="s">
        <v>349</v>
      </c>
      <c r="U178" s="0" t="s">
        <v>349</v>
      </c>
      <c r="V178" s="0" t="s">
        <v>349</v>
      </c>
      <c r="W178" s="0" t="s">
        <v>349</v>
      </c>
      <c r="X178" s="0" t="s">
        <v>349</v>
      </c>
      <c r="Y178" s="0" t="n">
        <v>72.4</v>
      </c>
      <c r="Z178" s="0" t="n">
        <v>56.9</v>
      </c>
      <c r="AA178" s="0" t="n">
        <v>96.1</v>
      </c>
      <c r="AB178" s="0" t="s">
        <v>349</v>
      </c>
      <c r="AC178" s="0" t="n">
        <v>9.1</v>
      </c>
      <c r="AD178" s="0" t="n">
        <v>1.3</v>
      </c>
      <c r="AE178" s="0" t="s">
        <v>349</v>
      </c>
      <c r="AF178" s="0" t="s">
        <v>349</v>
      </c>
      <c r="AG178" s="0" t="n">
        <v>15.5</v>
      </c>
      <c r="AH178" s="0" t="n">
        <v>19.6</v>
      </c>
      <c r="AI178" s="0" t="n">
        <v>15.6</v>
      </c>
      <c r="AJ178" s="0" t="n">
        <v>2463</v>
      </c>
      <c r="AK178" s="0" t="n">
        <v>0.1</v>
      </c>
      <c r="AL178" s="0" t="n">
        <v>100</v>
      </c>
      <c r="AM178" s="0" t="n">
        <v>10.2</v>
      </c>
      <c r="AN178" s="0" t="n">
        <v>19.8</v>
      </c>
      <c r="AO178" s="0" t="n">
        <v>98.6</v>
      </c>
      <c r="AP178" s="0" t="s">
        <v>349</v>
      </c>
      <c r="AQ178" s="0" t="s">
        <v>349</v>
      </c>
      <c r="AR178" s="0" t="n">
        <v>1.5</v>
      </c>
      <c r="AS178" s="0" t="s">
        <v>349</v>
      </c>
      <c r="AT178" s="0" t="s">
        <v>349</v>
      </c>
      <c r="AU178" s="0" t="s">
        <v>349</v>
      </c>
      <c r="AV178" s="0" t="n">
        <v>5.2</v>
      </c>
      <c r="AW178" s="0" t="n">
        <v>25.4</v>
      </c>
      <c r="AX178" s="0" t="n">
        <v>0.4</v>
      </c>
      <c r="AY178" s="0" t="s">
        <v>349</v>
      </c>
      <c r="AZ178" s="0" t="s">
        <v>349</v>
      </c>
      <c r="BA178" s="0" t="n">
        <v>17.3</v>
      </c>
      <c r="BB178" s="0" t="n">
        <v>0.893</v>
      </c>
      <c r="BC178" s="0" t="n">
        <v>159.5</v>
      </c>
      <c r="BD178" s="0" t="s">
        <v>352</v>
      </c>
      <c r="BE178" s="0" t="s">
        <v>353</v>
      </c>
      <c r="BF178" s="0" t="s">
        <v>362</v>
      </c>
      <c r="BG178" s="0" t="s">
        <v>362</v>
      </c>
      <c r="BH178" s="0" t="s">
        <v>417</v>
      </c>
      <c r="BI178" s="0" t="s">
        <v>364</v>
      </c>
      <c r="BJ178" s="0" t="n">
        <v>29.1177929573109</v>
      </c>
      <c r="BK178" s="0" t="n">
        <v>7.85784189900011</v>
      </c>
      <c r="BL178" s="0" t="n">
        <v>30.839990234375</v>
      </c>
      <c r="BM178" s="0" t="n">
        <v>31.3900085449219</v>
      </c>
      <c r="BN178" s="0" t="n">
        <v>33.1700073242188</v>
      </c>
      <c r="BO178" s="0" t="n">
        <v>33.8300109863281</v>
      </c>
      <c r="BP178" s="0" t="n">
        <v>32.307504272461</v>
      </c>
      <c r="BQ178" s="0" t="n">
        <v>11193729</v>
      </c>
      <c r="BR178" s="0" t="n">
        <v>35</v>
      </c>
      <c r="BS178" s="0" t="n">
        <v>0</v>
      </c>
      <c r="BT178" s="0" t="n">
        <v>0</v>
      </c>
      <c r="BU178" s="0" t="n">
        <v>3.12675070121851</v>
      </c>
      <c r="BV178" s="0" t="n">
        <v>0</v>
      </c>
      <c r="BW178" s="0" t="n">
        <v>0</v>
      </c>
      <c r="BX178" s="0" t="n">
        <v>4.75610448326661</v>
      </c>
      <c r="BY178" s="0" t="n">
        <v>34.5065296841844</v>
      </c>
      <c r="BZ178" s="0" t="n">
        <v>18379.1175850002</v>
      </c>
      <c r="CA178" s="0" t="n">
        <v>0.291157888118493</v>
      </c>
      <c r="CB178" s="0" t="n">
        <v>2.33572692417546E-045</v>
      </c>
      <c r="CC178" s="0" t="n">
        <v>0</v>
      </c>
      <c r="CD178" s="0" t="n">
        <v>1</v>
      </c>
      <c r="CE178" s="0" t="n">
        <v>37</v>
      </c>
      <c r="CF178" s="0" t="n">
        <v>0.099999998746877</v>
      </c>
      <c r="CG178" s="0" t="n">
        <v>3.27995050282241E-013</v>
      </c>
      <c r="CH178" s="0" t="n">
        <v>18350.0000000863</v>
      </c>
      <c r="CI178" s="0" t="n">
        <v>0.140571932114336</v>
      </c>
      <c r="CJ178" s="0" t="n">
        <v>6.76590441426051E-005</v>
      </c>
      <c r="CK178" s="0" t="n">
        <v>1.18844362977857E-257</v>
      </c>
      <c r="CL178" s="0" t="n">
        <v>1</v>
      </c>
      <c r="CM178" s="0" t="n">
        <v>2</v>
      </c>
      <c r="CN178" s="0" t="n">
        <v>0.100000000079835</v>
      </c>
      <c r="CO178" s="0" t="n">
        <v>-2.07999443406839E-015</v>
      </c>
      <c r="CP178" s="0" t="n">
        <v>18299.9999999999</v>
      </c>
      <c r="CQ178" s="0" t="n">
        <v>0.200194262233967</v>
      </c>
      <c r="CR178" s="0" t="n">
        <v>5.34456983257477E-012</v>
      </c>
      <c r="CS178" s="0" t="n">
        <v>1.73471951098237E-244</v>
      </c>
      <c r="CT178" s="0" t="n">
        <v>1</v>
      </c>
      <c r="CU178" s="0" t="n">
        <v>2</v>
      </c>
      <c r="CV178" s="26" t="s">
        <v>579</v>
      </c>
      <c r="CW178" s="0" t="n">
        <v>25</v>
      </c>
      <c r="CX178" s="0" t="s">
        <v>349</v>
      </c>
      <c r="CY178" s="0" t="s">
        <v>349</v>
      </c>
      <c r="CZ178" s="0" t="s">
        <v>349</v>
      </c>
      <c r="DA178" s="0" t="s">
        <v>349</v>
      </c>
      <c r="DB178" s="0" t="n">
        <v>3098.475</v>
      </c>
      <c r="DC178" s="0" t="n">
        <v>18316</v>
      </c>
      <c r="DD178" s="0" t="n">
        <v>18342</v>
      </c>
      <c r="DE178" s="0" t="n">
        <v>18368</v>
      </c>
      <c r="DF178" s="0" t="n">
        <v>94.71</v>
      </c>
      <c r="DH178" s="28" t="n">
        <f aca="false">COUNT(C178:DA178, "NA")</f>
        <v>70</v>
      </c>
      <c r="DI178" s="29" t="n">
        <f aca="false">100-COUNT(C178:DA178, "NA")/COLUMNS(C178:DA178)*100</f>
        <v>32.0388349514563</v>
      </c>
    </row>
    <row r="179" customFormat="false" ht="13.8" hidden="false" customHeight="false" outlineLevel="0" collapsed="false">
      <c r="A179" s="0" t="s">
        <v>883</v>
      </c>
      <c r="B179" s="0" t="s">
        <v>884</v>
      </c>
      <c r="C179" s="0" t="n">
        <v>211028</v>
      </c>
      <c r="D179" s="0" t="n">
        <v>67.8</v>
      </c>
      <c r="E179" s="0" t="n">
        <v>72.6</v>
      </c>
      <c r="F179" s="0" t="n">
        <v>42.5</v>
      </c>
      <c r="G179" s="0" t="n">
        <v>54.6</v>
      </c>
      <c r="H179" s="0" t="n">
        <v>219.8</v>
      </c>
      <c r="I179" s="0" t="n">
        <v>4.8</v>
      </c>
      <c r="J179" s="0" t="n">
        <v>4.3</v>
      </c>
      <c r="K179" s="0" t="n">
        <v>27.2</v>
      </c>
      <c r="L179" s="0" t="s">
        <v>349</v>
      </c>
      <c r="M179" s="0" t="s">
        <v>349</v>
      </c>
      <c r="N179" s="0" t="n">
        <v>4.1</v>
      </c>
      <c r="O179" s="0" t="n">
        <v>10.4</v>
      </c>
      <c r="P179" s="0" t="n">
        <v>-8401</v>
      </c>
      <c r="Q179" s="0" t="n">
        <v>30</v>
      </c>
      <c r="R179" s="0" t="s">
        <v>349</v>
      </c>
      <c r="S179" s="0" t="s">
        <v>349</v>
      </c>
      <c r="T179" s="0" t="n">
        <v>3440</v>
      </c>
      <c r="U179" s="0" t="n">
        <v>422296762.322469</v>
      </c>
      <c r="V179" s="0" t="s">
        <v>349</v>
      </c>
      <c r="W179" s="0" t="n">
        <v>85.5</v>
      </c>
      <c r="X179" s="0" t="n">
        <v>56.3</v>
      </c>
      <c r="Y179" s="0" t="n">
        <v>57.8</v>
      </c>
      <c r="Z179" s="0" t="n">
        <v>19.1</v>
      </c>
      <c r="AA179" s="0" t="n">
        <v>55.7</v>
      </c>
      <c r="AB179" s="0" t="s">
        <v>349</v>
      </c>
      <c r="AC179" s="0" t="n">
        <v>0.7</v>
      </c>
      <c r="AD179" s="0" t="s">
        <v>349</v>
      </c>
      <c r="AE179" s="0" t="n">
        <v>50.7</v>
      </c>
      <c r="AF179" s="0" t="n">
        <v>55.8</v>
      </c>
      <c r="AG179" s="0" t="n">
        <v>29.3</v>
      </c>
      <c r="AH179" s="0" t="n">
        <v>72.8</v>
      </c>
      <c r="AI179" s="0" t="s">
        <v>349</v>
      </c>
      <c r="AJ179" s="0" t="n">
        <v>11138</v>
      </c>
      <c r="AK179" s="0" t="n">
        <v>0.6</v>
      </c>
      <c r="AL179" s="0" t="n">
        <v>100</v>
      </c>
      <c r="AM179" s="0" t="n">
        <v>2.4</v>
      </c>
      <c r="AN179" s="0" t="n">
        <v>18.5</v>
      </c>
      <c r="AO179" s="0" t="n">
        <v>31.2</v>
      </c>
      <c r="AP179" s="0" t="s">
        <v>349</v>
      </c>
      <c r="AQ179" s="0" t="s">
        <v>349</v>
      </c>
      <c r="AR179" s="0" t="n">
        <v>5.2</v>
      </c>
      <c r="AS179" s="0" t="n">
        <v>106.8</v>
      </c>
      <c r="AT179" s="0" t="n">
        <v>84.3</v>
      </c>
      <c r="AU179" s="0" t="n">
        <v>1</v>
      </c>
      <c r="AV179" s="0" t="n">
        <v>31</v>
      </c>
      <c r="AW179" s="0" t="n">
        <v>72.5</v>
      </c>
      <c r="AX179" s="0" t="n">
        <v>73.2</v>
      </c>
      <c r="AY179" s="0" t="n">
        <v>118</v>
      </c>
      <c r="AZ179" s="0" t="n">
        <v>10.6</v>
      </c>
      <c r="BA179" s="0" t="n">
        <v>18.4</v>
      </c>
      <c r="BB179" s="0" t="n">
        <v>0.78</v>
      </c>
      <c r="BC179" s="0" t="s">
        <v>349</v>
      </c>
      <c r="BD179" s="0" t="s">
        <v>352</v>
      </c>
      <c r="BE179" s="0" t="s">
        <v>371</v>
      </c>
      <c r="BF179" s="0" t="s">
        <v>362</v>
      </c>
      <c r="BG179" s="0" t="s">
        <v>362</v>
      </c>
      <c r="BH179" s="0" t="s">
        <v>363</v>
      </c>
      <c r="BI179" s="0" t="s">
        <v>364</v>
      </c>
      <c r="BJ179" s="0" t="n">
        <v>6.60118702832601</v>
      </c>
      <c r="BK179" s="0" t="n">
        <v>0.215521551500075</v>
      </c>
      <c r="BL179" s="0" t="n">
        <v>27.85</v>
      </c>
      <c r="BM179" s="0" t="n">
        <v>28.5700012207031</v>
      </c>
      <c r="BN179" s="0" t="n">
        <v>28.610009765625</v>
      </c>
      <c r="BO179" s="0" t="n">
        <v>28.1499877929688</v>
      </c>
      <c r="BP179" s="0" t="n">
        <v>28.2949996948242</v>
      </c>
      <c r="BQ179" s="0" t="n">
        <v>219161</v>
      </c>
      <c r="BR179" s="0" t="n">
        <v>14</v>
      </c>
      <c r="BS179" s="0" t="n">
        <v>0</v>
      </c>
      <c r="BT179" s="0" t="n">
        <v>4</v>
      </c>
      <c r="BU179" s="0" t="n">
        <v>63.8799786458357</v>
      </c>
      <c r="BV179" s="0" t="n">
        <v>0</v>
      </c>
      <c r="BW179" s="0" t="n">
        <v>18.2514224702388</v>
      </c>
      <c r="BX179" s="0" t="n">
        <v>0.010752252000865</v>
      </c>
      <c r="BY179" s="0" t="n">
        <v>2639.83948030865</v>
      </c>
      <c r="BZ179" s="0" t="n">
        <v>18544.5875466639</v>
      </c>
      <c r="CA179" s="0" t="n">
        <v>0.473225745259513</v>
      </c>
      <c r="CB179" s="0" t="n">
        <v>0.913379987665789</v>
      </c>
      <c r="CC179" s="0" t="n">
        <v>8.86280047513829E-071</v>
      </c>
      <c r="CD179" s="0" t="n">
        <v>1</v>
      </c>
      <c r="CE179" s="0" t="n">
        <v>67</v>
      </c>
      <c r="CF179" s="0" t="n">
        <v>0.099999998746877</v>
      </c>
      <c r="CG179" s="0" t="n">
        <v>3.27995050282241E-013</v>
      </c>
      <c r="CH179" s="0" t="n">
        <v>18350.0000000863</v>
      </c>
      <c r="CI179" s="0" t="n">
        <v>0.140571932114336</v>
      </c>
      <c r="CJ179" s="0" t="n">
        <v>6.76590441426051E-005</v>
      </c>
      <c r="CK179" s="0" t="n">
        <v>1.18844362977857E-257</v>
      </c>
      <c r="CL179" s="0" t="n">
        <v>1</v>
      </c>
      <c r="CM179" s="0" t="n">
        <v>2</v>
      </c>
      <c r="CN179" s="0" t="n">
        <v>35.3532030890768</v>
      </c>
      <c r="CO179" s="0" t="n">
        <v>4.00000000000002</v>
      </c>
      <c r="CP179" s="0" t="n">
        <v>18379.0994670725</v>
      </c>
      <c r="CQ179" s="0" t="n">
        <v>8.49668745896796E-078</v>
      </c>
      <c r="CR179" s="0" t="n">
        <v>0</v>
      </c>
      <c r="CS179" s="0" t="n">
        <v>0</v>
      </c>
      <c r="CT179" s="0" t="n">
        <v>1</v>
      </c>
      <c r="CU179" s="0" t="n">
        <v>61</v>
      </c>
      <c r="CV179" s="26" t="s">
        <v>885</v>
      </c>
      <c r="CW179" s="0" t="n">
        <v>24</v>
      </c>
      <c r="CX179" s="0" t="s">
        <v>349</v>
      </c>
      <c r="CY179" s="0" t="s">
        <v>349</v>
      </c>
      <c r="CZ179" s="0" t="s">
        <v>349</v>
      </c>
      <c r="DA179" s="0" t="s">
        <v>349</v>
      </c>
      <c r="DB179" s="0" t="s">
        <v>349</v>
      </c>
      <c r="DC179" s="0" t="s">
        <v>349</v>
      </c>
      <c r="DD179" s="0" t="s">
        <v>349</v>
      </c>
      <c r="DE179" s="0" t="s">
        <v>349</v>
      </c>
      <c r="DF179" s="0" t="s">
        <v>349</v>
      </c>
      <c r="DH179" s="28" t="n">
        <f aca="false">COUNT(C179:DA179, "NA")</f>
        <v>81</v>
      </c>
      <c r="DI179" s="29" t="n">
        <f aca="false">100-COUNT(C179:DA179, "NA")/COLUMNS(C179:DA179)*100</f>
        <v>21.3592233009709</v>
      </c>
    </row>
    <row r="180" customFormat="false" ht="13.8" hidden="false" customHeight="false" outlineLevel="0" collapsed="false">
      <c r="A180" s="0" t="s">
        <v>886</v>
      </c>
      <c r="B180" s="0" t="s">
        <v>887</v>
      </c>
      <c r="C180" s="0" t="n">
        <v>575991</v>
      </c>
      <c r="D180" s="0" t="n">
        <v>68.4</v>
      </c>
      <c r="E180" s="0" t="n">
        <v>74.9</v>
      </c>
      <c r="F180" s="0" t="n">
        <v>27.2</v>
      </c>
      <c r="G180" s="0" t="n">
        <v>65.9</v>
      </c>
      <c r="H180" s="0" t="n">
        <v>3.7</v>
      </c>
      <c r="I180" s="0" t="n">
        <v>7.3</v>
      </c>
      <c r="J180" s="0" t="n">
        <v>2.4</v>
      </c>
      <c r="K180" s="0" t="n">
        <v>33.9</v>
      </c>
      <c r="L180" s="0" t="s">
        <v>349</v>
      </c>
      <c r="M180" s="0" t="s">
        <v>349</v>
      </c>
      <c r="N180" s="0" t="s">
        <v>349</v>
      </c>
      <c r="O180" s="0" t="n">
        <v>0.4</v>
      </c>
      <c r="P180" s="0" t="n">
        <v>-4999</v>
      </c>
      <c r="Q180" s="0" t="n">
        <v>20</v>
      </c>
      <c r="R180" s="0" t="n">
        <v>272347</v>
      </c>
      <c r="S180" s="0" t="n">
        <v>114564</v>
      </c>
      <c r="T180" s="0" t="n">
        <v>13820</v>
      </c>
      <c r="U180" s="0" t="n">
        <v>3590753768.84422</v>
      </c>
      <c r="V180" s="0" t="s">
        <v>349</v>
      </c>
      <c r="W180" s="0" t="s">
        <v>349</v>
      </c>
      <c r="X180" s="0" t="s">
        <v>349</v>
      </c>
      <c r="Y180" s="0" t="n">
        <v>51.1</v>
      </c>
      <c r="Z180" s="0" t="n">
        <v>7.5</v>
      </c>
      <c r="AA180" s="0" t="n">
        <v>60.9</v>
      </c>
      <c r="AB180" s="0" t="s">
        <v>349</v>
      </c>
      <c r="AC180" s="0" t="n">
        <v>17.4</v>
      </c>
      <c r="AD180" s="0" t="s">
        <v>349</v>
      </c>
      <c r="AE180" s="0" t="n">
        <v>0.6</v>
      </c>
      <c r="AF180" s="0" t="n">
        <v>98.3</v>
      </c>
      <c r="AG180" s="0" t="n">
        <v>14.5</v>
      </c>
      <c r="AH180" s="0" t="n">
        <v>66.1</v>
      </c>
      <c r="AI180" s="0" t="s">
        <v>349</v>
      </c>
      <c r="AJ180" s="0" t="n">
        <v>178935</v>
      </c>
      <c r="AK180" s="0" t="n">
        <v>3.6</v>
      </c>
      <c r="AL180" s="0" t="n">
        <v>100</v>
      </c>
      <c r="AM180" s="0" t="n">
        <v>12.5</v>
      </c>
      <c r="AN180" s="0" t="n">
        <v>21.7</v>
      </c>
      <c r="AO180" s="0" t="n">
        <v>18.9</v>
      </c>
      <c r="AP180" s="0" t="n">
        <v>1.23</v>
      </c>
      <c r="AQ180" s="0" t="s">
        <v>349</v>
      </c>
      <c r="AR180" s="0" t="s">
        <v>349</v>
      </c>
      <c r="AS180" s="0" t="n">
        <v>110.6</v>
      </c>
      <c r="AT180" s="0" t="n">
        <v>85.3</v>
      </c>
      <c r="AU180" s="0" t="s">
        <v>349</v>
      </c>
      <c r="AV180" s="0" t="n">
        <v>74.8</v>
      </c>
      <c r="AW180" s="0" t="n">
        <v>96.8</v>
      </c>
      <c r="AX180" s="0" t="n">
        <v>3.2</v>
      </c>
      <c r="AY180" s="0" t="n">
        <v>115</v>
      </c>
      <c r="AZ180" s="0" t="n">
        <v>26.5</v>
      </c>
      <c r="BA180" s="0" t="n">
        <v>29.8</v>
      </c>
      <c r="BB180" s="0" t="n">
        <v>0.777</v>
      </c>
      <c r="BC180" s="0" t="s">
        <v>349</v>
      </c>
      <c r="BD180" s="0" t="s">
        <v>342</v>
      </c>
      <c r="BE180" s="0" t="s">
        <v>361</v>
      </c>
      <c r="BF180" s="0" t="s">
        <v>388</v>
      </c>
      <c r="BG180" s="0" t="s">
        <v>345</v>
      </c>
      <c r="BH180" s="0" t="s">
        <v>388</v>
      </c>
      <c r="BI180" s="0" t="s">
        <v>347</v>
      </c>
      <c r="BJ180" s="0" t="n">
        <v>-56.118700500326</v>
      </c>
      <c r="BK180" s="0" t="n">
        <v>3.92602762900006</v>
      </c>
      <c r="BL180" s="0" t="n">
        <v>24.1899963378906</v>
      </c>
      <c r="BM180" s="0" t="n">
        <v>23.9299865722656</v>
      </c>
      <c r="BN180" s="0" t="n">
        <v>23.839990234375</v>
      </c>
      <c r="BO180" s="0" t="n">
        <v>24.6299987792969</v>
      </c>
      <c r="BP180" s="0" t="n">
        <v>24.1474929809571</v>
      </c>
      <c r="BQ180" s="0" t="n">
        <v>586634</v>
      </c>
      <c r="BR180" s="0" t="n">
        <v>10</v>
      </c>
      <c r="BS180" s="0" t="n">
        <v>1</v>
      </c>
      <c r="BT180" s="0" t="n">
        <v>8</v>
      </c>
      <c r="BU180" s="0" t="n">
        <v>17.0464037202071</v>
      </c>
      <c r="BV180" s="0" t="n">
        <v>1.70464037202071</v>
      </c>
      <c r="BW180" s="0" t="n">
        <v>13.6371229761657</v>
      </c>
      <c r="BX180" s="0" t="n">
        <v>0.240589693784272</v>
      </c>
      <c r="BY180" s="0" t="n">
        <v>10.0491805728618</v>
      </c>
      <c r="BZ180" s="0" t="n">
        <v>18341.6421423762</v>
      </c>
      <c r="CA180" s="0" t="n">
        <v>1.69162035168588E-042</v>
      </c>
      <c r="CB180" s="0" t="n">
        <v>2.32430727256242E-120</v>
      </c>
      <c r="CC180" s="0" t="n">
        <v>0</v>
      </c>
      <c r="CD180" s="0" t="n">
        <v>1</v>
      </c>
      <c r="CE180" s="0" t="n">
        <v>16</v>
      </c>
      <c r="CF180" s="0" t="n">
        <v>37.4194145435738</v>
      </c>
      <c r="CG180" s="0" t="n">
        <v>1</v>
      </c>
      <c r="CH180" s="0" t="n">
        <v>18354.0960586794</v>
      </c>
      <c r="CI180" s="0" t="n">
        <v>5.27612519065067E-096</v>
      </c>
      <c r="CJ180" s="0" t="n">
        <v>0</v>
      </c>
      <c r="CK180" s="0" t="n">
        <v>0</v>
      </c>
      <c r="CL180" s="0" t="n">
        <v>1</v>
      </c>
      <c r="CM180" s="0" t="n">
        <v>44</v>
      </c>
      <c r="CN180" s="0" t="n">
        <v>0.330950194200641</v>
      </c>
      <c r="CO180" s="0" t="n">
        <v>6.76693756445029</v>
      </c>
      <c r="CP180" s="0" t="n">
        <v>18360.5358121298</v>
      </c>
      <c r="CQ180" s="0" t="n">
        <v>2.15125103432935E-019</v>
      </c>
      <c r="CR180" s="0" t="n">
        <v>1.81630241255618E-080</v>
      </c>
      <c r="CS180" s="0" t="n">
        <v>0</v>
      </c>
      <c r="CT180" s="0" t="n">
        <v>1</v>
      </c>
      <c r="CU180" s="0" t="n">
        <v>26</v>
      </c>
      <c r="CV180" s="26" t="s">
        <v>536</v>
      </c>
      <c r="CW180" s="0" t="n">
        <v>47</v>
      </c>
      <c r="CX180" s="0" t="s">
        <v>349</v>
      </c>
      <c r="CY180" s="0" t="s">
        <v>349</v>
      </c>
      <c r="CZ180" s="0" t="s">
        <v>349</v>
      </c>
      <c r="DA180" s="0" t="s">
        <v>349</v>
      </c>
      <c r="DB180" s="0" t="s">
        <v>349</v>
      </c>
      <c r="DC180" s="0" t="s">
        <v>349</v>
      </c>
      <c r="DD180" s="0" t="s">
        <v>349</v>
      </c>
      <c r="DE180" s="0" t="s">
        <v>349</v>
      </c>
      <c r="DF180" s="0" t="s">
        <v>349</v>
      </c>
      <c r="DH180" s="28" t="n">
        <f aca="false">COUNT(C180:DA180, "NA")</f>
        <v>79</v>
      </c>
      <c r="DI180" s="29" t="n">
        <f aca="false">100-COUNT(C180:DA180, "NA")/COLUMNS(C180:DA180)*100</f>
        <v>23.3009708737864</v>
      </c>
    </row>
    <row r="181" customFormat="false" ht="13.8" hidden="false" customHeight="false" outlineLevel="0" collapsed="false">
      <c r="A181" s="0" t="s">
        <v>888</v>
      </c>
      <c r="B181" s="0" t="s">
        <v>889</v>
      </c>
      <c r="C181" s="0" t="n">
        <v>5446771</v>
      </c>
      <c r="D181" s="0" t="n">
        <v>73.8</v>
      </c>
      <c r="E181" s="0" t="n">
        <v>80.7</v>
      </c>
      <c r="F181" s="0" t="n">
        <v>15.4</v>
      </c>
      <c r="G181" s="0" t="n">
        <v>68.9</v>
      </c>
      <c r="H181" s="0" t="n">
        <v>113.3</v>
      </c>
      <c r="I181" s="0" t="n">
        <v>10</v>
      </c>
      <c r="J181" s="0" t="n">
        <v>1.5</v>
      </c>
      <c r="K181" s="0" t="n">
        <v>46.3</v>
      </c>
      <c r="L181" s="0" t="n">
        <v>92.9</v>
      </c>
      <c r="M181" s="0" t="n">
        <v>95.1</v>
      </c>
      <c r="N181" s="0" t="s">
        <v>349</v>
      </c>
      <c r="O181" s="0" t="s">
        <v>349</v>
      </c>
      <c r="P181" s="0" t="n">
        <v>7423</v>
      </c>
      <c r="Q181" s="0" t="n">
        <v>1221</v>
      </c>
      <c r="R181" s="0" t="s">
        <v>349</v>
      </c>
      <c r="S181" s="0" t="s">
        <v>349</v>
      </c>
      <c r="T181" s="0" t="n">
        <v>33060</v>
      </c>
      <c r="U181" s="0" t="n">
        <v>105904632155.755</v>
      </c>
      <c r="V181" s="0" t="s">
        <v>349</v>
      </c>
      <c r="W181" s="0" t="s">
        <v>349</v>
      </c>
      <c r="X181" s="0" t="s">
        <v>349</v>
      </c>
      <c r="Y181" s="0" t="n">
        <v>59.5</v>
      </c>
      <c r="Z181" s="0" t="n">
        <v>2.2</v>
      </c>
      <c r="AA181" s="0" t="n">
        <v>77.4</v>
      </c>
      <c r="AB181" s="0" t="n">
        <v>0.9</v>
      </c>
      <c r="AC181" s="0" t="n">
        <v>5321.6</v>
      </c>
      <c r="AD181" s="0" t="n">
        <v>1.2</v>
      </c>
      <c r="AE181" s="0" t="n">
        <v>39.2</v>
      </c>
      <c r="AF181" s="0" t="n">
        <v>40.4</v>
      </c>
      <c r="AG181" s="0" t="n">
        <v>37.6</v>
      </c>
      <c r="AH181" s="0" t="n">
        <v>53.7</v>
      </c>
      <c r="AI181" s="0" t="s">
        <v>349</v>
      </c>
      <c r="AJ181" s="0" t="n">
        <v>2325</v>
      </c>
      <c r="AK181" s="0" t="n">
        <v>5.7</v>
      </c>
      <c r="AL181" s="0" t="n">
        <v>100</v>
      </c>
      <c r="AM181" s="0" t="n">
        <v>6.5</v>
      </c>
      <c r="AN181" s="0" t="n">
        <v>17.2</v>
      </c>
      <c r="AO181" s="0" t="n">
        <v>5.6</v>
      </c>
      <c r="AP181" s="0" t="n">
        <v>2.46</v>
      </c>
      <c r="AQ181" s="0" t="n">
        <v>5.8</v>
      </c>
      <c r="AR181" s="0" t="n">
        <v>3.9</v>
      </c>
      <c r="AS181" s="0" t="n">
        <v>98.7</v>
      </c>
      <c r="AT181" s="0" t="n">
        <v>91.9</v>
      </c>
      <c r="AU181" s="0" t="n">
        <v>1</v>
      </c>
      <c r="AV181" s="0" t="n">
        <v>96.8</v>
      </c>
      <c r="AW181" s="0" t="n">
        <v>100</v>
      </c>
      <c r="AX181" s="0" t="n">
        <v>3.3</v>
      </c>
      <c r="AY181" s="0" t="n">
        <v>116</v>
      </c>
      <c r="AZ181" s="0" t="n">
        <v>22.4</v>
      </c>
      <c r="BA181" s="0" t="n">
        <v>40.5</v>
      </c>
      <c r="BB181" s="0" t="n">
        <v>0.745</v>
      </c>
      <c r="BC181" s="0" t="s">
        <v>349</v>
      </c>
      <c r="BD181" s="0" t="s">
        <v>378</v>
      </c>
      <c r="BE181" s="0" t="s">
        <v>400</v>
      </c>
      <c r="BF181" s="0" t="s">
        <v>372</v>
      </c>
      <c r="BG181" s="0" t="s">
        <v>372</v>
      </c>
      <c r="BH181" s="0" t="s">
        <v>438</v>
      </c>
      <c r="BI181" s="0" t="s">
        <v>374</v>
      </c>
      <c r="BJ181" s="0" t="n">
        <v>19.6450393603695</v>
      </c>
      <c r="BK181" s="0" t="n">
        <v>48.6746528120001</v>
      </c>
      <c r="BL181" s="0" t="n">
        <v>-0.750006103515602</v>
      </c>
      <c r="BM181" s="0" t="n">
        <v>-2.70999755859373</v>
      </c>
      <c r="BN181" s="0" t="n">
        <v>0.119989013671898</v>
      </c>
      <c r="BO181" s="0" t="n">
        <v>1.17998657226565</v>
      </c>
      <c r="BP181" s="0" t="n">
        <v>-0.540007019042946</v>
      </c>
      <c r="BQ181" s="0" t="n">
        <v>5459643</v>
      </c>
      <c r="BR181" s="0" t="n">
        <v>1396</v>
      </c>
      <c r="BS181" s="0" t="n">
        <v>23</v>
      </c>
      <c r="BT181" s="0" t="n">
        <v>524</v>
      </c>
      <c r="BU181" s="0" t="n">
        <v>255.694374155966</v>
      </c>
      <c r="BV181" s="0" t="n">
        <v>4.21272966016276</v>
      </c>
      <c r="BW181" s="0" t="n">
        <v>95.976971388056</v>
      </c>
      <c r="BX181" s="0" t="n">
        <v>0.043535239591623</v>
      </c>
      <c r="BY181" s="0" t="n">
        <v>2526.32362230831</v>
      </c>
      <c r="BZ181" s="0" t="n">
        <v>18367.0884313875</v>
      </c>
      <c r="CA181" s="0" t="n">
        <v>3.42795865825096E-037</v>
      </c>
      <c r="CB181" s="0" t="n">
        <v>4.17540651717658E-034</v>
      </c>
      <c r="CC181" s="0" t="n">
        <v>8.4068204365833E-307</v>
      </c>
      <c r="CD181" s="0" t="n">
        <v>1</v>
      </c>
      <c r="CE181" s="0" t="n">
        <v>26</v>
      </c>
      <c r="CF181" s="0" t="n">
        <v>0.117032730782204</v>
      </c>
      <c r="CG181" s="0" t="n">
        <v>28.7132922318571</v>
      </c>
      <c r="CH181" s="0" t="n">
        <v>18370.7905821882</v>
      </c>
      <c r="CI181" s="0" t="n">
        <v>7.74718311188612E-021</v>
      </c>
      <c r="CJ181" s="0" t="n">
        <v>4.99864230417058E-029</v>
      </c>
      <c r="CK181" s="0" t="n">
        <v>0</v>
      </c>
      <c r="CL181" s="0" t="n">
        <v>1</v>
      </c>
      <c r="CM181" s="0" t="n">
        <v>19</v>
      </c>
      <c r="CN181" s="0" t="n">
        <v>0.092743992138441</v>
      </c>
      <c r="CO181" s="0" t="n">
        <v>779.315268041698</v>
      </c>
      <c r="CP181" s="0" t="n">
        <v>18373.6226445907</v>
      </c>
      <c r="CQ181" s="0" t="n">
        <v>1.18435066325935E-025</v>
      </c>
      <c r="CR181" s="0" t="n">
        <v>1.45947547368309E-025</v>
      </c>
      <c r="CS181" s="0" t="n">
        <v>0</v>
      </c>
      <c r="CT181" s="0" t="n">
        <v>1</v>
      </c>
      <c r="CU181" s="0" t="n">
        <v>14</v>
      </c>
      <c r="CV181" s="26" t="s">
        <v>483</v>
      </c>
      <c r="CW181" s="0" t="n">
        <v>55</v>
      </c>
      <c r="CX181" s="0" t="n">
        <v>96220</v>
      </c>
      <c r="CY181" s="0" t="n">
        <v>17623.8629522113</v>
      </c>
      <c r="CZ181" s="0" t="s">
        <v>390</v>
      </c>
      <c r="DA181" s="26" t="s">
        <v>410</v>
      </c>
      <c r="DB181" s="0" t="n">
        <v>3951.05</v>
      </c>
      <c r="DC181" s="0" t="n">
        <v>18288</v>
      </c>
      <c r="DD181" s="0" t="n">
        <v>18333</v>
      </c>
      <c r="DE181" s="0" t="n">
        <v>18360</v>
      </c>
      <c r="DF181" s="0" t="n">
        <v>90.74</v>
      </c>
      <c r="DG181" s="26"/>
      <c r="DH181" s="28" t="n">
        <f aca="false">COUNT(C181:DA181, "NA")</f>
        <v>85</v>
      </c>
      <c r="DI181" s="29" t="n">
        <f aca="false">100-COUNT(C181:DA181, "NA")/COLUMNS(C181:DA181)*100</f>
        <v>17.4757281553398</v>
      </c>
    </row>
    <row r="182" customFormat="false" ht="13.8" hidden="false" customHeight="false" outlineLevel="0" collapsed="false">
      <c r="A182" s="0" t="s">
        <v>890</v>
      </c>
      <c r="B182" s="0" t="s">
        <v>891</v>
      </c>
      <c r="C182" s="0" t="n">
        <v>2073894</v>
      </c>
      <c r="D182" s="0" t="n">
        <v>78.2</v>
      </c>
      <c r="E182" s="0" t="n">
        <v>84</v>
      </c>
      <c r="F182" s="0" t="n">
        <v>15</v>
      </c>
      <c r="G182" s="0" t="n">
        <v>65.4</v>
      </c>
      <c r="H182" s="0" t="n">
        <v>102.6</v>
      </c>
      <c r="I182" s="0" t="n">
        <v>9.9</v>
      </c>
      <c r="J182" s="0" t="n">
        <v>1.6</v>
      </c>
      <c r="K182" s="0" t="n">
        <v>45.5</v>
      </c>
      <c r="L182" s="0" t="n">
        <v>74.3</v>
      </c>
      <c r="M182" s="0" t="n">
        <v>83.2</v>
      </c>
      <c r="N182" s="0" t="s">
        <v>349</v>
      </c>
      <c r="O182" s="0" t="s">
        <v>349</v>
      </c>
      <c r="P182" s="0" t="n">
        <v>9999</v>
      </c>
      <c r="Q182" s="0" t="n">
        <v>20</v>
      </c>
      <c r="R182" s="0" t="n">
        <v>1094762</v>
      </c>
      <c r="S182" s="0" t="n">
        <v>988500</v>
      </c>
      <c r="T182" s="0" t="n">
        <v>37450</v>
      </c>
      <c r="U182" s="0" t="n">
        <v>54007972106.4629</v>
      </c>
      <c r="V182" s="0" t="s">
        <v>349</v>
      </c>
      <c r="W182" s="0" t="n">
        <v>0.1</v>
      </c>
      <c r="X182" s="0" t="n">
        <v>24.2</v>
      </c>
      <c r="Y182" s="0" t="n">
        <v>58.4</v>
      </c>
      <c r="Z182" s="0" t="n">
        <v>5.2</v>
      </c>
      <c r="AA182" s="0" t="n">
        <v>84.2</v>
      </c>
      <c r="AB182" s="0" t="n">
        <v>1.9</v>
      </c>
      <c r="AC182" s="0" t="n">
        <v>3206.2</v>
      </c>
      <c r="AD182" s="0" t="n">
        <v>1</v>
      </c>
      <c r="AE182" s="0" t="n">
        <v>30.7</v>
      </c>
      <c r="AF182" s="0" t="n">
        <v>62</v>
      </c>
      <c r="AG182" s="0" t="n">
        <v>53.6</v>
      </c>
      <c r="AH182" s="0" t="n">
        <v>54.5</v>
      </c>
      <c r="AI182" s="0" t="n">
        <v>15.5</v>
      </c>
      <c r="AJ182" s="0" t="n">
        <v>9054</v>
      </c>
      <c r="AK182" s="0" t="n">
        <v>6.2</v>
      </c>
      <c r="AL182" s="0" t="n">
        <v>99</v>
      </c>
      <c r="AM182" s="0" t="n">
        <v>5.9</v>
      </c>
      <c r="AN182" s="0" t="n">
        <v>12.7</v>
      </c>
      <c r="AO182" s="0" t="n">
        <v>2.1</v>
      </c>
      <c r="AP182" s="0" t="n">
        <v>3</v>
      </c>
      <c r="AQ182" s="0" t="n">
        <v>4.6</v>
      </c>
      <c r="AR182" s="0" t="n">
        <v>4.8</v>
      </c>
      <c r="AS182" s="0" t="n">
        <v>100.4</v>
      </c>
      <c r="AT182" s="0" t="n">
        <v>95.7</v>
      </c>
      <c r="AU182" s="0" t="n">
        <v>1</v>
      </c>
      <c r="AV182" s="0" t="n">
        <v>99.1</v>
      </c>
      <c r="AW182" s="0" t="n">
        <v>100</v>
      </c>
      <c r="AX182" s="0" t="n">
        <v>7.3</v>
      </c>
      <c r="AY182" s="0" t="n">
        <v>126</v>
      </c>
      <c r="AZ182" s="0" t="n">
        <v>22.5</v>
      </c>
      <c r="BA182" s="0" t="n">
        <v>44.5</v>
      </c>
      <c r="BB182" s="0" t="s">
        <v>349</v>
      </c>
      <c r="BC182" s="0" t="s">
        <v>349</v>
      </c>
      <c r="BD182" s="0" t="s">
        <v>378</v>
      </c>
      <c r="BE182" s="0" t="s">
        <v>400</v>
      </c>
      <c r="BF182" s="0" t="s">
        <v>372</v>
      </c>
      <c r="BG182" s="0" t="s">
        <v>372</v>
      </c>
      <c r="BH182" s="0" t="s">
        <v>373</v>
      </c>
      <c r="BI182" s="0" t="s">
        <v>374</v>
      </c>
      <c r="BJ182" s="0" t="n">
        <v>14.6159375132848</v>
      </c>
      <c r="BK182" s="0" t="n">
        <v>46.1502074185001</v>
      </c>
      <c r="BL182" s="0" t="n">
        <v>3.49001464843752</v>
      </c>
      <c r="BM182" s="0" t="n">
        <v>2.42000732421877</v>
      </c>
      <c r="BN182" s="0" t="n">
        <v>5.42000732421877</v>
      </c>
      <c r="BO182" s="0" t="n">
        <v>6.18999633789065</v>
      </c>
      <c r="BP182" s="0" t="n">
        <v>4.38000640869143</v>
      </c>
      <c r="BQ182" s="0" t="n">
        <v>2078932</v>
      </c>
      <c r="BR182" s="0" t="n">
        <v>1429</v>
      </c>
      <c r="BS182" s="0" t="n">
        <v>91</v>
      </c>
      <c r="BT182" s="0" t="n">
        <v>233</v>
      </c>
      <c r="BU182" s="0" t="n">
        <v>687.372169941104</v>
      </c>
      <c r="BV182" s="0" t="n">
        <v>43.7724754826036</v>
      </c>
      <c r="BW182" s="0" t="n">
        <v>112.076777884029</v>
      </c>
      <c r="BX182" s="0" t="n">
        <v>0.078042306442413</v>
      </c>
      <c r="BY182" s="0" t="n">
        <v>1522.79227832448</v>
      </c>
      <c r="BZ182" s="0" t="n">
        <v>18346.1189817187</v>
      </c>
      <c r="CA182" s="0" t="n">
        <v>3.02014299368556E-086</v>
      </c>
      <c r="CB182" s="0" t="n">
        <v>6.01188266289774E-124</v>
      </c>
      <c r="CC182" s="0" t="n">
        <v>0</v>
      </c>
      <c r="CD182" s="0" t="n">
        <v>1</v>
      </c>
      <c r="CE182" s="0" t="n">
        <v>16</v>
      </c>
      <c r="CF182" s="0" t="n">
        <v>0.088847381599738</v>
      </c>
      <c r="CG182" s="0" t="n">
        <v>102.718728551084</v>
      </c>
      <c r="CH182" s="0" t="n">
        <v>18359.7569809251</v>
      </c>
      <c r="CI182" s="0" t="n">
        <v>2.97061660285762E-064</v>
      </c>
      <c r="CJ182" s="0" t="n">
        <v>1.69352764866172E-088</v>
      </c>
      <c r="CK182" s="0" t="n">
        <v>0</v>
      </c>
      <c r="CL182" s="0" t="n">
        <v>1</v>
      </c>
      <c r="CM182" s="0" t="n">
        <v>11</v>
      </c>
      <c r="CN182" s="0" t="n">
        <v>0.125564544389098</v>
      </c>
      <c r="CO182" s="0" t="n">
        <v>234.961050062705</v>
      </c>
      <c r="CP182" s="0" t="n">
        <v>18357.6524411321</v>
      </c>
      <c r="CQ182" s="0" t="n">
        <v>3.20192127773487E-042</v>
      </c>
      <c r="CR182" s="0" t="n">
        <v>3.48958153262496E-081</v>
      </c>
      <c r="CS182" s="0" t="n">
        <v>0</v>
      </c>
      <c r="CT182" s="0" t="n">
        <v>1</v>
      </c>
      <c r="CU182" s="0" t="n">
        <v>18</v>
      </c>
      <c r="CV182" s="26" t="s">
        <v>446</v>
      </c>
      <c r="CW182" s="0" t="n">
        <v>56</v>
      </c>
      <c r="CX182" s="0" t="n">
        <v>55520</v>
      </c>
      <c r="CY182" s="0" t="n">
        <v>26706.0202065291</v>
      </c>
      <c r="CZ182" s="0" t="s">
        <v>390</v>
      </c>
      <c r="DA182" s="26" t="s">
        <v>468</v>
      </c>
      <c r="DB182" s="0" t="n">
        <v>3722.61</v>
      </c>
      <c r="DC182" s="0" t="n">
        <v>18325</v>
      </c>
      <c r="DD182" s="0" t="n">
        <v>18337</v>
      </c>
      <c r="DE182" s="0" t="n">
        <v>18351</v>
      </c>
      <c r="DF182" s="0" t="n">
        <v>91.93</v>
      </c>
      <c r="DG182" s="26"/>
      <c r="DH182" s="28" t="n">
        <f aca="false">COUNT(C182:DA182, "NA")</f>
        <v>89</v>
      </c>
      <c r="DI182" s="29" t="n">
        <f aca="false">100-COUNT(C182:DA182, "NA")/COLUMNS(C182:DA182)*100</f>
        <v>13.5922330097088</v>
      </c>
    </row>
    <row r="183" customFormat="false" ht="13.8" hidden="false" customHeight="false" outlineLevel="0" collapsed="false">
      <c r="A183" s="0" t="s">
        <v>892</v>
      </c>
      <c r="B183" s="0" t="s">
        <v>893</v>
      </c>
      <c r="C183" s="0" t="n">
        <v>10175214</v>
      </c>
      <c r="D183" s="0" t="n">
        <v>81</v>
      </c>
      <c r="E183" s="0" t="n">
        <v>84.1</v>
      </c>
      <c r="F183" s="0" t="n">
        <v>17.6</v>
      </c>
      <c r="G183" s="0" t="n">
        <v>62.3</v>
      </c>
      <c r="H183" s="0" t="n">
        <v>25</v>
      </c>
      <c r="I183" s="0" t="n">
        <v>9.1</v>
      </c>
      <c r="J183" s="0" t="n">
        <v>1.8</v>
      </c>
      <c r="K183" s="0" t="n">
        <v>12.6</v>
      </c>
      <c r="L183" s="0" t="n">
        <v>41.2</v>
      </c>
      <c r="M183" s="0" t="n">
        <v>44.4</v>
      </c>
      <c r="N183" s="0" t="s">
        <v>349</v>
      </c>
      <c r="O183" s="0" t="s">
        <v>349</v>
      </c>
      <c r="P183" s="0" t="n">
        <v>200000</v>
      </c>
      <c r="Q183" s="0" t="n">
        <v>19</v>
      </c>
      <c r="R183" s="0" t="s">
        <v>349</v>
      </c>
      <c r="S183" s="0" t="n">
        <v>1593100</v>
      </c>
      <c r="T183" s="0" t="n">
        <v>54030</v>
      </c>
      <c r="U183" s="0" t="n">
        <v>556086488936.559</v>
      </c>
      <c r="V183" s="0" t="s">
        <v>349</v>
      </c>
      <c r="W183" s="0" t="n">
        <v>0.5</v>
      </c>
      <c r="X183" s="0" t="n">
        <v>28.8</v>
      </c>
      <c r="Y183" s="0" t="n">
        <v>64.6</v>
      </c>
      <c r="Z183" s="0" t="n">
        <v>1.6</v>
      </c>
      <c r="AA183" s="0" t="n">
        <v>90.6</v>
      </c>
      <c r="AB183" s="0" t="n">
        <v>3.3</v>
      </c>
      <c r="AC183" s="0" t="n">
        <v>20420.6</v>
      </c>
      <c r="AD183" s="0" t="n">
        <v>1</v>
      </c>
      <c r="AE183" s="0" t="n">
        <v>7.4</v>
      </c>
      <c r="AF183" s="0" t="n">
        <v>68.9</v>
      </c>
      <c r="AG183" s="0" t="n">
        <v>14.9</v>
      </c>
      <c r="AH183" s="0" t="n">
        <v>87.4</v>
      </c>
      <c r="AI183" s="0" t="s">
        <v>349</v>
      </c>
      <c r="AJ183" s="0" t="n">
        <v>17636</v>
      </c>
      <c r="AK183" s="0" t="n">
        <v>4.5</v>
      </c>
      <c r="AL183" s="0" t="n">
        <v>4</v>
      </c>
      <c r="AM183" s="0" t="n">
        <v>4.8</v>
      </c>
      <c r="AN183" s="0" t="n">
        <v>9.1</v>
      </c>
      <c r="AO183" s="0" t="n">
        <v>2.7</v>
      </c>
      <c r="AP183" s="0" t="n">
        <v>5.4</v>
      </c>
      <c r="AQ183" s="0" t="n">
        <v>2.6</v>
      </c>
      <c r="AR183" s="0" t="n">
        <v>7.7</v>
      </c>
      <c r="AS183" s="0" t="n">
        <v>126.6</v>
      </c>
      <c r="AT183" s="0" t="n">
        <v>105.4</v>
      </c>
      <c r="AU183" s="0" t="n">
        <v>1</v>
      </c>
      <c r="AV183" s="0" t="n">
        <v>99.6</v>
      </c>
      <c r="AW183" s="0" t="n">
        <v>100</v>
      </c>
      <c r="AX183" s="0" t="n">
        <v>5.9</v>
      </c>
      <c r="AY183" s="0" t="n">
        <v>126</v>
      </c>
      <c r="AZ183" s="0" t="n">
        <v>22.1</v>
      </c>
      <c r="BA183" s="0" t="n">
        <v>41.2</v>
      </c>
      <c r="BB183" s="0" t="n">
        <v>0.728</v>
      </c>
      <c r="BC183" s="0" t="s">
        <v>349</v>
      </c>
      <c r="BD183" s="0" t="s">
        <v>378</v>
      </c>
      <c r="BE183" s="0" t="s">
        <v>400</v>
      </c>
      <c r="BF183" s="0" t="s">
        <v>372</v>
      </c>
      <c r="BG183" s="0" t="s">
        <v>372</v>
      </c>
      <c r="BH183" s="0" t="s">
        <v>556</v>
      </c>
      <c r="BI183" s="0" t="s">
        <v>374</v>
      </c>
      <c r="BJ183" s="0" t="n">
        <v>14.905117514486</v>
      </c>
      <c r="BK183" s="0" t="n">
        <v>62.1945254580001</v>
      </c>
      <c r="BL183" s="0" t="n">
        <v>-3.5000061035156</v>
      </c>
      <c r="BM183" s="0" t="n">
        <v>-0.579992675781227</v>
      </c>
      <c r="BN183" s="0" t="n">
        <v>-3.38999023437498</v>
      </c>
      <c r="BO183" s="0" t="n">
        <v>-1.78000488281248</v>
      </c>
      <c r="BP183" s="0" t="n">
        <v>-2.31249847412107</v>
      </c>
      <c r="BQ183" s="0" t="n">
        <v>10099270</v>
      </c>
      <c r="BR183" s="0" t="n">
        <v>21092</v>
      </c>
      <c r="BS183" s="0" t="n">
        <v>2586</v>
      </c>
      <c r="BT183" s="0" t="n">
        <v>1005</v>
      </c>
      <c r="BU183" s="0" t="n">
        <v>2088.46778034452</v>
      </c>
      <c r="BV183" s="0" t="n">
        <v>256.058111130804</v>
      </c>
      <c r="BW183" s="0" t="n">
        <v>99.5121429568672</v>
      </c>
      <c r="BX183" s="0" t="n">
        <v>0.036523386958906</v>
      </c>
      <c r="BY183" s="0" t="n">
        <v>44284.6291463787</v>
      </c>
      <c r="BZ183" s="0" t="n">
        <v>18374.1804324721</v>
      </c>
      <c r="CA183" s="0" t="n">
        <v>9.59553020752241E-076</v>
      </c>
      <c r="CB183" s="0" t="n">
        <v>6.69316301874712E-063</v>
      </c>
      <c r="CC183" s="0" t="n">
        <v>0</v>
      </c>
      <c r="CD183" s="0" t="n">
        <v>1</v>
      </c>
      <c r="CE183" s="0" t="n">
        <v>26</v>
      </c>
      <c r="CF183" s="0" t="n">
        <v>0.057938343292585</v>
      </c>
      <c r="CG183" s="0" t="n">
        <v>4415.58398625855</v>
      </c>
      <c r="CH183" s="0" t="n">
        <v>18371.4345587172</v>
      </c>
      <c r="CI183" s="0" t="n">
        <v>2.96338449690415E-049</v>
      </c>
      <c r="CJ183" s="0" t="n">
        <v>3.53858945729099E-045</v>
      </c>
      <c r="CK183" s="0" t="n">
        <v>0</v>
      </c>
      <c r="CL183" s="0" t="n">
        <v>1</v>
      </c>
      <c r="CM183" s="0" t="n">
        <v>11</v>
      </c>
      <c r="CN183" s="0" t="n">
        <v>0.039529986852411</v>
      </c>
      <c r="CO183" s="0" t="n">
        <v>3324.5621316377</v>
      </c>
      <c r="CP183" s="0" t="n">
        <v>18384.8727162271</v>
      </c>
      <c r="CQ183" s="0" t="n">
        <v>6.66242465842256E-007</v>
      </c>
      <c r="CR183" s="0" t="n">
        <v>0.003758019491469</v>
      </c>
      <c r="CS183" s="0" t="n">
        <v>6.75035909429656E-233</v>
      </c>
      <c r="CT183" s="0" t="n">
        <v>1</v>
      </c>
      <c r="CU183" s="0" t="n">
        <v>22</v>
      </c>
      <c r="CV183" s="26" t="s">
        <v>609</v>
      </c>
      <c r="CW183" s="0" t="n">
        <v>90</v>
      </c>
      <c r="CX183" s="0" t="n">
        <v>119200</v>
      </c>
      <c r="CY183" s="0" t="n">
        <v>11802.8332740881</v>
      </c>
      <c r="CZ183" s="0" t="s">
        <v>494</v>
      </c>
      <c r="DA183" s="26" t="s">
        <v>546</v>
      </c>
      <c r="DB183" s="0" t="n">
        <v>1692.625</v>
      </c>
      <c r="DC183" s="0" t="n">
        <v>18330</v>
      </c>
      <c r="DD183" s="0" t="s">
        <v>349</v>
      </c>
      <c r="DE183" s="0" t="n">
        <v>18376</v>
      </c>
      <c r="DF183" s="0" t="n">
        <v>47.35</v>
      </c>
      <c r="DG183" s="26"/>
      <c r="DH183" s="28" t="n">
        <f aca="false">COUNT(C183:DA183, "NA")</f>
        <v>88</v>
      </c>
      <c r="DI183" s="29" t="n">
        <f aca="false">100-COUNT(C183:DA183, "NA")/COLUMNS(C183:DA183)*100</f>
        <v>14.5631067961165</v>
      </c>
    </row>
    <row r="184" customFormat="false" ht="13.8" hidden="false" customHeight="false" outlineLevel="0" collapsed="false">
      <c r="A184" s="0" t="s">
        <v>894</v>
      </c>
      <c r="B184" s="0" t="s">
        <v>895</v>
      </c>
      <c r="C184" s="0" t="n">
        <v>1136191</v>
      </c>
      <c r="D184" s="0" t="n">
        <v>55.3</v>
      </c>
      <c r="E184" s="0" t="n">
        <v>64</v>
      </c>
      <c r="F184" s="0" t="n">
        <v>38.1</v>
      </c>
      <c r="G184" s="0" t="n">
        <v>57.9</v>
      </c>
      <c r="H184" s="0" t="n">
        <v>66.1</v>
      </c>
      <c r="I184" s="0" t="n">
        <v>9.4</v>
      </c>
      <c r="J184" s="0" t="n">
        <v>3</v>
      </c>
      <c r="K184" s="0" t="n">
        <v>76.2</v>
      </c>
      <c r="L184" s="0" t="n">
        <v>43.8</v>
      </c>
      <c r="M184" s="0" t="n">
        <v>43.1</v>
      </c>
      <c r="N184" s="0" t="n">
        <v>2.2</v>
      </c>
      <c r="O184" s="0" t="n">
        <v>2.5</v>
      </c>
      <c r="P184" s="0" t="n">
        <v>-41764</v>
      </c>
      <c r="Q184" s="0" t="n">
        <v>240</v>
      </c>
      <c r="R184" s="0" t="s">
        <v>349</v>
      </c>
      <c r="S184" s="0" t="s">
        <v>349</v>
      </c>
      <c r="T184" s="0" t="n">
        <v>10640</v>
      </c>
      <c r="U184" s="0" t="n">
        <v>4710618471.93167</v>
      </c>
      <c r="V184" s="0" t="s">
        <v>349</v>
      </c>
      <c r="W184" s="0" t="s">
        <v>349</v>
      </c>
      <c r="X184" s="0" t="s">
        <v>349</v>
      </c>
      <c r="Y184" s="0" t="n">
        <v>52.5</v>
      </c>
      <c r="Z184" s="0" t="n">
        <v>12.5</v>
      </c>
      <c r="AA184" s="0" t="n">
        <v>85.5</v>
      </c>
      <c r="AB184" s="0" t="s">
        <v>349</v>
      </c>
      <c r="AC184" s="0" t="n">
        <v>34.1</v>
      </c>
      <c r="AD184" s="0" t="n">
        <v>1.5</v>
      </c>
      <c r="AE184" s="0" t="n">
        <v>71</v>
      </c>
      <c r="AF184" s="0" t="n">
        <v>34.3</v>
      </c>
      <c r="AG184" s="0" t="n">
        <v>4.2</v>
      </c>
      <c r="AH184" s="0" t="n">
        <v>23.8</v>
      </c>
      <c r="AI184" s="0" t="s">
        <v>349</v>
      </c>
      <c r="AJ184" s="0" t="n">
        <v>2411</v>
      </c>
      <c r="AK184" s="0" t="n">
        <v>1.1</v>
      </c>
      <c r="AL184" s="0" t="n">
        <v>100</v>
      </c>
      <c r="AM184" s="0" t="n">
        <v>4.5</v>
      </c>
      <c r="AN184" s="0" t="n">
        <v>26.7</v>
      </c>
      <c r="AO184" s="0" t="n">
        <v>54.4</v>
      </c>
      <c r="AP184" s="0" t="n">
        <v>0.08</v>
      </c>
      <c r="AQ184" s="0" t="s">
        <v>349</v>
      </c>
      <c r="AR184" s="0" t="s">
        <v>349</v>
      </c>
      <c r="AS184" s="0" t="n">
        <v>115.2</v>
      </c>
      <c r="AT184" s="0" t="n">
        <v>95.8</v>
      </c>
      <c r="AU184" s="0" t="s">
        <v>349</v>
      </c>
      <c r="AV184" s="0" t="n">
        <v>60.7</v>
      </c>
      <c r="AW184" s="0" t="n">
        <v>73.5</v>
      </c>
      <c r="AX184" s="0" t="n">
        <v>0.9</v>
      </c>
      <c r="AY184" s="0" t="n">
        <v>103</v>
      </c>
      <c r="AZ184" s="0" t="n">
        <v>13.5</v>
      </c>
      <c r="BA184" s="0" t="n">
        <v>21.7</v>
      </c>
      <c r="BB184" s="0" t="n">
        <v>0.507</v>
      </c>
      <c r="BC184" s="0" t="s">
        <v>349</v>
      </c>
      <c r="BD184" s="0" t="s">
        <v>342</v>
      </c>
      <c r="BE184" s="0" t="s">
        <v>371</v>
      </c>
      <c r="BF184" s="0" t="s">
        <v>362</v>
      </c>
      <c r="BG184" s="0" t="s">
        <v>362</v>
      </c>
      <c r="BH184" s="0" t="s">
        <v>486</v>
      </c>
      <c r="BI184" s="0" t="s">
        <v>364</v>
      </c>
      <c r="BJ184" s="0" t="n">
        <v>31.4478522127606</v>
      </c>
      <c r="BK184" s="0" t="n">
        <v>-26.5395675664999</v>
      </c>
      <c r="BL184" s="0" t="n">
        <v>22.1299987792969</v>
      </c>
      <c r="BM184" s="0" t="n">
        <v>22.6</v>
      </c>
      <c r="BN184" s="0" t="n">
        <v>23.3900085449219</v>
      </c>
      <c r="BO184" s="0" t="n">
        <v>22.0200134277344</v>
      </c>
      <c r="BP184" s="0" t="n">
        <v>22.5350051879883</v>
      </c>
      <c r="BQ184" s="0" t="n">
        <v>1160164</v>
      </c>
      <c r="BR184" s="0" t="n">
        <v>100</v>
      </c>
      <c r="BS184" s="0" t="n">
        <v>1</v>
      </c>
      <c r="BT184" s="0" t="n">
        <v>12</v>
      </c>
      <c r="BU184" s="0" t="n">
        <v>86.194710403012</v>
      </c>
      <c r="BV184" s="0" t="n">
        <v>0.86194710403012</v>
      </c>
      <c r="BW184" s="0" t="n">
        <v>10.3433652483614</v>
      </c>
      <c r="BX184" s="0" t="n">
        <v>0.008117052980083</v>
      </c>
      <c r="BY184" s="0" t="n">
        <v>92624222.1983453</v>
      </c>
      <c r="BZ184" s="0" t="n">
        <v>18705.4894853629</v>
      </c>
      <c r="CA184" s="0" t="n">
        <v>0.358157009760416</v>
      </c>
      <c r="CB184" s="0" t="n">
        <v>0.95008156580265</v>
      </c>
      <c r="CC184" s="0" t="n">
        <v>4.71936598105933E-060</v>
      </c>
      <c r="CD184" s="0" t="n">
        <v>0</v>
      </c>
      <c r="CE184" s="0" t="n">
        <v>97</v>
      </c>
      <c r="CF184" s="0" t="n">
        <v>36.4713388103558</v>
      </c>
      <c r="CG184" s="0" t="n">
        <v>1</v>
      </c>
      <c r="CH184" s="0" t="n">
        <v>18367.0971530385</v>
      </c>
      <c r="CI184" s="0" t="n">
        <v>3.68051291543388E-092</v>
      </c>
      <c r="CJ184" s="0" t="n">
        <v>0</v>
      </c>
      <c r="CK184" s="0" t="n">
        <v>0</v>
      </c>
      <c r="CL184" s="0" t="n">
        <v>1</v>
      </c>
      <c r="CM184" s="0" t="n">
        <v>49</v>
      </c>
      <c r="CN184" s="0" t="n">
        <v>0.355654922244128</v>
      </c>
      <c r="CO184" s="0" t="n">
        <v>9.02746299251434</v>
      </c>
      <c r="CP184" s="0" t="n">
        <v>18358.3623551845</v>
      </c>
      <c r="CQ184" s="0" t="n">
        <v>2.60689042236749E-014</v>
      </c>
      <c r="CR184" s="0" t="n">
        <v>1.2374869372478E-075</v>
      </c>
      <c r="CS184" s="0" t="n">
        <v>0</v>
      </c>
      <c r="CT184" s="0" t="n">
        <v>1</v>
      </c>
      <c r="CU184" s="0" t="n">
        <v>35</v>
      </c>
      <c r="CV184" s="26" t="s">
        <v>536</v>
      </c>
      <c r="CW184" s="0" t="n">
        <v>47</v>
      </c>
      <c r="CX184" s="0" t="s">
        <v>349</v>
      </c>
      <c r="CY184" s="0" t="s">
        <v>349</v>
      </c>
      <c r="CZ184" s="0" t="s">
        <v>349</v>
      </c>
      <c r="DA184" s="0" t="s">
        <v>349</v>
      </c>
      <c r="DB184" s="0" t="n">
        <v>3127.46</v>
      </c>
      <c r="DC184" s="0" t="n">
        <v>18321</v>
      </c>
      <c r="DD184" s="0" t="n">
        <v>18338</v>
      </c>
      <c r="DE184" s="0" t="n">
        <v>18348</v>
      </c>
      <c r="DF184" s="0" t="n">
        <v>81.48</v>
      </c>
      <c r="DH184" s="28" t="n">
        <f aca="false">COUNT(C184:DA184, "NA")</f>
        <v>81</v>
      </c>
      <c r="DI184" s="29" t="n">
        <f aca="false">100-COUNT(C184:DA184, "NA")/COLUMNS(C184:DA184)*100</f>
        <v>21.3592233009709</v>
      </c>
    </row>
    <row r="185" customFormat="false" ht="13.8" hidden="false" customHeight="false" outlineLevel="0" collapsed="false">
      <c r="A185" s="0" t="s">
        <v>896</v>
      </c>
      <c r="B185" s="0" t="s">
        <v>897</v>
      </c>
      <c r="C185" s="0" t="n">
        <v>40654</v>
      </c>
      <c r="D185" s="0" t="s">
        <v>349</v>
      </c>
      <c r="E185" s="0" t="s">
        <v>349</v>
      </c>
      <c r="F185" s="0" t="s">
        <v>349</v>
      </c>
      <c r="G185" s="0" t="s">
        <v>349</v>
      </c>
      <c r="H185" s="0" t="s">
        <v>349</v>
      </c>
      <c r="I185" s="0" t="s">
        <v>349</v>
      </c>
      <c r="J185" s="0" t="s">
        <v>349</v>
      </c>
      <c r="K185" s="0" t="n">
        <v>0</v>
      </c>
      <c r="L185" s="0" t="n">
        <v>101.5</v>
      </c>
      <c r="M185" s="0" t="n">
        <v>92</v>
      </c>
      <c r="N185" s="0" t="s">
        <v>349</v>
      </c>
      <c r="O185" s="0" t="s">
        <v>349</v>
      </c>
      <c r="P185" s="0" t="s">
        <v>349</v>
      </c>
      <c r="Q185" s="0" t="s">
        <v>349</v>
      </c>
      <c r="R185" s="0" t="s">
        <v>349</v>
      </c>
      <c r="S185" s="0" t="s">
        <v>349</v>
      </c>
      <c r="T185" s="0" t="s">
        <v>349</v>
      </c>
      <c r="U185" s="0" t="s">
        <v>349</v>
      </c>
      <c r="V185" s="0" t="s">
        <v>349</v>
      </c>
      <c r="W185" s="0" t="s">
        <v>349</v>
      </c>
      <c r="X185" s="0" t="s">
        <v>349</v>
      </c>
      <c r="Y185" s="0" t="s">
        <v>349</v>
      </c>
      <c r="Z185" s="0" t="s">
        <v>349</v>
      </c>
      <c r="AA185" s="0" t="s">
        <v>349</v>
      </c>
      <c r="AB185" s="0" t="s">
        <v>349</v>
      </c>
      <c r="AC185" s="0" t="s">
        <v>349</v>
      </c>
      <c r="AD185" s="0" t="s">
        <v>349</v>
      </c>
      <c r="AE185" s="0" t="s">
        <v>349</v>
      </c>
      <c r="AF185" s="0" t="s">
        <v>349</v>
      </c>
      <c r="AG185" s="0" t="n">
        <v>0</v>
      </c>
      <c r="AH185" s="0" t="n">
        <v>100</v>
      </c>
      <c r="AI185" s="0" t="s">
        <v>349</v>
      </c>
      <c r="AJ185" s="0" t="s">
        <v>349</v>
      </c>
      <c r="AK185" s="0" t="n">
        <v>19.5</v>
      </c>
      <c r="AL185" s="0" t="s">
        <v>349</v>
      </c>
      <c r="AM185" s="0" t="n">
        <v>6.8</v>
      </c>
      <c r="AN185" s="0" t="s">
        <v>349</v>
      </c>
      <c r="AO185" s="0" t="s">
        <v>349</v>
      </c>
      <c r="AP185" s="0" t="s">
        <v>349</v>
      </c>
      <c r="AQ185" s="0" t="s">
        <v>349</v>
      </c>
      <c r="AR185" s="0" t="s">
        <v>349</v>
      </c>
      <c r="AS185" s="0" t="s">
        <v>349</v>
      </c>
      <c r="AT185" s="0" t="s">
        <v>349</v>
      </c>
      <c r="AU185" s="0" t="s">
        <v>349</v>
      </c>
      <c r="AV185" s="0" t="s">
        <v>349</v>
      </c>
      <c r="AW185" s="0" t="n">
        <v>100</v>
      </c>
      <c r="AX185" s="0" t="n">
        <v>58.9</v>
      </c>
      <c r="AY185" s="0" t="s">
        <v>349</v>
      </c>
      <c r="AZ185" s="0" t="s">
        <v>349</v>
      </c>
      <c r="BA185" s="0" t="n">
        <v>41</v>
      </c>
      <c r="BB185" s="0" t="n">
        <v>0.724</v>
      </c>
      <c r="BC185" s="0" t="s">
        <v>349</v>
      </c>
      <c r="BD185" s="0" t="s">
        <v>342</v>
      </c>
      <c r="BE185" s="0" t="s">
        <v>343</v>
      </c>
      <c r="BF185" s="0" t="s">
        <v>344</v>
      </c>
      <c r="BG185" s="0" t="s">
        <v>345</v>
      </c>
      <c r="BH185" s="0" t="s">
        <v>346</v>
      </c>
      <c r="BI185" s="0" t="s">
        <v>347</v>
      </c>
      <c r="BJ185" s="0" t="n">
        <v>-63.0695400840076</v>
      </c>
      <c r="BK185" s="0" t="n">
        <v>18.0394961610001</v>
      </c>
      <c r="BL185" s="0" t="n">
        <v>27.6299987792969</v>
      </c>
      <c r="BM185" s="0" t="n">
        <v>26.85</v>
      </c>
      <c r="BN185" s="0" t="n">
        <v>27.110009765625</v>
      </c>
      <c r="BO185" s="0" t="n">
        <v>26.5700012207031</v>
      </c>
      <c r="BP185" s="0" t="n">
        <v>27.0400024414063</v>
      </c>
      <c r="BQ185" s="0" t="n">
        <v>42882</v>
      </c>
      <c r="BR185" s="0" t="n">
        <v>75</v>
      </c>
      <c r="BS185" s="0" t="n">
        <v>13</v>
      </c>
      <c r="BT185" s="0" t="n">
        <v>33</v>
      </c>
      <c r="BU185" s="0" t="n">
        <v>1748.98558835875</v>
      </c>
      <c r="BV185" s="0" t="n">
        <v>303.157501982184</v>
      </c>
      <c r="BW185" s="0" t="n">
        <v>769.553658877851</v>
      </c>
      <c r="BX185" s="0" t="n">
        <v>0.121455326497872</v>
      </c>
      <c r="BY185" s="0" t="n">
        <v>79.1967621361601</v>
      </c>
      <c r="BZ185" s="0" t="n">
        <v>18357.3325495346</v>
      </c>
      <c r="CA185" s="0" t="n">
        <v>3.5196169924163E-048</v>
      </c>
      <c r="CB185" s="0" t="n">
        <v>4.56420562646467E-087</v>
      </c>
      <c r="CC185" s="0" t="n">
        <v>0</v>
      </c>
      <c r="CD185" s="0" t="n">
        <v>1</v>
      </c>
      <c r="CE185" s="0" t="n">
        <v>19</v>
      </c>
      <c r="CF185" s="0" t="n">
        <v>0.141829774665448</v>
      </c>
      <c r="CG185" s="0" t="n">
        <v>12.7962180944915</v>
      </c>
      <c r="CH185" s="0" t="n">
        <v>18358.306265281</v>
      </c>
      <c r="CI185" s="0" t="n">
        <v>4.41334268615603E-028</v>
      </c>
      <c r="CJ185" s="0" t="n">
        <v>1.43494615873691E-067</v>
      </c>
      <c r="CK185" s="0" t="n">
        <v>0</v>
      </c>
      <c r="CL185" s="0" t="n">
        <v>1</v>
      </c>
      <c r="CM185" s="0" t="n">
        <v>10</v>
      </c>
      <c r="CN185" s="0" t="n">
        <v>0.042767118528133</v>
      </c>
      <c r="CO185" s="0" t="n">
        <v>202.37205573994</v>
      </c>
      <c r="CP185" s="0" t="n">
        <v>18394.4030535696</v>
      </c>
      <c r="CQ185" s="0" t="n">
        <v>0.000359597447868</v>
      </c>
      <c r="CR185" s="0" t="n">
        <v>0.128991475582978</v>
      </c>
      <c r="CS185" s="0" t="n">
        <v>3.05826019977344E-214</v>
      </c>
      <c r="CT185" s="0" t="n">
        <v>1</v>
      </c>
      <c r="CU185" s="0" t="n">
        <v>25</v>
      </c>
      <c r="CV185" s="26" t="s">
        <v>365</v>
      </c>
      <c r="CW185" s="0" t="n">
        <v>41</v>
      </c>
      <c r="CX185" s="0" t="s">
        <v>349</v>
      </c>
      <c r="CY185" s="0" t="s">
        <v>349</v>
      </c>
      <c r="CZ185" s="0" t="s">
        <v>349</v>
      </c>
      <c r="DA185" s="0" t="s">
        <v>349</v>
      </c>
      <c r="DB185" s="0" t="s">
        <v>349</v>
      </c>
      <c r="DC185" s="0" t="s">
        <v>349</v>
      </c>
      <c r="DD185" s="0" t="s">
        <v>349</v>
      </c>
      <c r="DE185" s="0" t="s">
        <v>349</v>
      </c>
      <c r="DF185" s="0" t="s">
        <v>349</v>
      </c>
      <c r="DH185" s="28" t="n">
        <f aca="false">COUNT(C185:DA185, "NA")</f>
        <v>51</v>
      </c>
      <c r="DI185" s="29" t="n">
        <f aca="false">100-COUNT(C185:DA185, "NA")/COLUMNS(C185:DA185)*100</f>
        <v>50.4854368932039</v>
      </c>
    </row>
    <row r="186" customFormat="false" ht="13.8" hidden="false" customHeight="false" outlineLevel="0" collapsed="false">
      <c r="A186" s="0" t="s">
        <v>898</v>
      </c>
      <c r="B186" s="0" t="s">
        <v>899</v>
      </c>
      <c r="C186" s="0" t="n">
        <v>96762</v>
      </c>
      <c r="D186" s="0" t="n">
        <v>68.5</v>
      </c>
      <c r="E186" s="0" t="n">
        <v>77.4</v>
      </c>
      <c r="F186" s="0" t="n">
        <v>23.6</v>
      </c>
      <c r="G186" s="0" t="n">
        <v>68.8</v>
      </c>
      <c r="H186" s="0" t="n">
        <v>210.4</v>
      </c>
      <c r="I186" s="0" t="n">
        <v>8.5</v>
      </c>
      <c r="J186" s="0" t="n">
        <v>2.4</v>
      </c>
      <c r="K186" s="0" t="n">
        <v>43.3</v>
      </c>
      <c r="L186" s="0" t="n">
        <v>102.1</v>
      </c>
      <c r="M186" s="0" t="n">
        <v>89.9</v>
      </c>
      <c r="N186" s="0" t="s">
        <v>349</v>
      </c>
      <c r="O186" s="0" t="s">
        <v>349</v>
      </c>
      <c r="P186" s="0" t="n">
        <v>-1000</v>
      </c>
      <c r="Q186" s="0" t="n">
        <v>13</v>
      </c>
      <c r="R186" s="0" t="n">
        <v>455201</v>
      </c>
      <c r="S186" s="0" t="s">
        <v>349</v>
      </c>
      <c r="T186" s="0" t="n">
        <v>29120</v>
      </c>
      <c r="U186" s="0" t="n">
        <v>1590180446.19384</v>
      </c>
      <c r="V186" s="0" t="s">
        <v>349</v>
      </c>
      <c r="W186" s="0" t="s">
        <v>349</v>
      </c>
      <c r="X186" s="0" t="s">
        <v>349</v>
      </c>
      <c r="Y186" s="0" t="s">
        <v>349</v>
      </c>
      <c r="Z186" s="0" t="s">
        <v>349</v>
      </c>
      <c r="AA186" s="0" t="s">
        <v>349</v>
      </c>
      <c r="AB186" s="0" t="s">
        <v>349</v>
      </c>
      <c r="AC186" s="0" t="n">
        <v>9.5</v>
      </c>
      <c r="AD186" s="0" t="n">
        <v>1.4</v>
      </c>
      <c r="AE186" s="0" t="n">
        <v>3.4</v>
      </c>
      <c r="AF186" s="0" t="n">
        <v>88.4</v>
      </c>
      <c r="AG186" s="0" t="n">
        <v>42.1</v>
      </c>
      <c r="AH186" s="0" t="n">
        <v>56.7</v>
      </c>
      <c r="AI186" s="0" t="n">
        <v>31.8</v>
      </c>
      <c r="AJ186" s="0" t="s">
        <v>349</v>
      </c>
      <c r="AK186" s="0" t="n">
        <v>5.4</v>
      </c>
      <c r="AL186" s="0" t="n">
        <v>100</v>
      </c>
      <c r="AM186" s="0" t="n">
        <v>12.3</v>
      </c>
      <c r="AN186" s="0" t="n">
        <v>21.2</v>
      </c>
      <c r="AO186" s="0" t="n">
        <v>14.5</v>
      </c>
      <c r="AP186" s="0" t="n">
        <v>0.95</v>
      </c>
      <c r="AQ186" s="0" t="s">
        <v>349</v>
      </c>
      <c r="AR186" s="0" t="n">
        <v>4.4</v>
      </c>
      <c r="AS186" s="0" t="n">
        <v>99.8</v>
      </c>
      <c r="AT186" s="0" t="n">
        <v>102.2</v>
      </c>
      <c r="AU186" s="0" t="n">
        <v>1.1</v>
      </c>
      <c r="AV186" s="0" t="s">
        <v>349</v>
      </c>
      <c r="AW186" s="0" t="n">
        <v>100</v>
      </c>
      <c r="AX186" s="0" t="n">
        <v>35.4</v>
      </c>
      <c r="AY186" s="0" t="n">
        <v>99</v>
      </c>
      <c r="AZ186" s="0" t="n">
        <v>14.6</v>
      </c>
      <c r="BA186" s="0" t="n">
        <v>35.4</v>
      </c>
      <c r="BB186" s="0" t="n">
        <v>0.937</v>
      </c>
      <c r="BC186" s="0" t="n">
        <v>158.4</v>
      </c>
      <c r="BD186" s="0" t="s">
        <v>342</v>
      </c>
      <c r="BE186" s="0" t="s">
        <v>361</v>
      </c>
      <c r="BF186" s="0" t="s">
        <v>749</v>
      </c>
      <c r="BG186" s="0" t="s">
        <v>362</v>
      </c>
      <c r="BH186" s="0" t="s">
        <v>417</v>
      </c>
      <c r="BI186" s="0" t="s">
        <v>364</v>
      </c>
      <c r="BJ186" s="0" t="n">
        <v>46.3495985831148</v>
      </c>
      <c r="BK186" s="0" t="n">
        <v>-9.34160735499992</v>
      </c>
      <c r="BL186" s="0" t="n">
        <v>29.5500122070313</v>
      </c>
      <c r="BM186" s="0" t="n">
        <v>26.9099975585938</v>
      </c>
      <c r="BN186" s="0" t="n">
        <v>28.0800109863281</v>
      </c>
      <c r="BO186" s="0" t="n">
        <v>26.9599853515625</v>
      </c>
      <c r="BP186" s="0" t="n">
        <v>27.8750015258789</v>
      </c>
      <c r="BQ186" s="0" t="n">
        <v>98340</v>
      </c>
      <c r="BR186" s="0" t="n">
        <v>11</v>
      </c>
      <c r="BS186" s="0" t="n">
        <v>0</v>
      </c>
      <c r="BT186" s="0" t="n">
        <v>6</v>
      </c>
      <c r="BU186" s="0" t="n">
        <v>111.856823266219</v>
      </c>
      <c r="BV186" s="0" t="n">
        <v>0</v>
      </c>
      <c r="BW186" s="0" t="n">
        <v>61.012812690665</v>
      </c>
      <c r="BX186" s="0" t="n">
        <v>0.14534219000504</v>
      </c>
      <c r="BY186" s="0" t="n">
        <v>11.0888409704405</v>
      </c>
      <c r="BZ186" s="0" t="n">
        <v>18339.0254436864</v>
      </c>
      <c r="CA186" s="0" t="n">
        <v>4.29839421885559E-037</v>
      </c>
      <c r="CB186" s="0" t="n">
        <v>6.36039264313014E-101</v>
      </c>
      <c r="CC186" s="0" t="n">
        <v>0</v>
      </c>
      <c r="CD186" s="0" t="n">
        <v>1</v>
      </c>
      <c r="CE186" s="0" t="n">
        <v>21</v>
      </c>
      <c r="CF186" s="0" t="n">
        <v>0.099999998746877</v>
      </c>
      <c r="CG186" s="0" t="n">
        <v>3.27995050282241E-013</v>
      </c>
      <c r="CH186" s="0" t="n">
        <v>18350.0000000863</v>
      </c>
      <c r="CI186" s="0" t="n">
        <v>0.140571932114336</v>
      </c>
      <c r="CJ186" s="0" t="n">
        <v>6.76590441426051E-005</v>
      </c>
      <c r="CK186" s="0" t="n">
        <v>1.18844362977857E-257</v>
      </c>
      <c r="CL186" s="0" t="n">
        <v>1</v>
      </c>
      <c r="CM186" s="0" t="n">
        <v>2</v>
      </c>
      <c r="CN186" s="0" t="n">
        <v>3.6396585896831</v>
      </c>
      <c r="CO186" s="0" t="n">
        <v>5.61947825226945</v>
      </c>
      <c r="CP186" s="0" t="n">
        <v>18368.4270512736</v>
      </c>
      <c r="CQ186" s="0" t="n">
        <v>2.06798310938852E-005</v>
      </c>
      <c r="CR186" s="0" t="n">
        <v>5.55372448032823E-105</v>
      </c>
      <c r="CS186" s="0" t="n">
        <v>0</v>
      </c>
      <c r="CT186" s="0" t="n">
        <v>1</v>
      </c>
      <c r="CU186" s="0" t="n">
        <v>24</v>
      </c>
      <c r="CV186" s="26" t="s">
        <v>536</v>
      </c>
      <c r="CW186" s="0" t="n">
        <v>47</v>
      </c>
      <c r="CX186" s="0" t="s">
        <v>349</v>
      </c>
      <c r="CY186" s="0" t="s">
        <v>349</v>
      </c>
      <c r="CZ186" s="0" t="s">
        <v>349</v>
      </c>
      <c r="DA186" s="0" t="s">
        <v>349</v>
      </c>
      <c r="DB186" s="0" t="n">
        <v>3625.955</v>
      </c>
      <c r="DC186" s="0" t="n">
        <v>18262</v>
      </c>
      <c r="DD186" s="0" t="n">
        <v>18360</v>
      </c>
      <c r="DE186" s="0" t="n">
        <v>18361</v>
      </c>
      <c r="DF186" s="0" t="n">
        <v>94.58</v>
      </c>
      <c r="DH186" s="28" t="n">
        <f aca="false">COUNT(C186:DA186, "NA")</f>
        <v>79</v>
      </c>
      <c r="DI186" s="29" t="n">
        <f aca="false">100-COUNT(C186:DA186, "NA")/COLUMNS(C186:DA186)*100</f>
        <v>23.3009708737864</v>
      </c>
    </row>
    <row r="187" customFormat="false" ht="13.8" hidden="false" customHeight="false" outlineLevel="0" collapsed="false">
      <c r="A187" s="0" t="s">
        <v>901</v>
      </c>
      <c r="B187" s="0" t="s">
        <v>902</v>
      </c>
      <c r="C187" s="0" t="n">
        <v>16906283</v>
      </c>
      <c r="D187" s="0" t="n">
        <v>66.6</v>
      </c>
      <c r="E187" s="0" t="n">
        <v>77.8</v>
      </c>
      <c r="F187" s="0" t="n">
        <v>31.4</v>
      </c>
      <c r="G187" s="0" t="n">
        <v>64.1</v>
      </c>
      <c r="H187" s="0" t="n">
        <v>92.1</v>
      </c>
      <c r="I187" s="0" t="n">
        <v>5.4</v>
      </c>
      <c r="J187" s="0" t="n">
        <v>2.8</v>
      </c>
      <c r="K187" s="0" t="n">
        <v>45.8</v>
      </c>
      <c r="L187" s="0" t="s">
        <v>349</v>
      </c>
      <c r="M187" s="0" t="s">
        <v>349</v>
      </c>
      <c r="N187" s="0" t="s">
        <v>349</v>
      </c>
      <c r="O187" s="0" t="s">
        <v>349</v>
      </c>
      <c r="P187" s="0" t="n">
        <v>-2136954</v>
      </c>
      <c r="Q187" s="0" t="n">
        <v>6654386</v>
      </c>
      <c r="R187" s="0" t="n">
        <v>17896.9</v>
      </c>
      <c r="S187" s="0" t="n">
        <v>105747</v>
      </c>
      <c r="T187" s="0" t="s">
        <v>349</v>
      </c>
      <c r="U187" s="0" t="s">
        <v>349</v>
      </c>
      <c r="V187" s="0" t="s">
        <v>349</v>
      </c>
      <c r="W187" s="0" t="s">
        <v>349</v>
      </c>
      <c r="X187" s="0" t="s">
        <v>349</v>
      </c>
      <c r="Y187" s="0" t="n">
        <v>44.1</v>
      </c>
      <c r="Z187" s="0" t="n">
        <v>10.7</v>
      </c>
      <c r="AA187" s="0" t="n">
        <v>19.5</v>
      </c>
      <c r="AB187" s="0" t="s">
        <v>349</v>
      </c>
      <c r="AC187" s="0" t="n">
        <v>274.7</v>
      </c>
      <c r="AD187" s="0" t="s">
        <v>349</v>
      </c>
      <c r="AE187" s="0" t="n">
        <v>75.8</v>
      </c>
      <c r="AF187" s="0" t="n">
        <v>2.7</v>
      </c>
      <c r="AG187" s="0" t="n">
        <v>0.7</v>
      </c>
      <c r="AH187" s="0" t="n">
        <v>54.2</v>
      </c>
      <c r="AI187" s="0" t="s">
        <v>349</v>
      </c>
      <c r="AJ187" s="0" t="n">
        <v>381</v>
      </c>
      <c r="AK187" s="0" t="n">
        <v>1.6</v>
      </c>
      <c r="AL187" s="0" t="n">
        <v>100</v>
      </c>
      <c r="AM187" s="0" t="n">
        <v>13.5</v>
      </c>
      <c r="AN187" s="0" t="n">
        <v>21.8</v>
      </c>
      <c r="AO187" s="0" t="n">
        <v>16.7</v>
      </c>
      <c r="AP187" s="0" t="n">
        <v>1.22</v>
      </c>
      <c r="AQ187" s="0" t="n">
        <v>1.5</v>
      </c>
      <c r="AR187" s="0" t="s">
        <v>349</v>
      </c>
      <c r="AS187" s="0" t="s">
        <v>349</v>
      </c>
      <c r="AT187" s="0" t="s">
        <v>349</v>
      </c>
      <c r="AU187" s="0" t="s">
        <v>349</v>
      </c>
      <c r="AV187" s="0" t="n">
        <v>91</v>
      </c>
      <c r="AW187" s="0" t="n">
        <v>89.6</v>
      </c>
      <c r="AX187" s="0" t="s">
        <v>349</v>
      </c>
      <c r="AY187" s="0" t="n">
        <v>127</v>
      </c>
      <c r="AZ187" s="0" t="n">
        <v>25.8</v>
      </c>
      <c r="BA187" s="0" t="n">
        <v>24.3</v>
      </c>
      <c r="BB187" s="0" t="n">
        <v>0.946</v>
      </c>
      <c r="BC187" s="0" t="n">
        <v>193.9</v>
      </c>
      <c r="BD187" s="0" t="s">
        <v>342</v>
      </c>
      <c r="BE187" s="0" t="s">
        <v>371</v>
      </c>
      <c r="BF187" s="0" t="s">
        <v>354</v>
      </c>
      <c r="BG187" s="0" t="s">
        <v>354</v>
      </c>
      <c r="BH187" s="0" t="s">
        <v>382</v>
      </c>
      <c r="BI187" s="0" t="s">
        <v>383</v>
      </c>
      <c r="BJ187" s="0" t="n">
        <v>38.5618238112465</v>
      </c>
      <c r="BK187" s="0" t="n">
        <v>34.8081326325001</v>
      </c>
      <c r="BL187" s="0" t="n">
        <v>8.29000244140627</v>
      </c>
      <c r="BM187" s="0" t="n">
        <v>6.11000976562502</v>
      </c>
      <c r="BN187" s="0" t="n">
        <v>7.93999633789065</v>
      </c>
      <c r="BO187" s="0" t="n">
        <v>13.5400024414063</v>
      </c>
      <c r="BP187" s="0" t="n">
        <v>8.97000274658205</v>
      </c>
      <c r="BQ187" s="0" t="n">
        <v>17500657</v>
      </c>
      <c r="BR187" s="0" t="n">
        <v>43</v>
      </c>
      <c r="BS187" s="0" t="n">
        <v>3</v>
      </c>
      <c r="BT187" s="0" t="n">
        <v>21</v>
      </c>
      <c r="BU187" s="0" t="n">
        <v>2.45705061244272</v>
      </c>
      <c r="BV187" s="0" t="n">
        <v>0.171422135751818</v>
      </c>
      <c r="BW187" s="0" t="n">
        <v>1.19995495026272</v>
      </c>
      <c r="BX187" s="0" t="n">
        <v>0.078650840665464</v>
      </c>
      <c r="BY187" s="0" t="n">
        <v>53.7779327745992</v>
      </c>
      <c r="BZ187" s="0" t="n">
        <v>18358.933421805</v>
      </c>
      <c r="CA187" s="0" t="n">
        <v>5.54263116805151E-032</v>
      </c>
      <c r="CB187" s="0" t="n">
        <v>1.92895178205753E-050</v>
      </c>
      <c r="CC187" s="0" t="n">
        <v>0</v>
      </c>
      <c r="CD187" s="0" t="n">
        <v>1</v>
      </c>
      <c r="CE187" s="0" t="n">
        <v>25</v>
      </c>
      <c r="CF187" s="0" t="n">
        <v>0.16306733319672</v>
      </c>
      <c r="CG187" s="0" t="n">
        <v>2.74165405483975</v>
      </c>
      <c r="CH187" s="0" t="n">
        <v>18350.5853829008</v>
      </c>
      <c r="CI187" s="0" t="n">
        <v>5.66995971578295E-011</v>
      </c>
      <c r="CJ187" s="0" t="n">
        <v>6.1383181438798E-053</v>
      </c>
      <c r="CK187" s="0" t="n">
        <v>0</v>
      </c>
      <c r="CL187" s="0" t="n">
        <v>1</v>
      </c>
      <c r="CM187" s="0" t="n">
        <v>24</v>
      </c>
      <c r="CN187" s="0" t="n">
        <v>0.008008111408794</v>
      </c>
      <c r="CO187" s="0" t="n">
        <v>23516164.8773198</v>
      </c>
      <c r="CP187" s="0" t="n">
        <v>18710.5582165295</v>
      </c>
      <c r="CQ187" s="0" t="n">
        <v>0.52669505941052</v>
      </c>
      <c r="CR187" s="0" t="n">
        <v>0.965810102366023</v>
      </c>
      <c r="CS187" s="0" t="n">
        <v>3.52243700808687E-045</v>
      </c>
      <c r="CT187" s="0" t="n">
        <v>0</v>
      </c>
      <c r="CU187" s="0" t="n">
        <v>98</v>
      </c>
      <c r="CV187" s="26" t="s">
        <v>553</v>
      </c>
      <c r="CW187" s="0" t="n">
        <v>39</v>
      </c>
      <c r="CX187" s="0" t="s">
        <v>349</v>
      </c>
      <c r="CY187" s="0" t="s">
        <v>349</v>
      </c>
      <c r="CZ187" s="0" t="s">
        <v>349</v>
      </c>
      <c r="DA187" s="0" t="s">
        <v>349</v>
      </c>
      <c r="DB187" s="0" t="n">
        <v>3411.245</v>
      </c>
      <c r="DC187" s="0" t="n">
        <v>18293</v>
      </c>
      <c r="DD187" s="0" t="n">
        <v>18341</v>
      </c>
      <c r="DE187" s="0" t="n">
        <v>18353</v>
      </c>
      <c r="DF187" s="0" t="n">
        <v>84.13</v>
      </c>
      <c r="DH187" s="28" t="n">
        <f aca="false">COUNT(C187:DA187, "NA")</f>
        <v>75</v>
      </c>
      <c r="DI187" s="29" t="n">
        <f aca="false">100-COUNT(C187:DA187, "NA")/COLUMNS(C187:DA187)*100</f>
        <v>27.1844660194175</v>
      </c>
    </row>
    <row r="188" customFormat="false" ht="13.8" hidden="false" customHeight="false" outlineLevel="0" collapsed="false">
      <c r="A188" s="0" t="s">
        <v>904</v>
      </c>
      <c r="B188" s="0" t="s">
        <v>905</v>
      </c>
      <c r="C188" s="0" t="n">
        <v>37665</v>
      </c>
      <c r="D188" s="0" t="s">
        <v>349</v>
      </c>
      <c r="E188" s="0" t="s">
        <v>349</v>
      </c>
      <c r="F188" s="0" t="s">
        <v>349</v>
      </c>
      <c r="G188" s="0" t="s">
        <v>349</v>
      </c>
      <c r="H188" s="0" t="n">
        <v>39.6</v>
      </c>
      <c r="I188" s="0" t="s">
        <v>349</v>
      </c>
      <c r="J188" s="0" t="s">
        <v>349</v>
      </c>
      <c r="K188" s="0" t="n">
        <v>6.9</v>
      </c>
      <c r="L188" s="0" t="s">
        <v>349</v>
      </c>
      <c r="M188" s="0" t="s">
        <v>349</v>
      </c>
      <c r="N188" s="0" t="s">
        <v>349</v>
      </c>
      <c r="O188" s="0" t="s">
        <v>349</v>
      </c>
      <c r="P188" s="0" t="s">
        <v>349</v>
      </c>
      <c r="Q188" s="0" t="n">
        <v>16</v>
      </c>
      <c r="R188" s="0" t="s">
        <v>349</v>
      </c>
      <c r="S188" s="0" t="s">
        <v>349</v>
      </c>
      <c r="T188" s="0" t="n">
        <v>24580</v>
      </c>
      <c r="U188" s="0" t="n">
        <v>1022312010</v>
      </c>
      <c r="V188" s="0" t="s">
        <v>349</v>
      </c>
      <c r="W188" s="0" t="s">
        <v>349</v>
      </c>
      <c r="X188" s="0" t="s">
        <v>349</v>
      </c>
      <c r="Y188" s="0" t="s">
        <v>349</v>
      </c>
      <c r="Z188" s="0" t="s">
        <v>349</v>
      </c>
      <c r="AA188" s="0" t="s">
        <v>349</v>
      </c>
      <c r="AB188" s="0" t="s">
        <v>349</v>
      </c>
      <c r="AC188" s="0" t="s">
        <v>349</v>
      </c>
      <c r="AD188" s="0" t="s">
        <v>349</v>
      </c>
      <c r="AE188" s="0" t="n">
        <v>1.1</v>
      </c>
      <c r="AF188" s="0" t="n">
        <v>36.2</v>
      </c>
      <c r="AG188" s="0" t="n">
        <v>44.4</v>
      </c>
      <c r="AH188" s="0" t="n">
        <v>93.1</v>
      </c>
      <c r="AI188" s="0" t="n">
        <v>8.5</v>
      </c>
      <c r="AJ188" s="0" t="s">
        <v>349</v>
      </c>
      <c r="AK188" s="0" t="n">
        <v>5.8</v>
      </c>
      <c r="AL188" s="0" t="s">
        <v>349</v>
      </c>
      <c r="AM188" s="0" t="s">
        <v>349</v>
      </c>
      <c r="AN188" s="0" t="s">
        <v>349</v>
      </c>
      <c r="AO188" s="0" t="s">
        <v>349</v>
      </c>
      <c r="AP188" s="0" t="s">
        <v>349</v>
      </c>
      <c r="AQ188" s="0" t="s">
        <v>349</v>
      </c>
      <c r="AR188" s="0" t="s">
        <v>349</v>
      </c>
      <c r="AS188" s="0" t="s">
        <v>349</v>
      </c>
      <c r="AT188" s="0" t="s">
        <v>349</v>
      </c>
      <c r="AU188" s="0" t="s">
        <v>349</v>
      </c>
      <c r="AV188" s="0" t="s">
        <v>349</v>
      </c>
      <c r="AW188" s="0" t="n">
        <v>100</v>
      </c>
      <c r="AX188" s="0" t="s">
        <v>349</v>
      </c>
      <c r="AY188" s="0" t="s">
        <v>349</v>
      </c>
      <c r="AZ188" s="0" t="s">
        <v>349</v>
      </c>
      <c r="BA188" s="0" t="n">
        <v>33.3</v>
      </c>
      <c r="BB188" s="0" t="n">
        <v>0.549</v>
      </c>
      <c r="BC188" s="0" t="s">
        <v>349</v>
      </c>
      <c r="BD188" s="0" t="s">
        <v>342</v>
      </c>
      <c r="BE188" s="0" t="s">
        <v>343</v>
      </c>
      <c r="BF188" s="0" t="s">
        <v>344</v>
      </c>
      <c r="BG188" s="0" t="s">
        <v>345</v>
      </c>
      <c r="BH188" s="0" t="s">
        <v>346</v>
      </c>
      <c r="BI188" s="0" t="s">
        <v>347</v>
      </c>
      <c r="BJ188" s="0" t="n">
        <v>-71.7574369943542</v>
      </c>
      <c r="BK188" s="0" t="n">
        <v>21.8037783875</v>
      </c>
      <c r="BL188" s="0" t="n">
        <v>25.6599975585938</v>
      </c>
      <c r="BM188" s="0" t="n">
        <v>24.8000122070313</v>
      </c>
      <c r="BN188" s="0" t="n">
        <v>26.0599914550781</v>
      </c>
      <c r="BO188" s="0" t="n">
        <v>25.089990234375</v>
      </c>
      <c r="BP188" s="0" t="n">
        <v>25.4024978637696</v>
      </c>
      <c r="BQ188" s="0" t="n">
        <v>38718</v>
      </c>
      <c r="BR188" s="0" t="n">
        <v>12</v>
      </c>
      <c r="BS188" s="0" t="n">
        <v>1</v>
      </c>
      <c r="BT188" s="0" t="n">
        <v>5</v>
      </c>
      <c r="BU188" s="0" t="n">
        <v>309.93336432667</v>
      </c>
      <c r="BV188" s="0" t="n">
        <v>25.8277803605558</v>
      </c>
      <c r="BW188" s="0" t="n">
        <v>129.138901802779</v>
      </c>
      <c r="BX188" s="0" t="n">
        <v>0.127410018559491</v>
      </c>
      <c r="BY188" s="0" t="n">
        <v>11.9642773514935</v>
      </c>
      <c r="BZ188" s="0" t="n">
        <v>18352.8895033252</v>
      </c>
      <c r="CA188" s="0" t="n">
        <v>1.74847673835012E-027</v>
      </c>
      <c r="CB188" s="0" t="n">
        <v>2.28181554351754E-070</v>
      </c>
      <c r="CC188" s="0" t="n">
        <v>0</v>
      </c>
      <c r="CD188" s="0" t="n">
        <v>1</v>
      </c>
      <c r="CE188" s="0" t="n">
        <v>31</v>
      </c>
      <c r="CF188" s="0" t="n">
        <v>28.6419378222722</v>
      </c>
      <c r="CG188" s="0" t="n">
        <v>1.00000000000038</v>
      </c>
      <c r="CH188" s="0" t="n">
        <v>18356.1152935229</v>
      </c>
      <c r="CI188" s="0" t="n">
        <v>2.21323075257641E-056</v>
      </c>
      <c r="CJ188" s="0" t="n">
        <v>0</v>
      </c>
      <c r="CK188" s="0" t="n">
        <v>0</v>
      </c>
      <c r="CL188" s="0" t="n">
        <v>1</v>
      </c>
      <c r="CM188" s="0" t="n">
        <v>39</v>
      </c>
      <c r="CN188" s="0" t="n">
        <v>3.61060163154901</v>
      </c>
      <c r="CO188" s="0" t="n">
        <v>4.50559504160551</v>
      </c>
      <c r="CP188" s="0" t="n">
        <v>18373.4282005193</v>
      </c>
      <c r="CQ188" s="0" t="n">
        <v>1.68143941816755E-005</v>
      </c>
      <c r="CR188" s="0" t="n">
        <v>1.69931595833601E-094</v>
      </c>
      <c r="CS188" s="0" t="n">
        <v>0</v>
      </c>
      <c r="CT188" s="0" t="n">
        <v>1</v>
      </c>
      <c r="CU188" s="0" t="n">
        <v>24</v>
      </c>
      <c r="CV188" s="26" t="s">
        <v>368</v>
      </c>
      <c r="CW188" s="0" t="n">
        <v>33</v>
      </c>
      <c r="CX188" s="0" t="s">
        <v>349</v>
      </c>
      <c r="CY188" s="0" t="s">
        <v>349</v>
      </c>
      <c r="CZ188" s="0" t="s">
        <v>349</v>
      </c>
      <c r="DA188" s="0" t="s">
        <v>349</v>
      </c>
      <c r="DB188" s="0" t="s">
        <v>349</v>
      </c>
      <c r="DC188" s="0" t="s">
        <v>349</v>
      </c>
      <c r="DD188" s="0" t="s">
        <v>349</v>
      </c>
      <c r="DE188" s="0" t="s">
        <v>349</v>
      </c>
      <c r="DF188" s="0" t="s">
        <v>349</v>
      </c>
      <c r="DH188" s="28" t="n">
        <f aca="false">COUNT(C188:DA188, "NA")</f>
        <v>54</v>
      </c>
      <c r="DI188" s="29" t="n">
        <f aca="false">100-COUNT(C188:DA188, "NA")/COLUMNS(C188:DA188)*100</f>
        <v>47.5728155339806</v>
      </c>
    </row>
    <row r="189" customFormat="false" ht="13.8" hidden="false" customHeight="false" outlineLevel="0" collapsed="false">
      <c r="A189" s="0" t="s">
        <v>906</v>
      </c>
      <c r="B189" s="0" t="s">
        <v>907</v>
      </c>
      <c r="C189" s="0" t="n">
        <v>15477751</v>
      </c>
      <c r="D189" s="0" t="n">
        <v>52.6</v>
      </c>
      <c r="E189" s="0" t="n">
        <v>55.4</v>
      </c>
      <c r="F189" s="0" t="n">
        <v>47.1</v>
      </c>
      <c r="G189" s="0" t="n">
        <v>50.4</v>
      </c>
      <c r="H189" s="0" t="n">
        <v>12.3</v>
      </c>
      <c r="I189" s="0" t="n">
        <v>12.1</v>
      </c>
      <c r="J189" s="0" t="n">
        <v>5.7</v>
      </c>
      <c r="K189" s="0" t="n">
        <v>76.9</v>
      </c>
      <c r="L189" s="0" t="n">
        <v>39.7</v>
      </c>
      <c r="M189" s="0" t="n">
        <v>33.9</v>
      </c>
      <c r="N189" s="0" t="s">
        <v>349</v>
      </c>
      <c r="O189" s="0" t="n">
        <v>7.9</v>
      </c>
      <c r="P189" s="0" t="n">
        <v>10000</v>
      </c>
      <c r="Q189" s="0" t="n">
        <v>10898</v>
      </c>
      <c r="R189" s="0" t="s">
        <v>349</v>
      </c>
      <c r="S189" s="0" t="s">
        <v>349</v>
      </c>
      <c r="T189" s="0" t="n">
        <v>1930</v>
      </c>
      <c r="U189" s="0" t="n">
        <v>11273115239.4255</v>
      </c>
      <c r="V189" s="0" t="s">
        <v>349</v>
      </c>
      <c r="W189" s="0" t="s">
        <v>349</v>
      </c>
      <c r="X189" s="0" t="s">
        <v>349</v>
      </c>
      <c r="Y189" s="0" t="n">
        <v>70.7</v>
      </c>
      <c r="Z189" s="0" t="n">
        <v>76.6</v>
      </c>
      <c r="AA189" s="0" t="n">
        <v>82.5</v>
      </c>
      <c r="AB189" s="0" t="s">
        <v>349</v>
      </c>
      <c r="AC189" s="0" t="n">
        <v>15.5</v>
      </c>
      <c r="AD189" s="0" t="n">
        <v>2.1</v>
      </c>
      <c r="AE189" s="0" t="n">
        <v>39.7</v>
      </c>
      <c r="AF189" s="0" t="n">
        <v>3.8</v>
      </c>
      <c r="AG189" s="0" t="n">
        <v>20.4</v>
      </c>
      <c r="AH189" s="0" t="n">
        <v>23.1</v>
      </c>
      <c r="AI189" s="0" t="s">
        <v>349</v>
      </c>
      <c r="AJ189" s="0" t="n">
        <v>1098</v>
      </c>
      <c r="AK189" s="0" t="n">
        <v>0.1</v>
      </c>
      <c r="AL189" s="0" t="n">
        <v>100</v>
      </c>
      <c r="AM189" s="0" t="n">
        <v>6</v>
      </c>
      <c r="AN189" s="0" t="n">
        <v>23.9</v>
      </c>
      <c r="AO189" s="0" t="n">
        <v>119</v>
      </c>
      <c r="AP189" s="0" t="n">
        <v>0.05</v>
      </c>
      <c r="AQ189" s="0" t="s">
        <v>349</v>
      </c>
      <c r="AR189" s="0" t="s">
        <v>349</v>
      </c>
      <c r="AS189" s="0" t="s">
        <v>349</v>
      </c>
      <c r="AT189" s="0" t="s">
        <v>349</v>
      </c>
      <c r="AU189" s="0" t="s">
        <v>349</v>
      </c>
      <c r="AV189" s="0" t="n">
        <v>1.9</v>
      </c>
      <c r="AW189" s="0" t="n">
        <v>10.9</v>
      </c>
      <c r="AX189" s="0" t="s">
        <v>349</v>
      </c>
      <c r="AY189" s="0" t="n">
        <v>98</v>
      </c>
      <c r="AZ189" s="0" t="n">
        <v>4.8</v>
      </c>
      <c r="BA189" s="0" t="n">
        <v>17.8</v>
      </c>
      <c r="BB189" s="0" t="s">
        <v>349</v>
      </c>
      <c r="BC189" s="0" t="n">
        <v>108.7</v>
      </c>
      <c r="BD189" s="0" t="s">
        <v>352</v>
      </c>
      <c r="BE189" s="0" t="s">
        <v>353</v>
      </c>
      <c r="BF189" s="0" t="s">
        <v>362</v>
      </c>
      <c r="BG189" s="0" t="s">
        <v>362</v>
      </c>
      <c r="BH189" s="0" t="s">
        <v>363</v>
      </c>
      <c r="BI189" s="0" t="s">
        <v>364</v>
      </c>
      <c r="BJ189" s="0" t="n">
        <v>18.5398199010567</v>
      </c>
      <c r="BK189" s="0" t="n">
        <v>15.4443426515001</v>
      </c>
      <c r="BL189" s="0" t="n">
        <v>25.1700073242188</v>
      </c>
      <c r="BM189" s="0" t="n">
        <v>23.5800109863281</v>
      </c>
      <c r="BN189" s="0" t="n">
        <v>25.4900146484375</v>
      </c>
      <c r="BO189" s="0" t="n">
        <v>30.9399963378906</v>
      </c>
      <c r="BP189" s="0" t="n">
        <v>26.2950073242188</v>
      </c>
      <c r="BQ189" s="0" t="n">
        <v>16425859</v>
      </c>
      <c r="BR189" s="0" t="n">
        <v>73</v>
      </c>
      <c r="BS189" s="0" t="n">
        <v>5</v>
      </c>
      <c r="BT189" s="0" t="n">
        <v>33</v>
      </c>
      <c r="BU189" s="0" t="n">
        <v>4.44421201959666</v>
      </c>
      <c r="BV189" s="0" t="n">
        <v>0.304398083534018</v>
      </c>
      <c r="BW189" s="0" t="n">
        <v>2.00902735132452</v>
      </c>
      <c r="BX189" s="0" t="n">
        <v>0.019941286463829</v>
      </c>
      <c r="BY189" s="0" t="n">
        <v>1182.43365032328</v>
      </c>
      <c r="BZ189" s="0" t="n">
        <v>18436.4942365841</v>
      </c>
      <c r="CA189" s="0" t="n">
        <v>9.32984330031223E-005</v>
      </c>
      <c r="CB189" s="0" t="n">
        <v>0.280487464750363</v>
      </c>
      <c r="CC189" s="0" t="n">
        <v>8.40710610321642E-178</v>
      </c>
      <c r="CD189" s="0" t="n">
        <v>1</v>
      </c>
      <c r="CE189" s="0" t="n">
        <v>43</v>
      </c>
      <c r="CF189" s="0" t="n">
        <v>0.125875038079003</v>
      </c>
      <c r="CG189" s="0" t="n">
        <v>815.339111369355</v>
      </c>
      <c r="CH189" s="0" t="n">
        <v>18394.9625689059</v>
      </c>
      <c r="CI189" s="0" t="n">
        <v>0.14404719122647</v>
      </c>
      <c r="CJ189" s="0" t="n">
        <v>0.800307428780243</v>
      </c>
      <c r="CK189" s="0" t="n">
        <v>2.6695162402626E-205</v>
      </c>
      <c r="CL189" s="0" t="n">
        <v>1</v>
      </c>
      <c r="CM189" s="0" t="n">
        <v>32</v>
      </c>
      <c r="CN189" s="0" t="n">
        <v>0.009752391646925</v>
      </c>
      <c r="CO189" s="0" t="n">
        <v>28887013.9171237</v>
      </c>
      <c r="CP189" s="0" t="n">
        <v>18651.8553802708</v>
      </c>
      <c r="CQ189" s="0" t="n">
        <v>0.453546838250627</v>
      </c>
      <c r="CR189" s="0" t="n">
        <v>0.959504660592741</v>
      </c>
      <c r="CS189" s="0" t="n">
        <v>4.6265461134103E-059</v>
      </c>
      <c r="CT189" s="0" t="n">
        <v>0</v>
      </c>
      <c r="CU189" s="0" t="n">
        <v>98</v>
      </c>
      <c r="CV189" s="26" t="s">
        <v>462</v>
      </c>
      <c r="CW189" s="0" t="n">
        <v>42</v>
      </c>
      <c r="CX189" s="0" t="s">
        <v>349</v>
      </c>
      <c r="CY189" s="0" t="s">
        <v>349</v>
      </c>
      <c r="CZ189" s="0" t="s">
        <v>349</v>
      </c>
      <c r="DA189" s="0" t="s">
        <v>349</v>
      </c>
      <c r="DB189" s="0" t="n">
        <v>2005.965</v>
      </c>
      <c r="DC189" s="0" t="n">
        <v>18328</v>
      </c>
      <c r="DD189" s="0" t="n">
        <v>18365</v>
      </c>
      <c r="DE189" s="0" t="n">
        <v>18365</v>
      </c>
      <c r="DF189" s="0" t="n">
        <v>88.23</v>
      </c>
      <c r="DH189" s="28" t="n">
        <f aca="false">COUNT(C189:DA189, "NA")</f>
        <v>77</v>
      </c>
      <c r="DI189" s="29" t="n">
        <f aca="false">100-COUNT(C189:DA189, "NA")/COLUMNS(C189:DA189)*100</f>
        <v>25.2427184466019</v>
      </c>
    </row>
    <row r="190" customFormat="false" ht="13.8" hidden="false" customHeight="false" outlineLevel="0" collapsed="false">
      <c r="A190" s="0" t="s">
        <v>909</v>
      </c>
      <c r="B190" s="0" t="s">
        <v>910</v>
      </c>
      <c r="C190" s="0" t="n">
        <v>7889094</v>
      </c>
      <c r="D190" s="0" t="n">
        <v>59.9</v>
      </c>
      <c r="E190" s="0" t="n">
        <v>61.6</v>
      </c>
      <c r="F190" s="0" t="n">
        <v>41.3</v>
      </c>
      <c r="G190" s="0" t="n">
        <v>55.8</v>
      </c>
      <c r="H190" s="0" t="n">
        <v>145</v>
      </c>
      <c r="I190" s="0" t="n">
        <v>8.4</v>
      </c>
      <c r="J190" s="0" t="n">
        <v>4.3</v>
      </c>
      <c r="K190" s="0" t="n">
        <v>58.3</v>
      </c>
      <c r="L190" s="0" t="n">
        <v>43.7</v>
      </c>
      <c r="M190" s="0" t="n">
        <v>33.1</v>
      </c>
      <c r="N190" s="0" t="n">
        <v>5</v>
      </c>
      <c r="O190" s="0" t="n">
        <v>5.5</v>
      </c>
      <c r="P190" s="0" t="n">
        <v>-9999</v>
      </c>
      <c r="Q190" s="0" t="n">
        <v>8040</v>
      </c>
      <c r="R190" s="0" t="n">
        <v>566295</v>
      </c>
      <c r="S190" s="0" t="n">
        <v>1193800</v>
      </c>
      <c r="T190" s="0" t="n">
        <v>1780</v>
      </c>
      <c r="U190" s="0" t="n">
        <v>5358722982.70893</v>
      </c>
      <c r="V190" s="0" t="s">
        <v>349</v>
      </c>
      <c r="W190" s="0" t="s">
        <v>349</v>
      </c>
      <c r="X190" s="0" t="s">
        <v>349</v>
      </c>
      <c r="Y190" s="0" t="n">
        <v>77.6</v>
      </c>
      <c r="Z190" s="0" t="n">
        <v>37.7</v>
      </c>
      <c r="AA190" s="0" t="n">
        <v>96.6</v>
      </c>
      <c r="AB190" s="0" t="s">
        <v>349</v>
      </c>
      <c r="AC190" s="0" t="n">
        <v>86.1</v>
      </c>
      <c r="AD190" s="0" t="n">
        <v>2</v>
      </c>
      <c r="AE190" s="0" t="n">
        <v>70.2</v>
      </c>
      <c r="AF190" s="0" t="n">
        <v>3.1</v>
      </c>
      <c r="AG190" s="0" t="n">
        <v>27.6</v>
      </c>
      <c r="AH190" s="0" t="n">
        <v>41.7</v>
      </c>
      <c r="AI190" s="0" t="n">
        <v>20.1</v>
      </c>
      <c r="AJ190" s="0" t="n">
        <v>1611</v>
      </c>
      <c r="AK190" s="0" t="n">
        <v>0.4</v>
      </c>
      <c r="AL190" s="0" t="n">
        <v>100</v>
      </c>
      <c r="AM190" s="0" t="n">
        <v>2.4</v>
      </c>
      <c r="AN190" s="0" t="n">
        <v>23.6</v>
      </c>
      <c r="AO190" s="0" t="n">
        <v>69.8</v>
      </c>
      <c r="AP190" s="0" t="s">
        <v>349</v>
      </c>
      <c r="AQ190" s="0" t="s">
        <v>349</v>
      </c>
      <c r="AR190" s="0" t="n">
        <v>5</v>
      </c>
      <c r="AS190" s="0" t="n">
        <v>124.4</v>
      </c>
      <c r="AT190" s="0" t="n">
        <v>91.6</v>
      </c>
      <c r="AU190" s="0" t="n">
        <v>0.9</v>
      </c>
      <c r="AV190" s="0" t="n">
        <v>7.4</v>
      </c>
      <c r="AW190" s="0" t="n">
        <v>48</v>
      </c>
      <c r="AX190" s="0" t="n">
        <v>15.5</v>
      </c>
      <c r="AY190" s="0" t="n">
        <v>113</v>
      </c>
      <c r="AZ190" s="0" t="n">
        <v>7.1</v>
      </c>
      <c r="BA190" s="0" t="n">
        <v>19.8</v>
      </c>
      <c r="BB190" s="0" t="n">
        <v>0.528</v>
      </c>
      <c r="BC190" s="0" t="s">
        <v>349</v>
      </c>
      <c r="BD190" s="0" t="s">
        <v>352</v>
      </c>
      <c r="BE190" s="0" t="s">
        <v>353</v>
      </c>
      <c r="BF190" s="0" t="s">
        <v>362</v>
      </c>
      <c r="BG190" s="0" t="s">
        <v>362</v>
      </c>
      <c r="BH190" s="0" t="s">
        <v>425</v>
      </c>
      <c r="BI190" s="0" t="s">
        <v>364</v>
      </c>
      <c r="BJ190" s="0" t="n">
        <v>1.01512369555287</v>
      </c>
      <c r="BK190" s="0" t="n">
        <v>8.63447408050012</v>
      </c>
      <c r="BL190" s="0" t="n">
        <v>27.5599914550781</v>
      </c>
      <c r="BM190" s="0" t="n">
        <v>27.7400146484375</v>
      </c>
      <c r="BN190" s="0" t="n">
        <v>29.5599914550781</v>
      </c>
      <c r="BO190" s="0" t="n">
        <v>30.4399963378906</v>
      </c>
      <c r="BP190" s="0" t="n">
        <v>28.8249984741211</v>
      </c>
      <c r="BQ190" s="0" t="n">
        <v>8278737</v>
      </c>
      <c r="BR190" s="0" t="n">
        <v>116</v>
      </c>
      <c r="BS190" s="0" t="n">
        <v>9</v>
      </c>
      <c r="BT190" s="0" t="n">
        <v>65</v>
      </c>
      <c r="BU190" s="0" t="n">
        <v>14.011799142792</v>
      </c>
      <c r="BV190" s="0" t="n">
        <v>1.08712234728558</v>
      </c>
      <c r="BW190" s="0" t="n">
        <v>7.85143917484032</v>
      </c>
      <c r="BX190" s="0" t="n">
        <v>0.0753440702497</v>
      </c>
      <c r="BY190" s="0" t="n">
        <v>115.989780275811</v>
      </c>
      <c r="BZ190" s="0" t="n">
        <v>18354.0062432574</v>
      </c>
      <c r="CA190" s="0" t="n">
        <v>1.35552022634171E-032</v>
      </c>
      <c r="CB190" s="0" t="n">
        <v>5.49805326487777E-056</v>
      </c>
      <c r="CC190" s="0" t="n">
        <v>0</v>
      </c>
      <c r="CD190" s="0" t="n">
        <v>1</v>
      </c>
      <c r="CE190" s="0" t="n">
        <v>27</v>
      </c>
      <c r="CF190" s="0" t="n">
        <v>0.052876498131645</v>
      </c>
      <c r="CG190" s="0" t="n">
        <v>11.0883554687362</v>
      </c>
      <c r="CH190" s="0" t="n">
        <v>18366.1695943053</v>
      </c>
      <c r="CI190" s="0" t="n">
        <v>1.27430394301807E-010</v>
      </c>
      <c r="CJ190" s="0" t="n">
        <v>6.26093954332523E-011</v>
      </c>
      <c r="CK190" s="0" t="n">
        <v>5.86393094973293E-274</v>
      </c>
      <c r="CL190" s="0" t="n">
        <v>1</v>
      </c>
      <c r="CM190" s="0" t="n">
        <v>10</v>
      </c>
      <c r="CN190" s="0" t="n">
        <v>0.077100155255371</v>
      </c>
      <c r="CO190" s="0" t="n">
        <v>85.4068535439233</v>
      </c>
      <c r="CP190" s="0" t="n">
        <v>18363.4606622254</v>
      </c>
      <c r="CQ190" s="0" t="n">
        <v>8.8283782641858E-028</v>
      </c>
      <c r="CR190" s="0" t="n">
        <v>6.74420543593207E-039</v>
      </c>
      <c r="CS190" s="0" t="n">
        <v>0</v>
      </c>
      <c r="CT190" s="0" t="n">
        <v>1</v>
      </c>
      <c r="CU190" s="0" t="n">
        <v>19</v>
      </c>
      <c r="CV190" s="26" t="s">
        <v>483</v>
      </c>
      <c r="CW190" s="0" t="n">
        <v>55</v>
      </c>
      <c r="CX190" s="0" t="s">
        <v>349</v>
      </c>
      <c r="CY190" s="0" t="s">
        <v>349</v>
      </c>
      <c r="CZ190" s="0" t="s">
        <v>349</v>
      </c>
      <c r="DA190" s="0" t="s">
        <v>349</v>
      </c>
      <c r="DB190" s="0" t="s">
        <v>349</v>
      </c>
      <c r="DC190" s="0" t="s">
        <v>349</v>
      </c>
      <c r="DD190" s="0" t="s">
        <v>349</v>
      </c>
      <c r="DE190" s="0" t="s">
        <v>349</v>
      </c>
      <c r="DF190" s="0" t="s">
        <v>349</v>
      </c>
      <c r="DH190" s="28" t="n">
        <f aca="false">COUNT(C190:DA190, "NA")</f>
        <v>85</v>
      </c>
      <c r="DI190" s="29" t="n">
        <f aca="false">100-COUNT(C190:DA190, "NA")/COLUMNS(C190:DA190)*100</f>
        <v>17.4757281553398</v>
      </c>
    </row>
    <row r="191" customFormat="false" ht="13.8" hidden="false" customHeight="false" outlineLevel="0" collapsed="false">
      <c r="A191" s="0" t="s">
        <v>911</v>
      </c>
      <c r="B191" s="0" t="s">
        <v>912</v>
      </c>
      <c r="C191" s="0" t="n">
        <v>69428524</v>
      </c>
      <c r="D191" s="0" t="n">
        <v>73.2</v>
      </c>
      <c r="E191" s="0" t="n">
        <v>80.7</v>
      </c>
      <c r="F191" s="0" t="n">
        <v>17.1</v>
      </c>
      <c r="G191" s="0" t="n">
        <v>71</v>
      </c>
      <c r="H191" s="0" t="n">
        <v>135.9</v>
      </c>
      <c r="I191" s="0" t="n">
        <v>7.7</v>
      </c>
      <c r="J191" s="0" t="n">
        <v>1.5</v>
      </c>
      <c r="K191" s="0" t="n">
        <v>50.1</v>
      </c>
      <c r="L191" s="0" t="n">
        <v>54.3</v>
      </c>
      <c r="M191" s="0" t="n">
        <v>68.2</v>
      </c>
      <c r="N191" s="0" t="n">
        <v>4.7</v>
      </c>
      <c r="O191" s="0" t="n">
        <v>-0.1</v>
      </c>
      <c r="P191" s="0" t="n">
        <v>97222</v>
      </c>
      <c r="Q191" s="0" t="n">
        <v>192</v>
      </c>
      <c r="R191" s="0" t="n">
        <v>76053042.8</v>
      </c>
      <c r="S191" s="0" t="n">
        <v>11185200</v>
      </c>
      <c r="T191" s="0" t="n">
        <v>18200</v>
      </c>
      <c r="U191" s="0" t="n">
        <v>504992757704.997</v>
      </c>
      <c r="V191" s="0" t="n">
        <v>9.9</v>
      </c>
      <c r="W191" s="0" t="n">
        <v>7.8</v>
      </c>
      <c r="X191" s="0" t="n">
        <v>36.5</v>
      </c>
      <c r="Y191" s="0" t="n">
        <v>67.3</v>
      </c>
      <c r="Z191" s="0" t="n">
        <v>31.6</v>
      </c>
      <c r="AA191" s="0" t="n">
        <v>77.8</v>
      </c>
      <c r="AB191" s="0" t="n">
        <v>1</v>
      </c>
      <c r="AC191" s="0" t="n">
        <v>12513.8</v>
      </c>
      <c r="AD191" s="0" t="n">
        <v>1.3</v>
      </c>
      <c r="AE191" s="0" t="n">
        <v>43.3</v>
      </c>
      <c r="AF191" s="0" t="n">
        <v>32.2</v>
      </c>
      <c r="AG191" s="0" t="n">
        <v>18.8</v>
      </c>
      <c r="AH191" s="0" t="n">
        <v>49.9</v>
      </c>
      <c r="AI191" s="0" t="s">
        <v>349</v>
      </c>
      <c r="AJ191" s="0" t="n">
        <v>3280</v>
      </c>
      <c r="AK191" s="0" t="n">
        <v>4.6</v>
      </c>
      <c r="AL191" s="0" t="n">
        <v>100</v>
      </c>
      <c r="AM191" s="0" t="n">
        <v>7</v>
      </c>
      <c r="AN191" s="0" t="n">
        <v>14.5</v>
      </c>
      <c r="AO191" s="0" t="n">
        <v>9.1</v>
      </c>
      <c r="AP191" s="0" t="n">
        <v>0.45</v>
      </c>
      <c r="AQ191" s="0" t="s">
        <v>349</v>
      </c>
      <c r="AR191" s="0" t="s">
        <v>349</v>
      </c>
      <c r="AS191" s="0" t="n">
        <v>99.6</v>
      </c>
      <c r="AT191" s="0" t="n">
        <v>93.5</v>
      </c>
      <c r="AU191" s="0" t="n">
        <v>1</v>
      </c>
      <c r="AV191" s="0" t="n">
        <v>98.3</v>
      </c>
      <c r="AW191" s="0" t="n">
        <v>100</v>
      </c>
      <c r="AX191" s="0" t="n">
        <v>19.6</v>
      </c>
      <c r="AY191" s="0" t="n">
        <v>116</v>
      </c>
      <c r="AZ191" s="0" t="n">
        <v>10.8</v>
      </c>
      <c r="BA191" s="0" t="n">
        <v>37.7</v>
      </c>
      <c r="BB191" s="0" t="n">
        <v>0.765</v>
      </c>
      <c r="BC191" s="0" t="n">
        <v>75.2</v>
      </c>
      <c r="BD191" s="0" t="s">
        <v>387</v>
      </c>
      <c r="BE191" s="0" t="s">
        <v>361</v>
      </c>
      <c r="BF191" s="0" t="s">
        <v>354</v>
      </c>
      <c r="BG191" s="0" t="s">
        <v>354</v>
      </c>
      <c r="BH191" s="0" t="s">
        <v>479</v>
      </c>
      <c r="BI191" s="0" t="s">
        <v>403</v>
      </c>
      <c r="BJ191" s="0" t="n">
        <v>101.693023347356</v>
      </c>
      <c r="BK191" s="0" t="n">
        <v>13.0323806795001</v>
      </c>
      <c r="BL191" s="0" t="n">
        <v>26.3000122070313</v>
      </c>
      <c r="BM191" s="0" t="n">
        <v>27.9500061035156</v>
      </c>
      <c r="BN191" s="0" t="n">
        <v>27.8999877929688</v>
      </c>
      <c r="BO191" s="0" t="n">
        <v>29.7600036621094</v>
      </c>
      <c r="BP191" s="0" t="n">
        <v>27.9775024414063</v>
      </c>
      <c r="BQ191" s="0" t="n">
        <v>69799978</v>
      </c>
      <c r="BR191" s="0" t="n">
        <v>2954</v>
      </c>
      <c r="BS191" s="0" t="n">
        <v>54</v>
      </c>
      <c r="BT191" s="0" t="n">
        <v>2684</v>
      </c>
      <c r="BU191" s="0" t="n">
        <v>42.3209302444193</v>
      </c>
      <c r="BV191" s="0" t="n">
        <v>0.773639212321815</v>
      </c>
      <c r="BW191" s="0" t="n">
        <v>38.4527341828102</v>
      </c>
      <c r="BX191" s="0" t="n">
        <v>0.112212786883858</v>
      </c>
      <c r="BY191" s="0" t="n">
        <v>2992.81078573279</v>
      </c>
      <c r="BZ191" s="0" t="n">
        <v>18347.4516639787</v>
      </c>
      <c r="CA191" s="0" t="n">
        <v>2.33893342205162E-085</v>
      </c>
      <c r="CB191" s="0" t="n">
        <v>5.78459777967406E-136</v>
      </c>
      <c r="CC191" s="0" t="n">
        <v>0</v>
      </c>
      <c r="CD191" s="0" t="n">
        <v>1</v>
      </c>
      <c r="CE191" s="0" t="n">
        <v>15</v>
      </c>
      <c r="CF191" s="0" t="n">
        <v>0.114560023158448</v>
      </c>
      <c r="CG191" s="0" t="n">
        <v>56.615136922229</v>
      </c>
      <c r="CH191" s="0" t="n">
        <v>18356.1459541439</v>
      </c>
      <c r="CI191" s="0" t="n">
        <v>6.14198891815111E-067</v>
      </c>
      <c r="CJ191" s="0" t="n">
        <v>1.39490944616172E-106</v>
      </c>
      <c r="CK191" s="0" t="n">
        <v>0</v>
      </c>
      <c r="CL191" s="0" t="n">
        <v>1</v>
      </c>
      <c r="CM191" s="0" t="n">
        <v>9</v>
      </c>
      <c r="CN191" s="0" t="n">
        <v>0.06434709796339</v>
      </c>
      <c r="CO191" s="0" t="n">
        <v>4064.74215823843</v>
      </c>
      <c r="CP191" s="0" t="n">
        <v>18366.3346939615</v>
      </c>
      <c r="CQ191" s="0" t="n">
        <v>8.48950958997575E-039</v>
      </c>
      <c r="CR191" s="0" t="n">
        <v>5.02575048168313E-043</v>
      </c>
      <c r="CS191" s="0" t="n">
        <v>0</v>
      </c>
      <c r="CT191" s="0" t="n">
        <v>1</v>
      </c>
      <c r="CU191" s="0" t="n">
        <v>30</v>
      </c>
      <c r="CV191" s="26" t="s">
        <v>508</v>
      </c>
      <c r="CW191" s="0" t="n">
        <v>99</v>
      </c>
      <c r="CX191" s="0" t="n">
        <v>75268</v>
      </c>
      <c r="CY191" s="0" t="n">
        <v>1078.33844875997</v>
      </c>
      <c r="CZ191" s="0" t="s">
        <v>494</v>
      </c>
      <c r="DA191" s="26" t="s">
        <v>410</v>
      </c>
      <c r="DB191" s="0" t="n">
        <v>3231.61</v>
      </c>
      <c r="DC191" s="0" t="n">
        <v>18327</v>
      </c>
      <c r="DD191" s="0" t="n">
        <v>18339</v>
      </c>
      <c r="DE191" s="0" t="n">
        <v>18355</v>
      </c>
      <c r="DF191" s="0" t="n">
        <v>83.21</v>
      </c>
      <c r="DG191" s="26"/>
      <c r="DH191" s="28" t="n">
        <f aca="false">COUNT(C191:DA191, "NA")</f>
        <v>91</v>
      </c>
      <c r="DI191" s="29" t="n">
        <f aca="false">100-COUNT(C191:DA191, "NA")/COLUMNS(C191:DA191)*100</f>
        <v>11.6504854368932</v>
      </c>
    </row>
    <row r="192" customFormat="false" ht="13.8" hidden="false" customHeight="false" outlineLevel="0" collapsed="false">
      <c r="A192" s="0" t="s">
        <v>914</v>
      </c>
      <c r="B192" s="0" t="s">
        <v>915</v>
      </c>
      <c r="C192" s="0" t="n">
        <v>1267972</v>
      </c>
      <c r="D192" s="0" t="n">
        <v>67.3</v>
      </c>
      <c r="E192" s="0" t="n">
        <v>71.4</v>
      </c>
      <c r="F192" s="0" t="n">
        <v>37.8</v>
      </c>
      <c r="G192" s="0" t="n">
        <v>57.9</v>
      </c>
      <c r="H192" s="0" t="n">
        <v>85.3</v>
      </c>
      <c r="I192" s="0" t="n">
        <v>6</v>
      </c>
      <c r="J192" s="0" t="n">
        <v>4</v>
      </c>
      <c r="K192" s="0" t="n">
        <v>69.4</v>
      </c>
      <c r="L192" s="0" t="n">
        <v>59.9</v>
      </c>
      <c r="M192" s="0" t="n">
        <v>61.1</v>
      </c>
      <c r="N192" s="0" t="n">
        <v>0.2</v>
      </c>
      <c r="O192" s="0" t="n">
        <v>8.6</v>
      </c>
      <c r="P192" s="0" t="n">
        <v>-26924</v>
      </c>
      <c r="Q192" s="0" t="n">
        <v>16</v>
      </c>
      <c r="R192" s="0" t="s">
        <v>349</v>
      </c>
      <c r="S192" s="0" t="s">
        <v>349</v>
      </c>
      <c r="T192" s="0" t="n">
        <v>7010</v>
      </c>
      <c r="U192" s="0" t="n">
        <v>2581000000</v>
      </c>
      <c r="V192" s="0" t="s">
        <v>349</v>
      </c>
      <c r="W192" s="0" t="s">
        <v>349</v>
      </c>
      <c r="X192" s="0" t="s">
        <v>349</v>
      </c>
      <c r="Y192" s="0" t="n">
        <v>67.3</v>
      </c>
      <c r="Z192" s="0" t="n">
        <v>44.5</v>
      </c>
      <c r="AA192" s="0" t="n">
        <v>85.1</v>
      </c>
      <c r="AB192" s="0" t="s">
        <v>349</v>
      </c>
      <c r="AC192" s="0" t="n">
        <v>13.9</v>
      </c>
      <c r="AD192" s="0" t="n">
        <v>0.6</v>
      </c>
      <c r="AE192" s="0" t="n">
        <v>25.6</v>
      </c>
      <c r="AF192" s="0" t="n">
        <v>45.4</v>
      </c>
      <c r="AG192" s="0" t="n">
        <v>13.1</v>
      </c>
      <c r="AH192" s="0" t="n">
        <v>30.6</v>
      </c>
      <c r="AI192" s="0" t="n">
        <v>21.9</v>
      </c>
      <c r="AJ192" s="0" t="n">
        <v>6995</v>
      </c>
      <c r="AK192" s="0" t="n">
        <v>0.4</v>
      </c>
      <c r="AL192" s="0" t="n">
        <v>100</v>
      </c>
      <c r="AM192" s="0" t="n">
        <v>6.7</v>
      </c>
      <c r="AN192" s="0" t="n">
        <v>19.9</v>
      </c>
      <c r="AO192" s="0" t="n">
        <v>45.8</v>
      </c>
      <c r="AP192" s="0" t="n">
        <v>0.72</v>
      </c>
      <c r="AQ192" s="0" t="s">
        <v>349</v>
      </c>
      <c r="AR192" s="0" t="n">
        <v>5.3</v>
      </c>
      <c r="AS192" s="0" t="n">
        <v>119.8</v>
      </c>
      <c r="AT192" s="0" t="n">
        <v>99.9</v>
      </c>
      <c r="AU192" s="0" t="n">
        <v>1</v>
      </c>
      <c r="AV192" s="0" t="n">
        <v>43.8</v>
      </c>
      <c r="AW192" s="0" t="n">
        <v>80.4</v>
      </c>
      <c r="AX192" s="0" t="n">
        <v>64</v>
      </c>
      <c r="AY192" s="0" t="n">
        <v>103</v>
      </c>
      <c r="AZ192" s="0" t="n">
        <v>2.9</v>
      </c>
      <c r="BA192" s="0" t="n">
        <v>18.9</v>
      </c>
      <c r="BB192" s="0" t="n">
        <v>0.626</v>
      </c>
      <c r="BC192" s="0" t="s">
        <v>349</v>
      </c>
      <c r="BD192" s="0" t="s">
        <v>352</v>
      </c>
      <c r="BE192" s="0" t="s">
        <v>371</v>
      </c>
      <c r="BF192" s="0" t="s">
        <v>354</v>
      </c>
      <c r="BG192" s="0" t="s">
        <v>354</v>
      </c>
      <c r="BH192" s="0" t="s">
        <v>479</v>
      </c>
      <c r="BI192" s="0" t="s">
        <v>403</v>
      </c>
      <c r="BJ192" s="0" t="n">
        <v>125.763978442611</v>
      </c>
      <c r="BK192" s="0" t="n">
        <v>-8.88107675599994</v>
      </c>
      <c r="BL192" s="0" t="n">
        <v>27.8099914550781</v>
      </c>
      <c r="BM192" s="0" t="n">
        <v>26.6</v>
      </c>
      <c r="BN192" s="0" t="n">
        <v>26.5200134277344</v>
      </c>
      <c r="BO192" s="0" t="n">
        <v>26.3300109863281</v>
      </c>
      <c r="BP192" s="0" t="n">
        <v>26.8150039672852</v>
      </c>
      <c r="BQ192" s="0" t="n">
        <v>1318442</v>
      </c>
      <c r="BR192" s="0" t="n">
        <v>24</v>
      </c>
      <c r="BS192" s="0" t="n">
        <v>0</v>
      </c>
      <c r="BT192" s="0" t="n">
        <v>16</v>
      </c>
      <c r="BU192" s="0" t="n">
        <v>18.2033035962143</v>
      </c>
      <c r="BV192" s="0" t="n">
        <v>0</v>
      </c>
      <c r="BW192" s="0" t="n">
        <v>12.1355357308095</v>
      </c>
      <c r="BX192" s="0" t="n">
        <v>0.414328175595681</v>
      </c>
      <c r="BY192" s="0" t="n">
        <v>24.107609355756</v>
      </c>
      <c r="BZ192" s="0" t="n">
        <v>18366.4877052307</v>
      </c>
      <c r="CA192" s="0" t="n">
        <v>2.84678472495201E-029</v>
      </c>
      <c r="CB192" s="0" t="n">
        <v>1.73251391915103E-092</v>
      </c>
      <c r="CC192" s="0" t="n">
        <v>0</v>
      </c>
      <c r="CD192" s="0" t="n">
        <v>1</v>
      </c>
      <c r="CE192" s="0" t="n">
        <v>40</v>
      </c>
      <c r="CF192" s="0" t="n">
        <v>0.099999998746877</v>
      </c>
      <c r="CG192" s="0" t="n">
        <v>3.27995050282241E-013</v>
      </c>
      <c r="CH192" s="0" t="n">
        <v>18350.0000000863</v>
      </c>
      <c r="CI192" s="0" t="n">
        <v>0.140571932114336</v>
      </c>
      <c r="CJ192" s="0" t="n">
        <v>6.76590441426051E-005</v>
      </c>
      <c r="CK192" s="0" t="n">
        <v>1.18844362977857E-257</v>
      </c>
      <c r="CL192" s="0" t="n">
        <v>1</v>
      </c>
      <c r="CM192" s="0" t="n">
        <v>2</v>
      </c>
      <c r="CN192" s="0" t="n">
        <v>0.035125244498801</v>
      </c>
      <c r="CO192" s="0" t="n">
        <v>71292737.1097657</v>
      </c>
      <c r="CP192" s="0" t="n">
        <v>18459.816827785</v>
      </c>
      <c r="CQ192" s="0" t="n">
        <v>0.663203807735111</v>
      </c>
      <c r="CR192" s="0" t="n">
        <v>0.978497247821667</v>
      </c>
      <c r="CS192" s="0" t="n">
        <v>1.28157465499908E-087</v>
      </c>
      <c r="CT192" s="0" t="n">
        <v>0</v>
      </c>
      <c r="CU192" s="0" t="n">
        <v>95</v>
      </c>
      <c r="CV192" s="26" t="s">
        <v>553</v>
      </c>
      <c r="CW192" s="0" t="n">
        <v>39</v>
      </c>
      <c r="CX192" s="0" t="s">
        <v>349</v>
      </c>
      <c r="CY192" s="0" t="s">
        <v>349</v>
      </c>
      <c r="CZ192" s="0" t="s">
        <v>349</v>
      </c>
      <c r="DA192" s="0" t="s">
        <v>349</v>
      </c>
      <c r="DB192" s="0" t="s">
        <v>349</v>
      </c>
      <c r="DC192" s="0" t="s">
        <v>349</v>
      </c>
      <c r="DD192" s="0" t="s">
        <v>349</v>
      </c>
      <c r="DE192" s="0" t="s">
        <v>349</v>
      </c>
      <c r="DF192" s="0" t="s">
        <v>349</v>
      </c>
      <c r="DH192" s="28" t="n">
        <f aca="false">COUNT(C192:DA192, "NA")</f>
        <v>84</v>
      </c>
      <c r="DI192" s="29" t="n">
        <f aca="false">100-COUNT(C192:DA192, "NA")/COLUMNS(C192:DA192)*100</f>
        <v>18.4466019417476</v>
      </c>
    </row>
    <row r="193" customFormat="false" ht="13.8" hidden="false" customHeight="false" outlineLevel="0" collapsed="false">
      <c r="A193" s="0" t="s">
        <v>916</v>
      </c>
      <c r="B193" s="0" t="s">
        <v>917</v>
      </c>
      <c r="C193" s="0" t="n">
        <v>1389858</v>
      </c>
      <c r="D193" s="0" t="n">
        <v>70.8</v>
      </c>
      <c r="E193" s="0" t="n">
        <v>76.1</v>
      </c>
      <c r="F193" s="0" t="n">
        <v>20.4</v>
      </c>
      <c r="G193" s="0" t="n">
        <v>68.8</v>
      </c>
      <c r="H193" s="0" t="n">
        <v>270.9</v>
      </c>
      <c r="I193" s="0" t="n">
        <v>8.4</v>
      </c>
      <c r="J193" s="0" t="n">
        <v>1.7</v>
      </c>
      <c r="K193" s="0" t="n">
        <v>46.8</v>
      </c>
      <c r="L193" s="0" t="s">
        <v>349</v>
      </c>
      <c r="M193" s="0" t="s">
        <v>349</v>
      </c>
      <c r="N193" s="0" t="s">
        <v>349</v>
      </c>
      <c r="O193" s="0" t="s">
        <v>349</v>
      </c>
      <c r="P193" s="0" t="n">
        <v>-3999</v>
      </c>
      <c r="Q193" s="0" t="n">
        <v>322</v>
      </c>
      <c r="R193" s="0" t="n">
        <v>2525130</v>
      </c>
      <c r="S193" s="0" t="n">
        <v>358500</v>
      </c>
      <c r="T193" s="0" t="n">
        <v>30980</v>
      </c>
      <c r="U193" s="0" t="n">
        <v>23808146747.7994</v>
      </c>
      <c r="V193" s="0" t="s">
        <v>349</v>
      </c>
      <c r="W193" s="0" t="s">
        <v>349</v>
      </c>
      <c r="X193" s="0" t="s">
        <v>349</v>
      </c>
      <c r="Y193" s="0" t="n">
        <v>60</v>
      </c>
      <c r="Z193" s="0" t="n">
        <v>3</v>
      </c>
      <c r="AA193" s="0" t="n">
        <v>71.3</v>
      </c>
      <c r="AB193" s="0" t="n">
        <v>0.1</v>
      </c>
      <c r="AC193" s="0" t="n">
        <v>211.2</v>
      </c>
      <c r="AD193" s="0" t="n">
        <v>0.8</v>
      </c>
      <c r="AE193" s="0" t="n">
        <v>10.5</v>
      </c>
      <c r="AF193" s="0" t="n">
        <v>46</v>
      </c>
      <c r="AG193" s="0" t="n">
        <v>30.6</v>
      </c>
      <c r="AH193" s="0" t="n">
        <v>53.2</v>
      </c>
      <c r="AI193" s="0" t="n">
        <v>19.8</v>
      </c>
      <c r="AJ193" s="0" t="n">
        <v>2819</v>
      </c>
      <c r="AK193" s="0" t="n">
        <v>34</v>
      </c>
      <c r="AL193" s="0" t="n">
        <v>100</v>
      </c>
      <c r="AM193" s="0" t="n">
        <v>11</v>
      </c>
      <c r="AN193" s="0" t="n">
        <v>21.3</v>
      </c>
      <c r="AO193" s="0" t="n">
        <v>18.3</v>
      </c>
      <c r="AP193" s="0" t="s">
        <v>349</v>
      </c>
      <c r="AQ193" s="0" t="n">
        <v>2.7</v>
      </c>
      <c r="AR193" s="0" t="s">
        <v>349</v>
      </c>
      <c r="AS193" s="0" t="s">
        <v>349</v>
      </c>
      <c r="AT193" s="0" t="s">
        <v>349</v>
      </c>
      <c r="AU193" s="0" t="s">
        <v>349</v>
      </c>
      <c r="AV193" s="0" t="s">
        <v>349</v>
      </c>
      <c r="AW193" s="0" t="n">
        <v>100</v>
      </c>
      <c r="AX193" s="0" t="n">
        <v>4.9</v>
      </c>
      <c r="AY193" s="0" t="n">
        <v>128</v>
      </c>
      <c r="AZ193" s="0" t="n">
        <v>19.7</v>
      </c>
      <c r="BA193" s="0" t="n">
        <v>36</v>
      </c>
      <c r="BB193" s="0" t="n">
        <v>0.513</v>
      </c>
      <c r="BC193" s="0" t="s">
        <v>349</v>
      </c>
      <c r="BD193" s="0" t="s">
        <v>342</v>
      </c>
      <c r="BE193" s="0" t="s">
        <v>343</v>
      </c>
      <c r="BF193" s="0" t="s">
        <v>344</v>
      </c>
      <c r="BG193" s="0" t="s">
        <v>345</v>
      </c>
      <c r="BH193" s="0" t="s">
        <v>346</v>
      </c>
      <c r="BI193" s="0" t="s">
        <v>347</v>
      </c>
      <c r="BJ193" s="0" t="n">
        <v>-61.2595602026552</v>
      </c>
      <c r="BK193" s="0" t="n">
        <v>10.4399885110001</v>
      </c>
      <c r="BL193" s="0" t="n">
        <v>27.3000122070313</v>
      </c>
      <c r="BM193" s="0" t="n">
        <v>26.8200012207031</v>
      </c>
      <c r="BN193" s="0" t="n">
        <v>26.7799926757813</v>
      </c>
      <c r="BO193" s="0" t="n">
        <v>26.9500061035156</v>
      </c>
      <c r="BP193" s="0" t="n">
        <v>26.9625030517578</v>
      </c>
      <c r="BQ193" s="0" t="n">
        <v>1399491</v>
      </c>
      <c r="BR193" s="0" t="n">
        <v>116</v>
      </c>
      <c r="BS193" s="0" t="n">
        <v>8</v>
      </c>
      <c r="BT193" s="0" t="n">
        <v>72</v>
      </c>
      <c r="BU193" s="0" t="n">
        <v>82.887278303326</v>
      </c>
      <c r="BV193" s="0" t="n">
        <v>5.71636402091904</v>
      </c>
      <c r="BW193" s="0" t="n">
        <v>51.4472761882713</v>
      </c>
      <c r="BX193" s="0" t="n">
        <v>0.164692368010868</v>
      </c>
      <c r="BY193" s="0" t="n">
        <v>115.544664809443</v>
      </c>
      <c r="BZ193" s="0" t="n">
        <v>18343.6714539252</v>
      </c>
      <c r="CA193" s="0" t="n">
        <v>1.49554587684942E-048</v>
      </c>
      <c r="CB193" s="0" t="n">
        <v>1.35279775780842E-114</v>
      </c>
      <c r="CC193" s="0" t="n">
        <v>0</v>
      </c>
      <c r="CD193" s="0" t="n">
        <v>1</v>
      </c>
      <c r="CE193" s="0" t="n">
        <v>19</v>
      </c>
      <c r="CF193" s="0" t="n">
        <v>0.24341809972881</v>
      </c>
      <c r="CG193" s="0" t="n">
        <v>8.15888378654512</v>
      </c>
      <c r="CH193" s="0" t="n">
        <v>18350.1413009442</v>
      </c>
      <c r="CI193" s="0" t="n">
        <v>3.24297041716964E-040</v>
      </c>
      <c r="CJ193" s="0" t="n">
        <v>2.01516000212508E-111</v>
      </c>
      <c r="CK193" s="0" t="n">
        <v>0</v>
      </c>
      <c r="CL193" s="0" t="n">
        <v>1</v>
      </c>
      <c r="CM193" s="0" t="n">
        <v>10</v>
      </c>
      <c r="CN193" s="0" t="n">
        <v>0.053395055913499</v>
      </c>
      <c r="CO193" s="0" t="n">
        <v>261.622852395173</v>
      </c>
      <c r="CP193" s="0" t="n">
        <v>18386.5304894841</v>
      </c>
      <c r="CQ193" s="0" t="n">
        <v>9.47040354850654E-010</v>
      </c>
      <c r="CR193" s="0" t="n">
        <v>0.000768466181501</v>
      </c>
      <c r="CS193" s="0" t="n">
        <v>8.85366459640472E-254</v>
      </c>
      <c r="CT193" s="0" t="n">
        <v>1</v>
      </c>
      <c r="CU193" s="0" t="n">
        <v>19</v>
      </c>
      <c r="CV193" s="26" t="s">
        <v>536</v>
      </c>
      <c r="CW193" s="0" t="n">
        <v>47</v>
      </c>
      <c r="CX193" s="0" t="s">
        <v>349</v>
      </c>
      <c r="CY193" s="0" t="s">
        <v>349</v>
      </c>
      <c r="CZ193" s="0" t="s">
        <v>349</v>
      </c>
      <c r="DA193" s="0" t="s">
        <v>349</v>
      </c>
      <c r="DB193" s="0" t="n">
        <v>3642.545</v>
      </c>
      <c r="DC193" s="0" t="n">
        <v>18291</v>
      </c>
      <c r="DD193" s="0" t="n">
        <v>18338</v>
      </c>
      <c r="DE193" s="0" t="n">
        <v>18352</v>
      </c>
      <c r="DF193" s="0" t="n">
        <v>82.27</v>
      </c>
      <c r="DH193" s="28" t="n">
        <f aca="false">COUNT(C193:DA193, "NA")</f>
        <v>78</v>
      </c>
      <c r="DI193" s="29" t="n">
        <f aca="false">100-COUNT(C193:DA193, "NA")/COLUMNS(C193:DA193)*100</f>
        <v>24.2718446601942</v>
      </c>
    </row>
    <row r="194" customFormat="false" ht="13.8" hidden="false" customHeight="false" outlineLevel="0" collapsed="false">
      <c r="A194" s="0" t="s">
        <v>918</v>
      </c>
      <c r="B194" s="0" t="s">
        <v>919</v>
      </c>
      <c r="C194" s="0" t="n">
        <v>11565204</v>
      </c>
      <c r="D194" s="0" t="n">
        <v>74.5</v>
      </c>
      <c r="E194" s="0" t="n">
        <v>78.5</v>
      </c>
      <c r="F194" s="0" t="n">
        <v>24.2</v>
      </c>
      <c r="G194" s="0" t="n">
        <v>67.5</v>
      </c>
      <c r="H194" s="0" t="n">
        <v>74.4</v>
      </c>
      <c r="I194" s="0" t="n">
        <v>6.3</v>
      </c>
      <c r="J194" s="0" t="n">
        <v>2.2</v>
      </c>
      <c r="K194" s="0" t="n">
        <v>31.1</v>
      </c>
      <c r="L194" s="0" t="n">
        <v>56.9</v>
      </c>
      <c r="M194" s="0" t="n">
        <v>44.4</v>
      </c>
      <c r="N194" s="0" t="n">
        <v>16.8</v>
      </c>
      <c r="O194" s="0" t="n">
        <v>2.1</v>
      </c>
      <c r="P194" s="0" t="n">
        <v>-20000</v>
      </c>
      <c r="Q194" s="0" t="n">
        <v>1999</v>
      </c>
      <c r="R194" s="0" t="n">
        <v>4274199</v>
      </c>
      <c r="S194" s="0" t="n">
        <v>493300</v>
      </c>
      <c r="T194" s="0" t="n">
        <v>12070</v>
      </c>
      <c r="U194" s="0" t="n">
        <v>39871132267.9361</v>
      </c>
      <c r="V194" s="0" t="s">
        <v>349</v>
      </c>
      <c r="W194" s="0" t="s">
        <v>349</v>
      </c>
      <c r="X194" s="0" t="s">
        <v>349</v>
      </c>
      <c r="Y194" s="0" t="n">
        <v>46.1</v>
      </c>
      <c r="Z194" s="0" t="n">
        <v>13</v>
      </c>
      <c r="AA194" s="0" t="n">
        <v>34.2</v>
      </c>
      <c r="AB194" s="0" t="s">
        <v>349</v>
      </c>
      <c r="AC194" s="0" t="n">
        <v>5564.9</v>
      </c>
      <c r="AD194" s="0" t="n">
        <v>2.1</v>
      </c>
      <c r="AE194" s="0" t="n">
        <v>64.8</v>
      </c>
      <c r="AF194" s="0" t="n">
        <v>6.8</v>
      </c>
      <c r="AG194" s="0" t="n">
        <v>7.9</v>
      </c>
      <c r="AH194" s="0" t="n">
        <v>68.9</v>
      </c>
      <c r="AI194" s="0" t="n">
        <v>36.9</v>
      </c>
      <c r="AJ194" s="0" t="n">
        <v>379</v>
      </c>
      <c r="AK194" s="0" t="n">
        <v>2.6</v>
      </c>
      <c r="AL194" s="0" t="n">
        <v>100</v>
      </c>
      <c r="AM194" s="0" t="n">
        <v>8.5</v>
      </c>
      <c r="AN194" s="0" t="n">
        <v>16.1</v>
      </c>
      <c r="AO194" s="0" t="n">
        <v>17</v>
      </c>
      <c r="AP194" s="0" t="n">
        <v>1.27</v>
      </c>
      <c r="AQ194" s="0" t="n">
        <v>2.1</v>
      </c>
      <c r="AR194" s="0" t="s">
        <v>349</v>
      </c>
      <c r="AS194" s="0" t="n">
        <v>115.6</v>
      </c>
      <c r="AT194" s="0" t="n">
        <v>95.1</v>
      </c>
      <c r="AU194" s="0" t="s">
        <v>349</v>
      </c>
      <c r="AV194" s="0" t="n">
        <v>81.4</v>
      </c>
      <c r="AW194" s="0" t="n">
        <v>100</v>
      </c>
      <c r="AX194" s="0" t="n">
        <v>11.9</v>
      </c>
      <c r="AY194" s="0" t="n">
        <v>144</v>
      </c>
      <c r="AZ194" s="0" t="n">
        <v>27.3</v>
      </c>
      <c r="BA194" s="0" t="n">
        <v>31.6</v>
      </c>
      <c r="BB194" s="0" t="n">
        <v>0.799</v>
      </c>
      <c r="BC194" s="0" t="s">
        <v>349</v>
      </c>
      <c r="BD194" s="0" t="s">
        <v>342</v>
      </c>
      <c r="BE194" s="0" t="s">
        <v>361</v>
      </c>
      <c r="BF194" s="0" t="s">
        <v>362</v>
      </c>
      <c r="BG194" s="0" t="s">
        <v>362</v>
      </c>
      <c r="BH194" s="0" t="s">
        <v>565</v>
      </c>
      <c r="BI194" s="0" t="s">
        <v>383</v>
      </c>
      <c r="BJ194" s="0" t="n">
        <v>8.86272537879475</v>
      </c>
      <c r="BK194" s="0" t="n">
        <v>33.7914139815</v>
      </c>
      <c r="BL194" s="0" t="n">
        <v>15.3999877929688</v>
      </c>
      <c r="BM194" s="0" t="n">
        <v>13.110009765625</v>
      </c>
      <c r="BN194" s="0" t="n">
        <v>16.5800109863281</v>
      </c>
      <c r="BO194" s="0" t="n">
        <v>18.5800109863281</v>
      </c>
      <c r="BP194" s="0" t="n">
        <v>15.9175048828125</v>
      </c>
      <c r="BQ194" s="0" t="n">
        <v>11818618</v>
      </c>
      <c r="BR194" s="0" t="n">
        <v>994</v>
      </c>
      <c r="BS194" s="0" t="n">
        <v>41</v>
      </c>
      <c r="BT194" s="0" t="n">
        <v>305</v>
      </c>
      <c r="BU194" s="0" t="n">
        <v>84.1045882014293</v>
      </c>
      <c r="BV194" s="0" t="n">
        <v>3.46910273265453</v>
      </c>
      <c r="BW194" s="0" t="n">
        <v>25.8067398404788</v>
      </c>
      <c r="BX194" s="0" t="n">
        <v>0.092843420412195</v>
      </c>
      <c r="BY194" s="0" t="n">
        <v>1038.83916664052</v>
      </c>
      <c r="BZ194" s="0" t="n">
        <v>18352.3557646692</v>
      </c>
      <c r="CA194" s="0" t="n">
        <v>2.58597430970665E-070</v>
      </c>
      <c r="CB194" s="0" t="n">
        <v>4.43684461510573E-107</v>
      </c>
      <c r="CC194" s="0" t="n">
        <v>0</v>
      </c>
      <c r="CD194" s="0" t="n">
        <v>1</v>
      </c>
      <c r="CE194" s="0" t="n">
        <v>28</v>
      </c>
      <c r="CF194" s="0" t="n">
        <v>0.111107868531343</v>
      </c>
      <c r="CG194" s="0" t="n">
        <v>42.7516466305752</v>
      </c>
      <c r="CH194" s="0" t="n">
        <v>18354.3255205883</v>
      </c>
      <c r="CI194" s="0" t="n">
        <v>2.99533674939162E-051</v>
      </c>
      <c r="CJ194" s="0" t="n">
        <v>2.26719186347766E-091</v>
      </c>
      <c r="CK194" s="0" t="n">
        <v>0</v>
      </c>
      <c r="CL194" s="0" t="n">
        <v>1</v>
      </c>
      <c r="CM194" s="0" t="n">
        <v>8</v>
      </c>
      <c r="CN194" s="0" t="n">
        <v>0.070633274594663</v>
      </c>
      <c r="CO194" s="0" t="n">
        <v>857.554298680594</v>
      </c>
      <c r="CP194" s="0" t="n">
        <v>18381.7703060108</v>
      </c>
      <c r="CQ194" s="0" t="n">
        <v>9.07801562949252E-008</v>
      </c>
      <c r="CR194" s="0" t="n">
        <v>0.000576685447748</v>
      </c>
      <c r="CS194" s="0" t="n">
        <v>3.2551351571714E-263</v>
      </c>
      <c r="CT194" s="0" t="n">
        <v>1</v>
      </c>
      <c r="CU194" s="0" t="n">
        <v>22</v>
      </c>
      <c r="CV194" s="26" t="s">
        <v>450</v>
      </c>
      <c r="CW194" s="0" t="n">
        <v>57</v>
      </c>
      <c r="CX194" s="0" t="n">
        <v>24055</v>
      </c>
      <c r="CY194" s="0" t="n">
        <v>2035.34795692694</v>
      </c>
      <c r="CZ194" s="0" t="s">
        <v>422</v>
      </c>
      <c r="DA194" s="26" t="s">
        <v>391</v>
      </c>
      <c r="DB194" s="0" t="n">
        <v>3208.155</v>
      </c>
      <c r="DC194" s="0" t="n">
        <v>18325</v>
      </c>
      <c r="DD194" s="0" t="n">
        <v>18339</v>
      </c>
      <c r="DE194" s="0" t="n">
        <v>18370</v>
      </c>
      <c r="DF194" s="0" t="n">
        <v>97.35</v>
      </c>
      <c r="DG194" s="26"/>
      <c r="DH194" s="28" t="n">
        <f aca="false">COUNT(C194:DA194, "NA")</f>
        <v>87</v>
      </c>
      <c r="DI194" s="29" t="n">
        <f aca="false">100-COUNT(C194:DA194, "NA")/COLUMNS(C194:DA194)*100</f>
        <v>15.5339805825243</v>
      </c>
    </row>
    <row r="195" customFormat="false" ht="13.8" hidden="false" customHeight="false" outlineLevel="0" collapsed="false">
      <c r="A195" s="0" t="s">
        <v>920</v>
      </c>
      <c r="B195" s="0" t="s">
        <v>921</v>
      </c>
      <c r="C195" s="0" t="n">
        <v>82319724</v>
      </c>
      <c r="D195" s="0" t="n">
        <v>74.4</v>
      </c>
      <c r="E195" s="0" t="n">
        <v>80.3</v>
      </c>
      <c r="F195" s="0" t="n">
        <v>24.6</v>
      </c>
      <c r="G195" s="0" t="n">
        <v>66.9</v>
      </c>
      <c r="H195" s="0" t="n">
        <v>107</v>
      </c>
      <c r="I195" s="0" t="n">
        <v>5.4</v>
      </c>
      <c r="J195" s="0" t="n">
        <v>2.1</v>
      </c>
      <c r="K195" s="0" t="n">
        <v>24.9</v>
      </c>
      <c r="L195" s="0" t="n">
        <v>29.3</v>
      </c>
      <c r="M195" s="0" t="n">
        <v>24.8</v>
      </c>
      <c r="N195" s="0" t="n">
        <v>40.2</v>
      </c>
      <c r="O195" s="0" t="n">
        <v>0.2</v>
      </c>
      <c r="P195" s="0" t="n">
        <v>1419610</v>
      </c>
      <c r="Q195" s="0" t="n">
        <v>68903</v>
      </c>
      <c r="R195" s="0" t="n">
        <v>115595495.8</v>
      </c>
      <c r="S195" s="0" t="n">
        <v>9943000</v>
      </c>
      <c r="T195" s="0" t="n">
        <v>27640</v>
      </c>
      <c r="U195" s="0" t="n">
        <v>771350330455.267</v>
      </c>
      <c r="V195" s="0" t="s">
        <v>349</v>
      </c>
      <c r="W195" s="0" t="n">
        <v>9.2</v>
      </c>
      <c r="X195" s="0" t="n">
        <v>41.4</v>
      </c>
      <c r="Y195" s="0" t="n">
        <v>52.8</v>
      </c>
      <c r="Z195" s="0" t="n">
        <v>18.4</v>
      </c>
      <c r="AA195" s="0" t="n">
        <v>46.9</v>
      </c>
      <c r="AB195" s="0" t="n">
        <v>1</v>
      </c>
      <c r="AC195" s="0" t="n">
        <v>33535.8</v>
      </c>
      <c r="AD195" s="0" t="n">
        <v>2.5</v>
      </c>
      <c r="AE195" s="0" t="n">
        <v>49.8</v>
      </c>
      <c r="AF195" s="0" t="n">
        <v>15.4</v>
      </c>
      <c r="AG195" s="0" t="n">
        <v>0.2</v>
      </c>
      <c r="AH195" s="0" t="n">
        <v>75.1</v>
      </c>
      <c r="AI195" s="0" t="s">
        <v>349</v>
      </c>
      <c r="AJ195" s="0" t="n">
        <v>2939</v>
      </c>
      <c r="AK195" s="0" t="n">
        <v>4.5</v>
      </c>
      <c r="AL195" s="0" t="n">
        <v>100</v>
      </c>
      <c r="AM195" s="0" t="n">
        <v>11.1</v>
      </c>
      <c r="AN195" s="0" t="n">
        <v>16.1</v>
      </c>
      <c r="AO195" s="0" t="n">
        <v>10.6</v>
      </c>
      <c r="AP195" s="0" t="s">
        <v>349</v>
      </c>
      <c r="AQ195" s="0" t="n">
        <v>2.7</v>
      </c>
      <c r="AR195" s="0" t="s">
        <v>349</v>
      </c>
      <c r="AS195" s="0" t="n">
        <v>93.2</v>
      </c>
      <c r="AT195" s="0" t="n">
        <v>89.7</v>
      </c>
      <c r="AU195" s="0" t="n">
        <v>1</v>
      </c>
      <c r="AV195" s="0" t="n">
        <v>89.9</v>
      </c>
      <c r="AW195" s="0" t="n">
        <v>100</v>
      </c>
      <c r="AX195" s="0" t="n">
        <v>16.6</v>
      </c>
      <c r="AY195" s="0" t="n">
        <v>157</v>
      </c>
      <c r="AZ195" s="0" t="n">
        <v>32.2</v>
      </c>
      <c r="BA195" s="0" t="n">
        <v>30.9</v>
      </c>
      <c r="BB195" s="0" t="n">
        <v>0.739</v>
      </c>
      <c r="BC195" s="0" t="n">
        <v>82.3</v>
      </c>
      <c r="BD195" s="0" t="s">
        <v>659</v>
      </c>
      <c r="BE195" s="0" t="s">
        <v>361</v>
      </c>
      <c r="BF195" s="0" t="s">
        <v>354</v>
      </c>
      <c r="BG195" s="0" t="s">
        <v>354</v>
      </c>
      <c r="BH195" s="0" t="s">
        <v>382</v>
      </c>
      <c r="BI195" s="0" t="s">
        <v>374</v>
      </c>
      <c r="BJ195" s="0" t="n">
        <v>35.4785357076282</v>
      </c>
      <c r="BK195" s="0" t="n">
        <v>38.9610467535001</v>
      </c>
      <c r="BL195" s="0" t="n">
        <v>2.96999511718752</v>
      </c>
      <c r="BM195" s="0" t="n">
        <v>-0.079992675781227</v>
      </c>
      <c r="BN195" s="0" t="n">
        <v>1.30999145507815</v>
      </c>
      <c r="BO195" s="0" t="n">
        <v>7.0100036621094</v>
      </c>
      <c r="BP195" s="0" t="n">
        <v>2.80249938964846</v>
      </c>
      <c r="BQ195" s="0" t="n">
        <v>84339067</v>
      </c>
      <c r="BR195" s="0" t="n">
        <v>120204</v>
      </c>
      <c r="BS195" s="0" t="n">
        <v>3174</v>
      </c>
      <c r="BT195" s="0" t="n">
        <v>48886</v>
      </c>
      <c r="BU195" s="0" t="n">
        <v>1425.24697362374</v>
      </c>
      <c r="BV195" s="0" t="n">
        <v>37.6338049838754</v>
      </c>
      <c r="BW195" s="0" t="n">
        <v>579.636480920521</v>
      </c>
      <c r="BX195" s="0" t="n">
        <v>0.076759810714035</v>
      </c>
      <c r="BY195" s="0" t="n">
        <v>155789.581662924</v>
      </c>
      <c r="BZ195" s="0" t="n">
        <v>18364.1496212313</v>
      </c>
      <c r="CA195" s="0" t="n">
        <v>6.74492563893939E-103</v>
      </c>
      <c r="CB195" s="0" t="n">
        <v>6.32087623180257E-116</v>
      </c>
      <c r="CC195" s="0" t="n">
        <v>0</v>
      </c>
      <c r="CD195" s="0" t="n">
        <v>1</v>
      </c>
      <c r="CE195" s="0" t="n">
        <v>11</v>
      </c>
      <c r="CF195" s="0" t="n">
        <v>0.063383449035394</v>
      </c>
      <c r="CG195" s="0" t="n">
        <v>5027.43802349656</v>
      </c>
      <c r="CH195" s="0" t="n">
        <v>18369.586155194</v>
      </c>
      <c r="CI195" s="0" t="n">
        <v>7.10998291527044E-103</v>
      </c>
      <c r="CJ195" s="0" t="n">
        <v>1.20033769710708E-102</v>
      </c>
      <c r="CK195" s="0" t="n">
        <v>0</v>
      </c>
      <c r="CL195" s="0" t="n">
        <v>1</v>
      </c>
      <c r="CM195" s="0" t="n">
        <v>10</v>
      </c>
      <c r="CN195" s="0" t="n">
        <v>0.016167710917402</v>
      </c>
      <c r="CO195" s="0" t="n">
        <v>110182120.131075</v>
      </c>
      <c r="CP195" s="0" t="n">
        <v>18508.3477115424</v>
      </c>
      <c r="CQ195" s="0" t="n">
        <v>1.309375779476E-016</v>
      </c>
      <c r="CR195" s="0" t="n">
        <v>0.24567478115893</v>
      </c>
      <c r="CS195" s="0" t="n">
        <v>2.54748067640128E-194</v>
      </c>
      <c r="CT195" s="0" t="n">
        <v>1</v>
      </c>
      <c r="CU195" s="0" t="n">
        <v>78</v>
      </c>
      <c r="CV195" s="26" t="s">
        <v>466</v>
      </c>
      <c r="CW195" s="0" t="n">
        <v>50</v>
      </c>
      <c r="CX195" s="0" t="n">
        <v>1111366</v>
      </c>
      <c r="CY195" s="0" t="n">
        <v>13177.3570604</v>
      </c>
      <c r="CZ195" s="0" t="s">
        <v>390</v>
      </c>
      <c r="DA195" s="26" t="s">
        <v>410</v>
      </c>
      <c r="DB195" s="0" t="n">
        <v>3899.37</v>
      </c>
      <c r="DC195" s="0" t="n">
        <v>18285</v>
      </c>
      <c r="DD195" s="0" t="n">
        <v>18337</v>
      </c>
      <c r="DE195" s="0" t="n">
        <v>18349</v>
      </c>
      <c r="DF195" s="0" t="n">
        <v>80.42</v>
      </c>
      <c r="DG195" s="26"/>
      <c r="DH195" s="28" t="n">
        <f aca="false">COUNT(C195:DA195, "NA")</f>
        <v>90</v>
      </c>
      <c r="DI195" s="29" t="n">
        <f aca="false">100-COUNT(C195:DA195, "NA")/COLUMNS(C195:DA195)*100</f>
        <v>12.621359223301</v>
      </c>
    </row>
    <row r="196" customFormat="false" ht="13.8" hidden="false" customHeight="false" outlineLevel="0" collapsed="false">
      <c r="A196" s="0" t="s">
        <v>923</v>
      </c>
      <c r="B196" s="0" t="s">
        <v>924</v>
      </c>
      <c r="C196" s="0" t="s">
        <v>349</v>
      </c>
      <c r="D196" s="0" t="s">
        <v>349</v>
      </c>
      <c r="E196" s="0" t="s">
        <v>349</v>
      </c>
      <c r="F196" s="0" t="s">
        <v>349</v>
      </c>
      <c r="G196" s="0" t="s">
        <v>349</v>
      </c>
      <c r="H196" s="0" t="s">
        <v>349</v>
      </c>
      <c r="I196" s="0" t="s">
        <v>349</v>
      </c>
      <c r="J196" s="0" t="s">
        <v>349</v>
      </c>
      <c r="K196" s="0" t="s">
        <v>349</v>
      </c>
      <c r="L196" s="0" t="s">
        <v>349</v>
      </c>
      <c r="M196" s="0" t="s">
        <v>349</v>
      </c>
      <c r="N196" s="0" t="s">
        <v>349</v>
      </c>
      <c r="O196" s="0" t="s">
        <v>349</v>
      </c>
      <c r="P196" s="0" t="s">
        <v>349</v>
      </c>
      <c r="Q196" s="0" t="s">
        <v>349</v>
      </c>
      <c r="R196" s="0" t="s">
        <v>349</v>
      </c>
      <c r="S196" s="0" t="s">
        <v>349</v>
      </c>
      <c r="T196" s="0" t="s">
        <v>349</v>
      </c>
      <c r="U196" s="0" t="s">
        <v>349</v>
      </c>
      <c r="V196" s="0" t="s">
        <v>349</v>
      </c>
      <c r="W196" s="0" t="s">
        <v>349</v>
      </c>
      <c r="X196" s="0" t="s">
        <v>349</v>
      </c>
      <c r="Y196" s="0" t="s">
        <v>349</v>
      </c>
      <c r="Z196" s="0" t="s">
        <v>349</v>
      </c>
      <c r="AA196" s="0" t="s">
        <v>349</v>
      </c>
      <c r="AB196" s="0" t="s">
        <v>349</v>
      </c>
      <c r="AC196" s="0" t="s">
        <v>349</v>
      </c>
      <c r="AD196" s="0" t="s">
        <v>349</v>
      </c>
      <c r="AE196" s="0" t="s">
        <v>349</v>
      </c>
      <c r="AF196" s="0" t="s">
        <v>349</v>
      </c>
      <c r="AG196" s="0" t="s">
        <v>349</v>
      </c>
      <c r="AH196" s="0" t="s">
        <v>349</v>
      </c>
      <c r="AI196" s="0" t="s">
        <v>349</v>
      </c>
      <c r="AJ196" s="0" t="s">
        <v>349</v>
      </c>
      <c r="AK196" s="0" t="s">
        <v>349</v>
      </c>
      <c r="AL196" s="0" t="s">
        <v>349</v>
      </c>
      <c r="AM196" s="0" t="s">
        <v>349</v>
      </c>
      <c r="AN196" s="0" t="s">
        <v>349</v>
      </c>
      <c r="AO196" s="0" t="s">
        <v>349</v>
      </c>
      <c r="AP196" s="0" t="s">
        <v>349</v>
      </c>
      <c r="AQ196" s="0" t="s">
        <v>349</v>
      </c>
      <c r="AR196" s="0" t="s">
        <v>349</v>
      </c>
      <c r="AS196" s="0" t="s">
        <v>349</v>
      </c>
      <c r="AT196" s="0" t="s">
        <v>349</v>
      </c>
      <c r="AU196" s="0" t="s">
        <v>349</v>
      </c>
      <c r="AV196" s="0" t="s">
        <v>349</v>
      </c>
      <c r="AW196" s="0" t="s">
        <v>349</v>
      </c>
      <c r="AX196" s="0" t="s">
        <v>349</v>
      </c>
      <c r="AY196" s="0" t="n">
        <v>121</v>
      </c>
      <c r="AZ196" s="0" t="s">
        <v>349</v>
      </c>
      <c r="BA196" s="0" t="n">
        <v>40.7</v>
      </c>
      <c r="BB196" s="0" t="n">
        <v>0.806</v>
      </c>
      <c r="BC196" s="0" t="n">
        <v>81.1</v>
      </c>
      <c r="BD196" s="0" t="s">
        <v>378</v>
      </c>
      <c r="BE196" s="0" t="s">
        <v>343</v>
      </c>
      <c r="BF196" s="0" t="s">
        <v>354</v>
      </c>
      <c r="BG196" s="0" t="s">
        <v>354</v>
      </c>
      <c r="BH196" s="0" t="s">
        <v>506</v>
      </c>
      <c r="BI196" s="0" t="s">
        <v>403</v>
      </c>
      <c r="BJ196" s="0" t="n">
        <v>120.827917860905</v>
      </c>
      <c r="BK196" s="0" t="n">
        <v>23.6166491100001</v>
      </c>
      <c r="BL196" s="0" t="n">
        <v>16.6400085449219</v>
      </c>
      <c r="BM196" s="0" t="n">
        <v>15.3900085449219</v>
      </c>
      <c r="BN196" s="0" t="n">
        <v>15.8300109863281</v>
      </c>
      <c r="BO196" s="0" t="n">
        <v>18.4200073242188</v>
      </c>
      <c r="BP196" s="0" t="n">
        <v>16.5700088500977</v>
      </c>
      <c r="BQ196" s="0" t="n">
        <v>23816775</v>
      </c>
      <c r="BR196" s="0" t="n">
        <v>429</v>
      </c>
      <c r="BS196" s="0" t="n">
        <v>6</v>
      </c>
      <c r="BT196" s="0" t="n">
        <v>322</v>
      </c>
      <c r="BU196" s="0" t="n">
        <v>18.0125142887734</v>
      </c>
      <c r="BV196" s="0" t="n">
        <v>0.251923276766061</v>
      </c>
      <c r="BW196" s="0" t="n">
        <v>13.5198825197786</v>
      </c>
      <c r="BX196" s="0" t="n">
        <v>0.1025502384306</v>
      </c>
      <c r="BY196" s="0" t="n">
        <v>437.647260749341</v>
      </c>
      <c r="BZ196" s="0" t="n">
        <v>18341.7297112807</v>
      </c>
      <c r="CA196" s="0" t="n">
        <v>3.49583923489505E-034</v>
      </c>
      <c r="CB196" s="0" t="n">
        <v>6.29808816213091E-083</v>
      </c>
      <c r="CC196" s="0" t="n">
        <v>0</v>
      </c>
      <c r="CD196" s="0" t="n">
        <v>1</v>
      </c>
      <c r="CE196" s="0" t="n">
        <v>26</v>
      </c>
      <c r="CF196" s="0" t="n">
        <v>0.075264630118926</v>
      </c>
      <c r="CG196" s="0" t="n">
        <v>6.8660377761796</v>
      </c>
      <c r="CH196" s="0" t="n">
        <v>18344.490664234</v>
      </c>
      <c r="CI196" s="0" t="n">
        <v>9.67884686506127E-012</v>
      </c>
      <c r="CJ196" s="0" t="n">
        <v>7.76621598200178E-035</v>
      </c>
      <c r="CK196" s="26" t="s">
        <v>926</v>
      </c>
      <c r="CL196" s="0" t="n">
        <v>1</v>
      </c>
      <c r="CM196" s="0" t="n">
        <v>33</v>
      </c>
      <c r="CN196" s="0" t="n">
        <v>0.013171798478875</v>
      </c>
      <c r="CO196" s="0" t="n">
        <v>24701.8990006119</v>
      </c>
      <c r="CP196" s="0" t="n">
        <v>18492.0614945323</v>
      </c>
      <c r="CQ196" s="0" t="n">
        <v>3.69949646519605E-005</v>
      </c>
      <c r="CR196" s="0" t="n">
        <v>0.398024190426418</v>
      </c>
      <c r="CS196" s="0" t="n">
        <v>7.29390936724439E-158</v>
      </c>
      <c r="CT196" s="0" t="n">
        <v>1</v>
      </c>
      <c r="CU196" s="0" t="n">
        <v>49</v>
      </c>
      <c r="CV196" s="26" t="s">
        <v>508</v>
      </c>
      <c r="CW196" s="0" t="n">
        <v>99</v>
      </c>
      <c r="CX196" s="0" t="n">
        <v>64094</v>
      </c>
      <c r="CY196" s="0" t="n">
        <v>2691.12841684065</v>
      </c>
      <c r="CZ196" s="0" t="s">
        <v>390</v>
      </c>
      <c r="DA196" s="26" t="s">
        <v>468</v>
      </c>
      <c r="DB196" s="0" t="n">
        <v>2741.76</v>
      </c>
      <c r="DC196" s="0" t="n">
        <v>18263</v>
      </c>
      <c r="DD196" s="0" t="s">
        <v>349</v>
      </c>
      <c r="DE196" s="0" t="n">
        <v>18340</v>
      </c>
      <c r="DF196" s="0" t="n">
        <v>32.01</v>
      </c>
      <c r="DG196" s="26"/>
      <c r="DH196" s="28" t="n">
        <f aca="false">COUNT(C196:DA196, "NA")</f>
        <v>44</v>
      </c>
      <c r="DI196" s="29" t="n">
        <f aca="false">100-COUNT(C196:DA196, "NA")/COLUMNS(C196:DA196)*100</f>
        <v>57.2815533980583</v>
      </c>
    </row>
    <row r="197" customFormat="false" ht="13.8" hidden="false" customHeight="false" outlineLevel="0" collapsed="false">
      <c r="A197" s="0" t="s">
        <v>927</v>
      </c>
      <c r="B197" s="0" t="s">
        <v>928</v>
      </c>
      <c r="C197" s="0" t="n">
        <v>56318348</v>
      </c>
      <c r="D197" s="0" t="n">
        <v>63.2</v>
      </c>
      <c r="E197" s="0" t="n">
        <v>66.8</v>
      </c>
      <c r="F197" s="0" t="n">
        <v>44.1</v>
      </c>
      <c r="G197" s="0" t="n">
        <v>53.3</v>
      </c>
      <c r="H197" s="0" t="n">
        <v>63.6</v>
      </c>
      <c r="I197" s="0" t="n">
        <v>6.4</v>
      </c>
      <c r="J197" s="0" t="n">
        <v>4.9</v>
      </c>
      <c r="K197" s="0" t="n">
        <v>66.2</v>
      </c>
      <c r="L197" s="0" t="n">
        <v>17.1</v>
      </c>
      <c r="M197" s="0" t="n">
        <v>15.1</v>
      </c>
      <c r="N197" s="0" t="n">
        <v>8.4</v>
      </c>
      <c r="O197" s="0" t="n">
        <v>4.4</v>
      </c>
      <c r="P197" s="0" t="n">
        <v>-200381</v>
      </c>
      <c r="Q197" s="0" t="n">
        <v>735</v>
      </c>
      <c r="R197" s="0" t="n">
        <v>1481557</v>
      </c>
      <c r="S197" s="0" t="n">
        <v>1190000</v>
      </c>
      <c r="T197" s="0" t="n">
        <v>3140</v>
      </c>
      <c r="U197" s="0" t="n">
        <v>58001200572.3965</v>
      </c>
      <c r="V197" s="0" t="n">
        <v>26.4</v>
      </c>
      <c r="W197" s="0" t="n">
        <v>91.7</v>
      </c>
      <c r="X197" s="0" t="n">
        <v>40.5</v>
      </c>
      <c r="Y197" s="0" t="n">
        <v>83.4</v>
      </c>
      <c r="Z197" s="0" t="n">
        <v>65.3</v>
      </c>
      <c r="AA197" s="0" t="n">
        <v>91.1</v>
      </c>
      <c r="AB197" s="0" t="s">
        <v>349</v>
      </c>
      <c r="AC197" s="0" t="n">
        <v>602.7</v>
      </c>
      <c r="AD197" s="0" t="n">
        <v>1.2</v>
      </c>
      <c r="AE197" s="0" t="n">
        <v>44.8</v>
      </c>
      <c r="AF197" s="0" t="n">
        <v>51.6</v>
      </c>
      <c r="AG197" s="0" t="n">
        <v>38.1</v>
      </c>
      <c r="AH197" s="0" t="n">
        <v>33.8</v>
      </c>
      <c r="AI197" s="0" t="n">
        <v>7</v>
      </c>
      <c r="AJ197" s="0" t="n">
        <v>1681</v>
      </c>
      <c r="AK197" s="0" t="n">
        <v>0.2</v>
      </c>
      <c r="AL197" s="0" t="n">
        <v>100</v>
      </c>
      <c r="AM197" s="0" t="n">
        <v>5.7</v>
      </c>
      <c r="AN197" s="0" t="n">
        <v>17.9</v>
      </c>
      <c r="AO197" s="0" t="n">
        <v>53</v>
      </c>
      <c r="AP197" s="0" t="s">
        <v>349</v>
      </c>
      <c r="AQ197" s="0" t="s">
        <v>349</v>
      </c>
      <c r="AR197" s="0" t="s">
        <v>349</v>
      </c>
      <c r="AS197" s="0" t="n">
        <v>89.2</v>
      </c>
      <c r="AT197" s="0" t="s">
        <v>349</v>
      </c>
      <c r="AU197" s="0" t="n">
        <v>1</v>
      </c>
      <c r="AV197" s="0" t="n">
        <v>23.7</v>
      </c>
      <c r="AW197" s="0" t="n">
        <v>32.8</v>
      </c>
      <c r="AX197" s="0" t="n">
        <v>29.4</v>
      </c>
      <c r="AY197" s="0" t="n">
        <v>108</v>
      </c>
      <c r="AZ197" s="0" t="n">
        <v>7.1</v>
      </c>
      <c r="BA197" s="0" t="n">
        <v>17.7</v>
      </c>
      <c r="BB197" s="0" t="s">
        <v>349</v>
      </c>
      <c r="BC197" s="0" t="s">
        <v>349</v>
      </c>
      <c r="BD197" s="0" t="s">
        <v>352</v>
      </c>
      <c r="BE197" s="0" t="s">
        <v>353</v>
      </c>
      <c r="BF197" s="0" t="s">
        <v>362</v>
      </c>
      <c r="BG197" s="0" t="s">
        <v>362</v>
      </c>
      <c r="BH197" s="0" t="s">
        <v>417</v>
      </c>
      <c r="BI197" s="0" t="s">
        <v>364</v>
      </c>
      <c r="BJ197" s="0" t="n">
        <v>34.2088637896023</v>
      </c>
      <c r="BK197" s="0" t="n">
        <v>-6.35411773399994</v>
      </c>
      <c r="BL197" s="0" t="n">
        <v>21.6799865722656</v>
      </c>
      <c r="BM197" s="0" t="n">
        <v>20.8799987792969</v>
      </c>
      <c r="BN197" s="0" t="n">
        <v>21.3799987792969</v>
      </c>
      <c r="BO197" s="0" t="n">
        <v>20.9999938964844</v>
      </c>
      <c r="BP197" s="0" t="n">
        <v>21.234994506836</v>
      </c>
      <c r="BQ197" s="0" t="n">
        <v>59734213</v>
      </c>
      <c r="BR197" s="0" t="n">
        <v>480</v>
      </c>
      <c r="BS197" s="0" t="n">
        <v>16</v>
      </c>
      <c r="BT197" s="0" t="n">
        <v>167</v>
      </c>
      <c r="BU197" s="0" t="n">
        <v>8.03559594900832</v>
      </c>
      <c r="BV197" s="0" t="n">
        <v>0.267853198300277</v>
      </c>
      <c r="BW197" s="0" t="n">
        <v>2.79571775725914</v>
      </c>
      <c r="BX197" s="0" t="n">
        <v>0.081430154387716</v>
      </c>
      <c r="BY197" s="0" t="n">
        <v>806.475866998938</v>
      </c>
      <c r="BZ197" s="0" t="n">
        <v>18376.2088140825</v>
      </c>
      <c r="CA197" s="0" t="n">
        <v>1.79218197561619E-008</v>
      </c>
      <c r="CB197" s="0" t="n">
        <v>1.75338493249394E-006</v>
      </c>
      <c r="CC197" s="0" t="n">
        <v>1.59998627826641E-279</v>
      </c>
      <c r="CD197" s="0" t="n">
        <v>1</v>
      </c>
      <c r="CE197" s="0" t="n">
        <v>26</v>
      </c>
      <c r="CF197" s="0" t="n">
        <v>0.057078533222121</v>
      </c>
      <c r="CG197" s="0" t="n">
        <v>34.5827828022976</v>
      </c>
      <c r="CH197" s="0" t="n">
        <v>18379.6998922152</v>
      </c>
      <c r="CI197" s="0" t="n">
        <v>9.94034841519362E-007</v>
      </c>
      <c r="CJ197" s="0" t="n">
        <v>0.000801029437192</v>
      </c>
      <c r="CK197" s="0" t="n">
        <v>8.22632715625282E-252</v>
      </c>
      <c r="CL197" s="0" t="n">
        <v>1</v>
      </c>
      <c r="CM197" s="0" t="n">
        <v>11</v>
      </c>
      <c r="CN197" s="0" t="n">
        <v>0.020352355283441</v>
      </c>
      <c r="CO197" s="0" t="n">
        <v>479234389.47522</v>
      </c>
      <c r="CP197" s="0" t="n">
        <v>18514.5560577635</v>
      </c>
      <c r="CQ197" s="0" t="n">
        <v>0.638367952069194</v>
      </c>
      <c r="CR197" s="0" t="n">
        <v>0.976071890630711</v>
      </c>
      <c r="CS197" s="0" t="n">
        <v>7.74327752073589E-069</v>
      </c>
      <c r="CT197" s="0" t="n">
        <v>0</v>
      </c>
      <c r="CU197" s="0" t="n">
        <v>97</v>
      </c>
      <c r="CV197" s="26" t="s">
        <v>426</v>
      </c>
      <c r="CW197" s="0" t="n">
        <v>45</v>
      </c>
      <c r="CX197" s="0" t="s">
        <v>349</v>
      </c>
      <c r="CY197" s="0" t="s">
        <v>349</v>
      </c>
      <c r="CZ197" s="0" t="s">
        <v>349</v>
      </c>
      <c r="DA197" s="0" t="s">
        <v>349</v>
      </c>
      <c r="DB197" s="0" t="n">
        <v>1718.1</v>
      </c>
      <c r="DC197" s="0" t="n">
        <v>18293</v>
      </c>
      <c r="DD197" s="0" t="n">
        <v>18366</v>
      </c>
      <c r="DE197" s="0" t="n">
        <v>18366</v>
      </c>
      <c r="DF197" s="0" t="n">
        <v>50.4</v>
      </c>
      <c r="DH197" s="28" t="n">
        <f aca="false">COUNT(C197:DA197, "NA")</f>
        <v>85</v>
      </c>
      <c r="DI197" s="29" t="n">
        <f aca="false">100-COUNT(C197:DA197, "NA")/COLUMNS(C197:DA197)*100</f>
        <v>17.4757281553398</v>
      </c>
    </row>
    <row r="198" customFormat="false" ht="13.8" hidden="false" customHeight="false" outlineLevel="0" collapsed="false">
      <c r="A198" s="0" t="s">
        <v>929</v>
      </c>
      <c r="B198" s="0" t="s">
        <v>930</v>
      </c>
      <c r="C198" s="0" t="n">
        <v>42723139</v>
      </c>
      <c r="D198" s="0" t="n">
        <v>60.7</v>
      </c>
      <c r="E198" s="0" t="n">
        <v>65.2</v>
      </c>
      <c r="F198" s="0" t="n">
        <v>46.9</v>
      </c>
      <c r="G198" s="0" t="n">
        <v>51.1</v>
      </c>
      <c r="H198" s="0" t="n">
        <v>213.1</v>
      </c>
      <c r="I198" s="0" t="n">
        <v>6.6</v>
      </c>
      <c r="J198" s="0" t="n">
        <v>5</v>
      </c>
      <c r="K198" s="0" t="n">
        <v>76.2</v>
      </c>
      <c r="L198" s="0" t="n">
        <v>25.3</v>
      </c>
      <c r="M198" s="0" t="n">
        <v>18.2</v>
      </c>
      <c r="N198" s="0" t="n">
        <v>3.7</v>
      </c>
      <c r="O198" s="0" t="n">
        <v>7.3</v>
      </c>
      <c r="P198" s="0" t="n">
        <v>843469</v>
      </c>
      <c r="Q198" s="0" t="n">
        <v>7035</v>
      </c>
      <c r="R198" s="0" t="n">
        <v>21537</v>
      </c>
      <c r="S198" s="0" t="s">
        <v>349</v>
      </c>
      <c r="T198" s="0" t="n">
        <v>1970</v>
      </c>
      <c r="U198" s="0" t="n">
        <v>27461440192.3549</v>
      </c>
      <c r="V198" s="0" t="s">
        <v>349</v>
      </c>
      <c r="W198" s="0" t="s">
        <v>349</v>
      </c>
      <c r="X198" s="0" t="s">
        <v>349</v>
      </c>
      <c r="Y198" s="0" t="n">
        <v>70.3</v>
      </c>
      <c r="Z198" s="0" t="n">
        <v>72.7</v>
      </c>
      <c r="AA198" s="0" t="n">
        <v>90.6</v>
      </c>
      <c r="AB198" s="0" t="s">
        <v>349</v>
      </c>
      <c r="AC198" s="0" t="n">
        <v>673.1</v>
      </c>
      <c r="AD198" s="0" t="n">
        <v>1.4</v>
      </c>
      <c r="AE198" s="0" t="n">
        <v>71.9</v>
      </c>
      <c r="AF198" s="0" t="n">
        <v>9.7</v>
      </c>
      <c r="AG198" s="0" t="n">
        <v>16.1</v>
      </c>
      <c r="AH198" s="0" t="n">
        <v>23.8</v>
      </c>
      <c r="AI198" s="0" t="n">
        <v>12.1</v>
      </c>
      <c r="AJ198" s="0" t="n">
        <v>1057</v>
      </c>
      <c r="AK198" s="0" t="n">
        <v>0.1</v>
      </c>
      <c r="AL198" s="0" t="n">
        <v>100</v>
      </c>
      <c r="AM198" s="0" t="n">
        <v>2.5</v>
      </c>
      <c r="AN198" s="0" t="n">
        <v>21.9</v>
      </c>
      <c r="AO198" s="0" t="n">
        <v>46.4</v>
      </c>
      <c r="AP198" s="0" t="s">
        <v>349</v>
      </c>
      <c r="AQ198" s="0" t="s">
        <v>349</v>
      </c>
      <c r="AR198" s="0" t="n">
        <v>2.6</v>
      </c>
      <c r="AS198" s="0" t="n">
        <v>102.7</v>
      </c>
      <c r="AT198" s="0" t="n">
        <v>52.7</v>
      </c>
      <c r="AU198" s="0" t="s">
        <v>349</v>
      </c>
      <c r="AV198" s="0" t="n">
        <v>16.2</v>
      </c>
      <c r="AW198" s="0" t="n">
        <v>22</v>
      </c>
      <c r="AX198" s="0" t="n">
        <v>18.6</v>
      </c>
      <c r="AY198" s="0" t="n">
        <v>95</v>
      </c>
      <c r="AZ198" s="0" t="n">
        <v>4.1</v>
      </c>
      <c r="BA198" s="0" t="n">
        <v>15.8</v>
      </c>
      <c r="BB198" s="0" t="n">
        <v>0.528</v>
      </c>
      <c r="BC198" s="0" t="s">
        <v>349</v>
      </c>
      <c r="BD198" s="0" t="s">
        <v>352</v>
      </c>
      <c r="BE198" s="0" t="s">
        <v>353</v>
      </c>
      <c r="BF198" s="0" t="s">
        <v>362</v>
      </c>
      <c r="BG198" s="0" t="s">
        <v>362</v>
      </c>
      <c r="BH198" s="0" t="s">
        <v>417</v>
      </c>
      <c r="BI198" s="0" t="s">
        <v>364</v>
      </c>
      <c r="BJ198" s="0" t="n">
        <v>32.6841035768385</v>
      </c>
      <c r="BK198" s="0" t="n">
        <v>1.38016798850006</v>
      </c>
      <c r="BL198" s="0" t="n">
        <v>24.8300109863281</v>
      </c>
      <c r="BM198" s="0" t="n">
        <v>25.4399963378906</v>
      </c>
      <c r="BN198" s="0" t="n">
        <v>26.0500122070313</v>
      </c>
      <c r="BO198" s="0" t="n">
        <v>25.9200073242188</v>
      </c>
      <c r="BP198" s="0" t="n">
        <v>25.5600067138672</v>
      </c>
      <c r="BQ198" s="0" t="n">
        <v>45741000</v>
      </c>
      <c r="BR198" s="0" t="n">
        <v>83</v>
      </c>
      <c r="BS198" s="0" t="n">
        <v>0</v>
      </c>
      <c r="BT198" s="0" t="n">
        <v>52</v>
      </c>
      <c r="BU198" s="0" t="n">
        <v>1.81456461380381</v>
      </c>
      <c r="BV198" s="0" t="n">
        <v>0</v>
      </c>
      <c r="BW198" s="0" t="n">
        <v>1.13683566166022</v>
      </c>
      <c r="BX198" s="0" t="n">
        <v>0.109679064540481</v>
      </c>
      <c r="BY198" s="0" t="n">
        <v>73.1003284730588</v>
      </c>
      <c r="BZ198" s="0" t="n">
        <v>18349.7267850482</v>
      </c>
      <c r="CA198" s="0" t="n">
        <v>8.00380067181065E-020</v>
      </c>
      <c r="CB198" s="0" t="n">
        <v>2.44920026271099E-057</v>
      </c>
      <c r="CC198" s="0" t="n">
        <v>0</v>
      </c>
      <c r="CD198" s="0" t="n">
        <v>1</v>
      </c>
      <c r="CE198" s="0" t="n">
        <v>30</v>
      </c>
      <c r="CF198" s="0" t="n">
        <v>0.099999998746877</v>
      </c>
      <c r="CG198" s="0" t="n">
        <v>3.27995050282241E-013</v>
      </c>
      <c r="CH198" s="0" t="n">
        <v>18350.0000000863</v>
      </c>
      <c r="CI198" s="0" t="n">
        <v>0.140571932114336</v>
      </c>
      <c r="CJ198" s="0" t="n">
        <v>6.76590441426051E-005</v>
      </c>
      <c r="CK198" s="0" t="n">
        <v>1.18844362977857E-257</v>
      </c>
      <c r="CL198" s="0" t="n">
        <v>1</v>
      </c>
      <c r="CM198" s="0" t="n">
        <v>2</v>
      </c>
      <c r="CN198" s="0" t="n">
        <v>0.23031303527738</v>
      </c>
      <c r="CO198" s="0" t="n">
        <v>54.5239600398755</v>
      </c>
      <c r="CP198" s="0" t="n">
        <v>18368.6004083864</v>
      </c>
      <c r="CQ198" s="0" t="n">
        <v>7.90908196933391E-042</v>
      </c>
      <c r="CR198" s="0" t="n">
        <v>9.88642272403146E-082</v>
      </c>
      <c r="CS198" s="0" t="n">
        <v>0</v>
      </c>
      <c r="CT198" s="0" t="n">
        <v>1</v>
      </c>
      <c r="CU198" s="0" t="n">
        <v>12</v>
      </c>
      <c r="CV198" s="26" t="s">
        <v>576</v>
      </c>
      <c r="CW198" s="0" t="n">
        <v>40</v>
      </c>
      <c r="CX198" s="0" t="n">
        <v>33802</v>
      </c>
      <c r="CY198" s="0" t="n">
        <v>738.986904527667</v>
      </c>
      <c r="CZ198" s="0" t="s">
        <v>435</v>
      </c>
      <c r="DA198" s="26" t="s">
        <v>391</v>
      </c>
      <c r="DB198" s="0" t="n">
        <v>3936.725</v>
      </c>
      <c r="DC198" s="0" t="n">
        <v>18281</v>
      </c>
      <c r="DD198" s="0" t="n">
        <v>18346</v>
      </c>
      <c r="DE198" s="0" t="n">
        <v>18351</v>
      </c>
      <c r="DF198" s="0" t="n">
        <v>92.59</v>
      </c>
      <c r="DG198" s="26"/>
      <c r="DH198" s="28" t="n">
        <f aca="false">COUNT(C198:DA198, "NA")</f>
        <v>85</v>
      </c>
      <c r="DI198" s="29" t="n">
        <f aca="false">100-COUNT(C198:DA198, "NA")/COLUMNS(C198:DA198)*100</f>
        <v>17.4757281553398</v>
      </c>
    </row>
    <row r="199" customFormat="false" ht="13.8" hidden="false" customHeight="false" outlineLevel="0" collapsed="false">
      <c r="A199" s="0" t="s">
        <v>931</v>
      </c>
      <c r="B199" s="0" t="s">
        <v>932</v>
      </c>
      <c r="C199" s="0" t="n">
        <v>44622516</v>
      </c>
      <c r="D199" s="0" t="n">
        <v>66.7</v>
      </c>
      <c r="E199" s="0" t="n">
        <v>76.7</v>
      </c>
      <c r="F199" s="0" t="n">
        <v>15.8</v>
      </c>
      <c r="G199" s="0" t="n">
        <v>67.8</v>
      </c>
      <c r="H199" s="0" t="n">
        <v>77</v>
      </c>
      <c r="I199" s="0" t="n">
        <v>14.8</v>
      </c>
      <c r="J199" s="0" t="n">
        <v>1.3</v>
      </c>
      <c r="K199" s="0" t="n">
        <v>30.6</v>
      </c>
      <c r="L199" s="0" t="n">
        <v>55.7</v>
      </c>
      <c r="M199" s="0" t="n">
        <v>48</v>
      </c>
      <c r="N199" s="0" t="n">
        <v>20.7</v>
      </c>
      <c r="O199" s="0" t="n">
        <v>1</v>
      </c>
      <c r="P199" s="0" t="n">
        <v>50001</v>
      </c>
      <c r="Q199" s="0" t="n">
        <v>93263</v>
      </c>
      <c r="R199" s="0" t="n">
        <v>7854842</v>
      </c>
      <c r="S199" s="0" t="n">
        <v>1179000</v>
      </c>
      <c r="T199" s="0" t="n">
        <v>9030</v>
      </c>
      <c r="U199" s="0" t="n">
        <v>130832374404.882</v>
      </c>
      <c r="V199" s="0" t="n">
        <v>1.3</v>
      </c>
      <c r="W199" s="0" t="n">
        <v>5.6</v>
      </c>
      <c r="X199" s="0" t="n">
        <v>26</v>
      </c>
      <c r="Y199" s="0" t="n">
        <v>54.2</v>
      </c>
      <c r="Z199" s="0" t="n">
        <v>14.5</v>
      </c>
      <c r="AA199" s="0" t="n">
        <v>74.1</v>
      </c>
      <c r="AB199" s="0" t="n">
        <v>0.4</v>
      </c>
      <c r="AC199" s="0" t="n">
        <v>10379.9</v>
      </c>
      <c r="AD199" s="0" t="n">
        <v>3.8</v>
      </c>
      <c r="AE199" s="0" t="n">
        <v>71.7</v>
      </c>
      <c r="AF199" s="0" t="n">
        <v>16.7</v>
      </c>
      <c r="AG199" s="0" t="n">
        <v>4</v>
      </c>
      <c r="AH199" s="0" t="n">
        <v>69.4</v>
      </c>
      <c r="AI199" s="0" t="n">
        <v>29.4</v>
      </c>
      <c r="AJ199" s="0" t="n">
        <v>1217</v>
      </c>
      <c r="AK199" s="0" t="n">
        <v>5</v>
      </c>
      <c r="AL199" s="0" t="n">
        <v>100</v>
      </c>
      <c r="AM199" s="0" t="n">
        <v>6.1</v>
      </c>
      <c r="AN199" s="0" t="n">
        <v>24.7</v>
      </c>
      <c r="AO199" s="0" t="n">
        <v>8.7</v>
      </c>
      <c r="AP199" s="0" t="s">
        <v>349</v>
      </c>
      <c r="AQ199" s="0" t="n">
        <v>8.8</v>
      </c>
      <c r="AR199" s="0" t="n">
        <v>5</v>
      </c>
      <c r="AS199" s="0" t="s">
        <v>349</v>
      </c>
      <c r="AT199" s="0" t="s">
        <v>349</v>
      </c>
      <c r="AU199" s="0" t="s">
        <v>349</v>
      </c>
      <c r="AV199" s="0" t="n">
        <v>93.6</v>
      </c>
      <c r="AW199" s="0" t="n">
        <v>100</v>
      </c>
      <c r="AX199" s="0" t="n">
        <v>3.8</v>
      </c>
      <c r="AY199" s="0" t="n">
        <v>119</v>
      </c>
      <c r="AZ199" s="0" t="n">
        <v>26.1</v>
      </c>
      <c r="BA199" s="0" t="n">
        <v>40.6</v>
      </c>
      <c r="BB199" s="0" t="n">
        <v>0.75</v>
      </c>
      <c r="BC199" s="0" t="n">
        <v>71.9</v>
      </c>
      <c r="BD199" s="0" t="s">
        <v>342</v>
      </c>
      <c r="BE199" s="0" t="s">
        <v>371</v>
      </c>
      <c r="BF199" s="0" t="s">
        <v>372</v>
      </c>
      <c r="BG199" s="0" t="s">
        <v>372</v>
      </c>
      <c r="BH199" s="0" t="s">
        <v>438</v>
      </c>
      <c r="BI199" s="0" t="s">
        <v>374</v>
      </c>
      <c r="BJ199" s="0" t="n">
        <v>31.0614149227125</v>
      </c>
      <c r="BK199" s="0" t="n">
        <v>48.7912606810001</v>
      </c>
      <c r="BL199" s="0" t="n">
        <v>2.39998779296877</v>
      </c>
      <c r="BM199" s="0" t="n">
        <v>0.350000000000023</v>
      </c>
      <c r="BN199" s="0" t="n">
        <v>2.17998657226565</v>
      </c>
      <c r="BO199" s="0" t="n">
        <v>6.68999633789065</v>
      </c>
      <c r="BP199" s="0" t="n">
        <v>2.90499267578127</v>
      </c>
      <c r="BQ199" s="0" t="n">
        <v>43733759</v>
      </c>
      <c r="BR199" s="0" t="n">
        <v>10406</v>
      </c>
      <c r="BS199" s="0" t="n">
        <v>261</v>
      </c>
      <c r="BT199" s="0" t="n">
        <v>1238</v>
      </c>
      <c r="BU199" s="0" t="n">
        <v>237.939757247942</v>
      </c>
      <c r="BV199" s="0" t="n">
        <v>5.96792971763529</v>
      </c>
      <c r="BW199" s="0" t="n">
        <v>28.3076513043391</v>
      </c>
      <c r="BX199" s="0" t="n">
        <v>0.043126292966369</v>
      </c>
      <c r="BY199" s="0" t="n">
        <v>31691.8919943086</v>
      </c>
      <c r="BZ199" s="0" t="n">
        <v>18384.3641137065</v>
      </c>
      <c r="CA199" s="0" t="n">
        <v>4.05540276249839E-063</v>
      </c>
      <c r="CB199" s="0" t="n">
        <v>2.99027253871502E-041</v>
      </c>
      <c r="CC199" s="26" t="s">
        <v>934</v>
      </c>
      <c r="CD199" s="0" t="n">
        <v>1</v>
      </c>
      <c r="CE199" s="0" t="n">
        <v>16</v>
      </c>
      <c r="CF199" s="0" t="n">
        <v>0.048954846075537</v>
      </c>
      <c r="CG199" s="0" t="n">
        <v>584.589371476816</v>
      </c>
      <c r="CH199" s="0" t="n">
        <v>18377.944935342</v>
      </c>
      <c r="CI199" s="0" t="n">
        <v>2.05974841056354E-064</v>
      </c>
      <c r="CJ199" s="0" t="n">
        <v>5.95777652473133E-050</v>
      </c>
      <c r="CK199" s="0" t="n">
        <v>0</v>
      </c>
      <c r="CL199" s="0" t="n">
        <v>1</v>
      </c>
      <c r="CM199" s="0" t="n">
        <v>8</v>
      </c>
      <c r="CN199" s="0" t="n">
        <v>0.04764064719458</v>
      </c>
      <c r="CO199" s="0" t="n">
        <v>8792.34539356951</v>
      </c>
      <c r="CP199" s="0" t="n">
        <v>18396.1998759012</v>
      </c>
      <c r="CQ199" s="0" t="n">
        <v>1.20185393149334E-012</v>
      </c>
      <c r="CR199" s="0" t="n">
        <v>0.003116879642343</v>
      </c>
      <c r="CS199" s="0" t="n">
        <v>6.49892096778366E-250</v>
      </c>
      <c r="CT199" s="0" t="n">
        <v>1</v>
      </c>
      <c r="CU199" s="0" t="n">
        <v>20</v>
      </c>
      <c r="CV199" s="26" t="s">
        <v>389</v>
      </c>
      <c r="CW199" s="0" t="n">
        <v>58</v>
      </c>
      <c r="CX199" s="0" t="n">
        <v>129723</v>
      </c>
      <c r="CY199" s="0" t="n">
        <v>2966.19826345135</v>
      </c>
      <c r="CZ199" s="0" t="s">
        <v>422</v>
      </c>
      <c r="DA199" s="26" t="s">
        <v>410</v>
      </c>
      <c r="DB199" s="0" t="n">
        <v>3972.88</v>
      </c>
      <c r="DC199" s="0" t="n">
        <v>18324</v>
      </c>
      <c r="DD199" s="0" t="n">
        <v>18333</v>
      </c>
      <c r="DE199" s="0" t="n">
        <v>18341</v>
      </c>
      <c r="DF199" s="0" t="n">
        <v>92.06</v>
      </c>
      <c r="DG199" s="26"/>
      <c r="DH199" s="28" t="n">
        <f aca="false">COUNT(C199:DA199, "NA")</f>
        <v>89</v>
      </c>
      <c r="DI199" s="29" t="n">
        <f aca="false">100-COUNT(C199:DA199, "NA")/COLUMNS(C199:DA199)*100</f>
        <v>13.5922330097088</v>
      </c>
    </row>
    <row r="200" customFormat="false" ht="13.8" hidden="false" customHeight="false" outlineLevel="0" collapsed="false">
      <c r="A200" s="0" t="s">
        <v>935</v>
      </c>
      <c r="B200" s="0" t="s">
        <v>936</v>
      </c>
      <c r="C200" s="0" t="n">
        <v>3449299</v>
      </c>
      <c r="D200" s="0" t="n">
        <v>74</v>
      </c>
      <c r="E200" s="0" t="n">
        <v>81.4</v>
      </c>
      <c r="F200" s="0" t="n">
        <v>20.6</v>
      </c>
      <c r="G200" s="0" t="n">
        <v>64.6</v>
      </c>
      <c r="H200" s="0" t="n">
        <v>19.7</v>
      </c>
      <c r="I200" s="0" t="n">
        <v>9.5</v>
      </c>
      <c r="J200" s="0" t="n">
        <v>2</v>
      </c>
      <c r="K200" s="0" t="n">
        <v>4.7</v>
      </c>
      <c r="L200" s="0" t="n">
        <v>18.3</v>
      </c>
      <c r="M200" s="0" t="n">
        <v>21.4</v>
      </c>
      <c r="N200" s="0" t="s">
        <v>349</v>
      </c>
      <c r="O200" s="0" t="s">
        <v>349</v>
      </c>
      <c r="P200" s="0" t="n">
        <v>-15000</v>
      </c>
      <c r="Q200" s="0" t="n">
        <v>19</v>
      </c>
      <c r="R200" s="0" t="s">
        <v>349</v>
      </c>
      <c r="S200" s="0" t="n">
        <v>797600</v>
      </c>
      <c r="T200" s="0" t="n">
        <v>21940</v>
      </c>
      <c r="U200" s="0" t="n">
        <v>59596885024.3487</v>
      </c>
      <c r="V200" s="0" t="n">
        <v>8.1</v>
      </c>
      <c r="W200" s="0" t="n">
        <v>2.8</v>
      </c>
      <c r="X200" s="0" t="n">
        <v>39.5</v>
      </c>
      <c r="Y200" s="0" t="n">
        <v>64</v>
      </c>
      <c r="Z200" s="0" t="n">
        <v>8.1</v>
      </c>
      <c r="AA200" s="0" t="n">
        <v>75.8</v>
      </c>
      <c r="AB200" s="0" t="n">
        <v>0.5</v>
      </c>
      <c r="AC200" s="0" t="n">
        <v>852.2</v>
      </c>
      <c r="AD200" s="0" t="n">
        <v>2</v>
      </c>
      <c r="AE200" s="0" t="n">
        <v>82.6</v>
      </c>
      <c r="AF200" s="0" t="n">
        <v>10.7</v>
      </c>
      <c r="AG200" s="0" t="n">
        <v>3.4</v>
      </c>
      <c r="AH200" s="0" t="n">
        <v>95.3</v>
      </c>
      <c r="AI200" s="0" t="n">
        <v>46.3</v>
      </c>
      <c r="AJ200" s="0" t="n">
        <v>27114</v>
      </c>
      <c r="AK200" s="0" t="n">
        <v>2</v>
      </c>
      <c r="AL200" s="0" t="n">
        <v>22</v>
      </c>
      <c r="AM200" s="0" t="n">
        <v>7.3</v>
      </c>
      <c r="AN200" s="0" t="n">
        <v>16.7</v>
      </c>
      <c r="AO200" s="0" t="n">
        <v>7.6</v>
      </c>
      <c r="AP200" s="0" t="n">
        <v>3.93</v>
      </c>
      <c r="AQ200" s="0" t="n">
        <v>2.5</v>
      </c>
      <c r="AR200" s="0" t="n">
        <v>4.8</v>
      </c>
      <c r="AS200" s="0" t="n">
        <v>108.5</v>
      </c>
      <c r="AT200" s="0" t="n">
        <v>98.7</v>
      </c>
      <c r="AU200" s="0" t="n">
        <v>1</v>
      </c>
      <c r="AV200" s="0" t="n">
        <v>97.1</v>
      </c>
      <c r="AW200" s="0" t="n">
        <v>100</v>
      </c>
      <c r="AX200" s="0" t="n">
        <v>14.9</v>
      </c>
      <c r="AY200" s="0" t="n">
        <v>131</v>
      </c>
      <c r="AZ200" s="0" t="n">
        <v>28.9</v>
      </c>
      <c r="BA200" s="0" t="n">
        <v>35</v>
      </c>
      <c r="BB200" s="0" t="n">
        <v>0.866</v>
      </c>
      <c r="BC200" s="0" t="n">
        <v>93</v>
      </c>
      <c r="BD200" s="0" t="s">
        <v>387</v>
      </c>
      <c r="BE200" s="0" t="s">
        <v>361</v>
      </c>
      <c r="BF200" s="0" t="s">
        <v>388</v>
      </c>
      <c r="BG200" s="0" t="s">
        <v>345</v>
      </c>
      <c r="BH200" s="0" t="s">
        <v>388</v>
      </c>
      <c r="BI200" s="0" t="s">
        <v>347</v>
      </c>
      <c r="BJ200" s="0" t="n">
        <v>-55.8186557386326</v>
      </c>
      <c r="BK200" s="0" t="n">
        <v>-32.5266321784999</v>
      </c>
      <c r="BL200" s="0" t="n">
        <v>22.5500122070313</v>
      </c>
      <c r="BM200" s="0" t="n">
        <v>24.0599914550781</v>
      </c>
      <c r="BN200" s="0" t="n">
        <v>23.7000061035156</v>
      </c>
      <c r="BO200" s="0" t="n">
        <v>23.7000061035156</v>
      </c>
      <c r="BP200" s="0" t="n">
        <v>23.5025039672852</v>
      </c>
      <c r="BQ200" s="0" t="n">
        <v>3473727</v>
      </c>
      <c r="BR200" s="0" t="n">
        <v>643</v>
      </c>
      <c r="BS200" s="0" t="n">
        <v>17</v>
      </c>
      <c r="BT200" s="0" t="n">
        <v>417</v>
      </c>
      <c r="BU200" s="0" t="n">
        <v>185.103780464038</v>
      </c>
      <c r="BV200" s="0" t="n">
        <v>4.89387911024672</v>
      </c>
      <c r="BW200" s="0" t="n">
        <v>120.043975821934</v>
      </c>
      <c r="BX200" s="0" t="n">
        <v>0.089595733069627</v>
      </c>
      <c r="BY200" s="0" t="n">
        <v>621.377261173625</v>
      </c>
      <c r="BZ200" s="0" t="n">
        <v>18347.9067919955</v>
      </c>
      <c r="CA200" s="0" t="n">
        <v>2.40612613425E-047</v>
      </c>
      <c r="CB200" s="0" t="n">
        <v>1.08543520403313E-086</v>
      </c>
      <c r="CC200" s="0" t="n">
        <v>0</v>
      </c>
      <c r="CD200" s="0" t="n">
        <v>1</v>
      </c>
      <c r="CE200" s="0" t="n">
        <v>23</v>
      </c>
      <c r="CF200" s="0" t="n">
        <v>0.059853470585999</v>
      </c>
      <c r="CG200" s="0" t="n">
        <v>22.7424749043545</v>
      </c>
      <c r="CH200" s="0" t="n">
        <v>18366.0530436571</v>
      </c>
      <c r="CI200" s="0" t="n">
        <v>3.85275478627982E-017</v>
      </c>
      <c r="CJ200" s="0" t="n">
        <v>3.60560449812729E-019</v>
      </c>
      <c r="CK200" s="0" t="n">
        <v>4.76467165153785E-296</v>
      </c>
      <c r="CL200" s="0" t="n">
        <v>1</v>
      </c>
      <c r="CM200" s="0" t="n">
        <v>9</v>
      </c>
      <c r="CN200" s="0" t="n">
        <v>0.106913783173489</v>
      </c>
      <c r="CO200" s="0" t="n">
        <v>440.514692441607</v>
      </c>
      <c r="CP200" s="0" t="n">
        <v>18360.6655736908</v>
      </c>
      <c r="CQ200" s="0" t="n">
        <v>1.84180279064179E-047</v>
      </c>
      <c r="CR200" s="0" t="n">
        <v>6.36745227922387E-076</v>
      </c>
      <c r="CS200" s="0" t="n">
        <v>0</v>
      </c>
      <c r="CT200" s="0" t="n">
        <v>1</v>
      </c>
      <c r="CU200" s="0" t="n">
        <v>29</v>
      </c>
      <c r="CV200" s="26" t="s">
        <v>536</v>
      </c>
      <c r="CW200" s="0" t="n">
        <v>47</v>
      </c>
      <c r="CX200" s="0" t="n">
        <v>21164</v>
      </c>
      <c r="CY200" s="0" t="n">
        <v>6092.59161701538</v>
      </c>
      <c r="CZ200" s="0" t="s">
        <v>390</v>
      </c>
      <c r="DA200" s="26" t="s">
        <v>410</v>
      </c>
      <c r="DB200" s="0" t="n">
        <v>3003.27</v>
      </c>
      <c r="DC200" s="0" t="n">
        <v>18334</v>
      </c>
      <c r="DD200" s="0" t="n">
        <v>18335</v>
      </c>
      <c r="DE200" s="0" t="n">
        <v>18354</v>
      </c>
      <c r="DF200" s="0" t="n">
        <v>76.98</v>
      </c>
      <c r="DG200" s="26"/>
      <c r="DH200" s="28" t="n">
        <f aca="false">COUNT(C200:DA200, "NA")</f>
        <v>91</v>
      </c>
      <c r="DI200" s="29" t="n">
        <f aca="false">100-COUNT(C200:DA200, "NA")/COLUMNS(C200:DA200)*100</f>
        <v>11.6504854368932</v>
      </c>
    </row>
    <row r="201" customFormat="false" ht="13.8" hidden="false" customHeight="false" outlineLevel="0" collapsed="false">
      <c r="A201" s="0" t="s">
        <v>937</v>
      </c>
      <c r="B201" s="0" t="s">
        <v>938</v>
      </c>
      <c r="C201" s="0" t="n">
        <v>326687501</v>
      </c>
      <c r="D201" s="0" t="n">
        <v>76.1</v>
      </c>
      <c r="E201" s="0" t="n">
        <v>81.1</v>
      </c>
      <c r="F201" s="0" t="n">
        <v>18.7</v>
      </c>
      <c r="G201" s="0" t="n">
        <v>65.5</v>
      </c>
      <c r="H201" s="0" t="n">
        <v>35.8</v>
      </c>
      <c r="I201" s="0" t="n">
        <v>8.6</v>
      </c>
      <c r="J201" s="0" t="n">
        <v>1.7</v>
      </c>
      <c r="K201" s="0" t="n">
        <v>17.7</v>
      </c>
      <c r="L201" s="0" t="n">
        <v>15</v>
      </c>
      <c r="M201" s="0" t="n">
        <v>12.1</v>
      </c>
      <c r="N201" s="0" t="s">
        <v>349</v>
      </c>
      <c r="O201" s="0" t="s">
        <v>349</v>
      </c>
      <c r="P201" s="0" t="n">
        <v>4774029</v>
      </c>
      <c r="Q201" s="0" t="n">
        <v>342</v>
      </c>
      <c r="R201" s="0" t="n">
        <v>889022000</v>
      </c>
      <c r="S201" s="0" t="n">
        <v>54688353</v>
      </c>
      <c r="T201" s="0" t="n">
        <v>63690</v>
      </c>
      <c r="U201" s="0" t="n">
        <v>20544343456936.5</v>
      </c>
      <c r="V201" s="0" t="s">
        <v>349</v>
      </c>
      <c r="W201" s="0" t="s">
        <v>349</v>
      </c>
      <c r="X201" s="0" t="s">
        <v>349</v>
      </c>
      <c r="Y201" s="0" t="n">
        <v>62</v>
      </c>
      <c r="Z201" s="0" t="n">
        <v>1.3</v>
      </c>
      <c r="AA201" s="0" t="n">
        <v>82.3</v>
      </c>
      <c r="AB201" s="0" t="n">
        <v>2.8</v>
      </c>
      <c r="AC201" s="0" t="n">
        <v>422807.7</v>
      </c>
      <c r="AD201" s="0" t="n">
        <v>3.2</v>
      </c>
      <c r="AE201" s="0" t="n">
        <v>44.4</v>
      </c>
      <c r="AF201" s="0" t="n">
        <v>33.9</v>
      </c>
      <c r="AG201" s="0" t="n">
        <v>13</v>
      </c>
      <c r="AH201" s="0" t="n">
        <v>82.3</v>
      </c>
      <c r="AI201" s="0" t="n">
        <v>7.5</v>
      </c>
      <c r="AJ201" s="0" t="n">
        <v>8851</v>
      </c>
      <c r="AK201" s="0" t="n">
        <v>16.5</v>
      </c>
      <c r="AL201" s="0" t="n">
        <v>3</v>
      </c>
      <c r="AM201" s="0" t="n">
        <v>10.8</v>
      </c>
      <c r="AN201" s="0" t="n">
        <v>14.6</v>
      </c>
      <c r="AO201" s="0" t="n">
        <v>6.5</v>
      </c>
      <c r="AP201" s="0" t="n">
        <v>2.59</v>
      </c>
      <c r="AQ201" s="0" t="n">
        <v>2.9</v>
      </c>
      <c r="AR201" s="0" t="s">
        <v>349</v>
      </c>
      <c r="AS201" s="0" t="n">
        <v>101.8</v>
      </c>
      <c r="AT201" s="0" t="n">
        <v>98.8</v>
      </c>
      <c r="AU201" s="0" t="n">
        <v>1</v>
      </c>
      <c r="AV201" s="0" t="n">
        <v>99.9</v>
      </c>
      <c r="AW201" s="0" t="n">
        <v>100</v>
      </c>
      <c r="AX201" s="0" t="n">
        <v>10.2</v>
      </c>
      <c r="AY201" s="0" t="n">
        <v>148</v>
      </c>
      <c r="AZ201" s="0" t="n">
        <v>37.3</v>
      </c>
      <c r="BA201" s="0" t="n">
        <v>38.1</v>
      </c>
      <c r="BB201" s="0" t="n">
        <v>0.92</v>
      </c>
      <c r="BC201" s="0" t="n">
        <v>201.1</v>
      </c>
      <c r="BD201" s="0" t="s">
        <v>493</v>
      </c>
      <c r="BE201" s="0" t="s">
        <v>400</v>
      </c>
      <c r="BF201" s="0" t="s">
        <v>344</v>
      </c>
      <c r="BG201" s="0" t="s">
        <v>345</v>
      </c>
      <c r="BH201" s="0" t="s">
        <v>461</v>
      </c>
      <c r="BI201" s="0" t="s">
        <v>344</v>
      </c>
      <c r="BJ201" s="0" t="n">
        <v>-99.6984278025896</v>
      </c>
      <c r="BK201" s="0" t="n">
        <v>37.2463646505001</v>
      </c>
      <c r="BL201" s="0" t="n">
        <v>3.45998535156252</v>
      </c>
      <c r="BM201" s="0" t="n">
        <v>2.92998657226565</v>
      </c>
      <c r="BN201" s="0" t="n">
        <v>2.80999145507815</v>
      </c>
      <c r="BO201" s="0" t="n">
        <v>10.0700012207031</v>
      </c>
      <c r="BP201" s="0" t="n">
        <v>4.81749114990237</v>
      </c>
      <c r="BQ201" s="0" t="n">
        <v>329466283</v>
      </c>
      <c r="BR201" s="0" t="n">
        <v>1069424</v>
      </c>
      <c r="BS201" s="0" t="n">
        <v>62996</v>
      </c>
      <c r="BT201" s="0" t="n">
        <v>153947</v>
      </c>
      <c r="BU201" s="0" t="n">
        <v>3245.92850674192</v>
      </c>
      <c r="BV201" s="0" t="n">
        <v>191.206212139165</v>
      </c>
      <c r="BW201" s="0" t="n">
        <v>467.261774401358</v>
      </c>
      <c r="BX201" s="0" t="n">
        <v>0.061626939202626</v>
      </c>
      <c r="BY201" s="0" t="n">
        <v>1444293.7223144</v>
      </c>
      <c r="BZ201" s="0" t="n">
        <v>18363.4858501697</v>
      </c>
      <c r="CA201" s="0" t="n">
        <v>8.71822278865577E-086</v>
      </c>
      <c r="CB201" s="0" t="n">
        <v>1.20064194295793E-093</v>
      </c>
      <c r="CC201" s="0" t="n">
        <v>0</v>
      </c>
      <c r="CD201" s="0" t="n">
        <v>1</v>
      </c>
      <c r="CE201" s="0" t="n">
        <v>10</v>
      </c>
      <c r="CF201" s="0" t="n">
        <v>0.067175857852146</v>
      </c>
      <c r="CG201" s="0" t="n">
        <v>89562.888163386</v>
      </c>
      <c r="CH201" s="0" t="n">
        <v>18367.1512071454</v>
      </c>
      <c r="CI201" s="0" t="n">
        <v>8.80041619331762E-099</v>
      </c>
      <c r="CJ201" s="0" t="n">
        <v>1.57132646496175E-103</v>
      </c>
      <c r="CK201" s="0" t="n">
        <v>0</v>
      </c>
      <c r="CL201" s="0" t="n">
        <v>1</v>
      </c>
      <c r="CM201" s="0" t="n">
        <v>9</v>
      </c>
      <c r="CN201" s="0" t="n">
        <v>0.036960862363533</v>
      </c>
      <c r="CO201" s="0" t="n">
        <v>558776.79854405</v>
      </c>
      <c r="CP201" s="0" t="n">
        <v>18391.3959172932</v>
      </c>
      <c r="CQ201" s="0" t="n">
        <v>8.17364655009759E-017</v>
      </c>
      <c r="CR201" s="0" t="n">
        <v>6.39719361066563E-006</v>
      </c>
      <c r="CS201" s="0" t="n">
        <v>2.875809585447E-253</v>
      </c>
      <c r="CT201" s="0" t="n">
        <v>1</v>
      </c>
      <c r="CU201" s="0" t="n">
        <v>56</v>
      </c>
      <c r="CV201" s="26" t="s">
        <v>508</v>
      </c>
      <c r="CW201" s="0" t="n">
        <v>99</v>
      </c>
      <c r="CX201" s="0" t="n">
        <v>6816347</v>
      </c>
      <c r="CY201" s="0" t="n">
        <v>20689.0578845666</v>
      </c>
      <c r="CZ201" s="0" t="s">
        <v>940</v>
      </c>
      <c r="DA201" s="26" t="s">
        <v>468</v>
      </c>
      <c r="DB201" s="0" t="n">
        <v>3239.855</v>
      </c>
      <c r="DC201" s="0" t="n">
        <v>18294</v>
      </c>
      <c r="DD201" s="0" t="n">
        <v>18337</v>
      </c>
      <c r="DE201" s="0" t="n">
        <v>18360</v>
      </c>
      <c r="DF201" s="0" t="n">
        <v>71.58</v>
      </c>
      <c r="DG201" s="26"/>
      <c r="DH201" s="28" t="n">
        <f aca="false">COUNT(C201:DA201, "NA")</f>
        <v>88</v>
      </c>
      <c r="DI201" s="29" t="n">
        <f aca="false">100-COUNT(C201:DA201, "NA")/COLUMNS(C201:DA201)*100</f>
        <v>14.5631067961165</v>
      </c>
    </row>
    <row r="202" customFormat="false" ht="13.8" hidden="false" customHeight="false" outlineLevel="0" collapsed="false">
      <c r="A202" s="0" t="s">
        <v>941</v>
      </c>
      <c r="B202" s="0" t="s">
        <v>942</v>
      </c>
      <c r="C202" s="0" t="n">
        <v>32955400</v>
      </c>
      <c r="D202" s="0" t="n">
        <v>69.4</v>
      </c>
      <c r="E202" s="0" t="n">
        <v>73.7</v>
      </c>
      <c r="F202" s="0" t="n">
        <v>28.7</v>
      </c>
      <c r="G202" s="0" t="n">
        <v>66.9</v>
      </c>
      <c r="H202" s="0" t="n">
        <v>77.5</v>
      </c>
      <c r="I202" s="0" t="n">
        <v>4.7</v>
      </c>
      <c r="J202" s="0" t="n">
        <v>2.4</v>
      </c>
      <c r="K202" s="0" t="n">
        <v>49.5</v>
      </c>
      <c r="L202" s="0" t="n">
        <v>23.9</v>
      </c>
      <c r="M202" s="0" t="n">
        <v>21.8</v>
      </c>
      <c r="N202" s="0" t="n">
        <v>12.7</v>
      </c>
      <c r="O202" s="0" t="n">
        <v>1.1</v>
      </c>
      <c r="P202" s="0" t="n">
        <v>-44314</v>
      </c>
      <c r="Q202" s="0" t="n">
        <v>3284</v>
      </c>
      <c r="R202" s="0" t="n">
        <v>3056558</v>
      </c>
      <c r="S202" s="0" t="s">
        <v>349</v>
      </c>
      <c r="T202" s="0" t="n">
        <v>8810</v>
      </c>
      <c r="U202" s="0" t="n">
        <v>50499921557.5105</v>
      </c>
      <c r="V202" s="0" t="s">
        <v>349</v>
      </c>
      <c r="W202" s="0" t="s">
        <v>349</v>
      </c>
      <c r="X202" s="0" t="s">
        <v>349</v>
      </c>
      <c r="Y202" s="0" t="n">
        <v>65.1</v>
      </c>
      <c r="Z202" s="0" t="n">
        <v>23.9</v>
      </c>
      <c r="AA202" s="0" t="n">
        <v>67.1</v>
      </c>
      <c r="AB202" s="0" t="n">
        <v>0.2</v>
      </c>
      <c r="AC202" s="0" t="n">
        <v>353.9</v>
      </c>
      <c r="AD202" s="0" t="n">
        <v>3.6</v>
      </c>
      <c r="AE202" s="0" t="n">
        <v>62.9</v>
      </c>
      <c r="AF202" s="0" t="n">
        <v>7.5</v>
      </c>
      <c r="AG202" s="0" t="n">
        <v>3.4</v>
      </c>
      <c r="AH202" s="0" t="n">
        <v>50.5</v>
      </c>
      <c r="AI202" s="0" t="s">
        <v>349</v>
      </c>
      <c r="AJ202" s="0" t="n">
        <v>531</v>
      </c>
      <c r="AK202" s="0" t="n">
        <v>3.4</v>
      </c>
      <c r="AL202" s="0" t="n">
        <v>100</v>
      </c>
      <c r="AM202" s="0" t="n">
        <v>6.5</v>
      </c>
      <c r="AN202" s="0" t="n">
        <v>24.5</v>
      </c>
      <c r="AO202" s="0" t="n">
        <v>21.4</v>
      </c>
      <c r="AP202" s="0" t="s">
        <v>349</v>
      </c>
      <c r="AQ202" s="0" t="n">
        <v>4</v>
      </c>
      <c r="AR202" s="0" t="n">
        <v>5.7</v>
      </c>
      <c r="AS202" s="0" t="n">
        <v>103.7</v>
      </c>
      <c r="AT202" s="0" t="n">
        <v>98.4</v>
      </c>
      <c r="AU202" s="0" t="n">
        <v>1</v>
      </c>
      <c r="AV202" s="0" t="n">
        <v>100</v>
      </c>
      <c r="AW202" s="0" t="n">
        <v>100</v>
      </c>
      <c r="AX202" s="0" t="n">
        <v>9.3</v>
      </c>
      <c r="AY202" s="0" t="s">
        <v>349</v>
      </c>
      <c r="AZ202" s="0" t="n">
        <v>15.3</v>
      </c>
      <c r="BA202" s="0" t="n">
        <v>28.6</v>
      </c>
      <c r="BB202" s="0" t="n">
        <v>0.92</v>
      </c>
      <c r="BC202" s="0" t="n">
        <v>307.2</v>
      </c>
      <c r="BD202" s="0" t="s">
        <v>342</v>
      </c>
      <c r="BE202" s="0" t="s">
        <v>371</v>
      </c>
      <c r="BF202" s="0" t="s">
        <v>354</v>
      </c>
      <c r="BG202" s="0" t="s">
        <v>354</v>
      </c>
      <c r="BH202" s="0" t="s">
        <v>697</v>
      </c>
      <c r="BI202" s="0" t="s">
        <v>374</v>
      </c>
      <c r="BJ202" s="0" t="n">
        <v>63.3895801793996</v>
      </c>
      <c r="BK202" s="0" t="n">
        <v>41.371429342</v>
      </c>
      <c r="BL202" s="0" t="n">
        <v>3.93999633789065</v>
      </c>
      <c r="BM202" s="0" t="n">
        <v>0.990014648437523</v>
      </c>
      <c r="BN202" s="0" t="n">
        <v>6.0200134277344</v>
      </c>
      <c r="BO202" s="0" t="n">
        <v>10.7000061035156</v>
      </c>
      <c r="BP202" s="0" t="n">
        <v>5.41250762939455</v>
      </c>
      <c r="BQ202" s="0" t="n">
        <v>33469199</v>
      </c>
      <c r="BR202" s="0" t="n">
        <v>2039</v>
      </c>
      <c r="BS202" s="0" t="n">
        <v>9</v>
      </c>
      <c r="BT202" s="0" t="n">
        <v>1133</v>
      </c>
      <c r="BU202" s="0" t="n">
        <v>60.9216850394298</v>
      </c>
      <c r="BV202" s="0" t="n">
        <v>0.26890395554432</v>
      </c>
      <c r="BW202" s="0" t="n">
        <v>33.8520201813016</v>
      </c>
      <c r="BX202" s="0" t="n">
        <v>0.102752927659829</v>
      </c>
      <c r="BY202" s="0" t="n">
        <v>2370.12776947764</v>
      </c>
      <c r="BZ202" s="0" t="n">
        <v>18363.2288131583</v>
      </c>
      <c r="CA202" s="0" t="n">
        <v>5.67238755218261E-048</v>
      </c>
      <c r="CB202" s="0" t="n">
        <v>1.36861694975184E-070</v>
      </c>
      <c r="CC202" s="0" t="n">
        <v>0</v>
      </c>
      <c r="CD202" s="0" t="n">
        <v>1</v>
      </c>
      <c r="CE202" s="0" t="n">
        <v>33</v>
      </c>
      <c r="CF202" s="0" t="n">
        <v>0.031932720694843</v>
      </c>
      <c r="CG202" s="0" t="n">
        <v>30.5702304475533</v>
      </c>
      <c r="CH202" s="0" t="n">
        <v>18387.84275242</v>
      </c>
      <c r="CI202" s="0" t="n">
        <v>9.81131121719374E-010</v>
      </c>
      <c r="CJ202" s="0" t="n">
        <v>0.000533322255464</v>
      </c>
      <c r="CK202" s="0" t="n">
        <v>8.0587213500071E-233</v>
      </c>
      <c r="CL202" s="0" t="n">
        <v>1</v>
      </c>
      <c r="CM202" s="0" t="n">
        <v>11</v>
      </c>
      <c r="CN202" s="0" t="n">
        <v>0.076438492988374</v>
      </c>
      <c r="CO202" s="0" t="n">
        <v>3701.46927527348</v>
      </c>
      <c r="CP202" s="0" t="n">
        <v>18383.757242006</v>
      </c>
      <c r="CQ202" s="0" t="n">
        <v>2.44395551492017E-027</v>
      </c>
      <c r="CR202" s="0" t="n">
        <v>3.08746845945148E-013</v>
      </c>
      <c r="CS202" s="0" t="n">
        <v>9.97121043101791E-305</v>
      </c>
      <c r="CT202" s="0" t="n">
        <v>1</v>
      </c>
      <c r="CU202" s="0" t="n">
        <v>21</v>
      </c>
      <c r="CV202" s="26" t="s">
        <v>490</v>
      </c>
      <c r="CW202" s="0" t="n">
        <v>46</v>
      </c>
      <c r="CX202" s="0" t="s">
        <v>349</v>
      </c>
      <c r="CY202" s="0" t="s">
        <v>349</v>
      </c>
      <c r="CZ202" s="0" t="s">
        <v>349</v>
      </c>
      <c r="DA202" s="0" t="s">
        <v>349</v>
      </c>
      <c r="DB202" s="0" t="n">
        <v>4159.9</v>
      </c>
      <c r="DC202" s="0" t="n">
        <v>18282</v>
      </c>
      <c r="DD202" s="0" t="n">
        <v>18337</v>
      </c>
      <c r="DE202" s="0" t="n">
        <v>18348</v>
      </c>
      <c r="DF202" s="0" t="n">
        <v>92.2</v>
      </c>
      <c r="DH202" s="28" t="n">
        <f aca="false">COUNT(C202:DA202, "NA")</f>
        <v>85</v>
      </c>
      <c r="DI202" s="29" t="n">
        <f aca="false">100-COUNT(C202:DA202, "NA")/COLUMNS(C202:DA202)*100</f>
        <v>17.4757281553398</v>
      </c>
    </row>
    <row r="203" customFormat="false" ht="13.8" hidden="false" customHeight="false" outlineLevel="0" collapsed="false">
      <c r="A203" s="0" t="s">
        <v>944</v>
      </c>
      <c r="B203" s="0" t="s">
        <v>945</v>
      </c>
      <c r="C203" s="0" t="s">
        <v>349</v>
      </c>
      <c r="D203" s="0" t="s">
        <v>349</v>
      </c>
      <c r="E203" s="0" t="s">
        <v>349</v>
      </c>
      <c r="F203" s="0" t="s">
        <v>349</v>
      </c>
      <c r="G203" s="0" t="s">
        <v>349</v>
      </c>
      <c r="H203" s="0" t="s">
        <v>349</v>
      </c>
      <c r="I203" s="0" t="s">
        <v>349</v>
      </c>
      <c r="J203" s="0" t="s">
        <v>349</v>
      </c>
      <c r="K203" s="0" t="s">
        <v>349</v>
      </c>
      <c r="L203" s="0" t="s">
        <v>349</v>
      </c>
      <c r="M203" s="0" t="s">
        <v>349</v>
      </c>
      <c r="N203" s="0" t="s">
        <v>349</v>
      </c>
      <c r="O203" s="0" t="s">
        <v>349</v>
      </c>
      <c r="P203" s="0" t="s">
        <v>349</v>
      </c>
      <c r="Q203" s="0" t="s">
        <v>349</v>
      </c>
      <c r="R203" s="0" t="s">
        <v>349</v>
      </c>
      <c r="S203" s="0" t="s">
        <v>349</v>
      </c>
      <c r="T203" s="0" t="s">
        <v>349</v>
      </c>
      <c r="U203" s="0" t="s">
        <v>349</v>
      </c>
      <c r="V203" s="0" t="s">
        <v>349</v>
      </c>
      <c r="W203" s="0" t="s">
        <v>349</v>
      </c>
      <c r="X203" s="0" t="s">
        <v>349</v>
      </c>
      <c r="Y203" s="0" t="s">
        <v>349</v>
      </c>
      <c r="Z203" s="0" t="s">
        <v>349</v>
      </c>
      <c r="AA203" s="0" t="s">
        <v>349</v>
      </c>
      <c r="AB203" s="0" t="s">
        <v>349</v>
      </c>
      <c r="AC203" s="0" t="s">
        <v>349</v>
      </c>
      <c r="AD203" s="0" t="s">
        <v>349</v>
      </c>
      <c r="AE203" s="0" t="s">
        <v>349</v>
      </c>
      <c r="AF203" s="0" t="s">
        <v>349</v>
      </c>
      <c r="AG203" s="0" t="s">
        <v>349</v>
      </c>
      <c r="AH203" s="0" t="s">
        <v>349</v>
      </c>
      <c r="AI203" s="0" t="s">
        <v>349</v>
      </c>
      <c r="AJ203" s="0" t="s">
        <v>349</v>
      </c>
      <c r="AK203" s="0" t="s">
        <v>349</v>
      </c>
      <c r="AL203" s="0" t="s">
        <v>349</v>
      </c>
      <c r="AM203" s="0" t="s">
        <v>349</v>
      </c>
      <c r="AN203" s="0" t="s">
        <v>349</v>
      </c>
      <c r="AO203" s="0" t="s">
        <v>349</v>
      </c>
      <c r="AP203" s="0" t="s">
        <v>349</v>
      </c>
      <c r="AQ203" s="0" t="s">
        <v>349</v>
      </c>
      <c r="AR203" s="0" t="s">
        <v>349</v>
      </c>
      <c r="AS203" s="0" t="s">
        <v>349</v>
      </c>
      <c r="AT203" s="0" t="s">
        <v>349</v>
      </c>
      <c r="AU203" s="0" t="s">
        <v>349</v>
      </c>
      <c r="AV203" s="0" t="s">
        <v>349</v>
      </c>
      <c r="AW203" s="0" t="s">
        <v>349</v>
      </c>
      <c r="AX203" s="0" t="s">
        <v>349</v>
      </c>
      <c r="AY203" s="0" t="n">
        <v>117</v>
      </c>
      <c r="AZ203" s="0" t="s">
        <v>349</v>
      </c>
      <c r="BA203" s="0" t="s">
        <v>349</v>
      </c>
      <c r="BB203" s="0" t="n">
        <v>0.808</v>
      </c>
      <c r="BC203" s="0" t="n">
        <v>149.5</v>
      </c>
      <c r="BD203" s="0" t="s">
        <v>378</v>
      </c>
      <c r="BE203" s="0" t="s">
        <v>343</v>
      </c>
      <c r="BF203" s="0" t="s">
        <v>372</v>
      </c>
      <c r="BG203" s="0" t="s">
        <v>372</v>
      </c>
      <c r="BH203" s="0" t="s">
        <v>373</v>
      </c>
      <c r="BI203" s="0" t="s">
        <v>374</v>
      </c>
      <c r="BJ203" s="0" t="n">
        <v>12.4533766496396</v>
      </c>
      <c r="BK203" s="0" t="n">
        <v>41.903227631</v>
      </c>
      <c r="BL203" s="0" t="n">
        <v>14.6</v>
      </c>
      <c r="BM203" s="0" t="n">
        <v>12.5400024414063</v>
      </c>
      <c r="BN203" s="0" t="n">
        <v>13.7400146484375</v>
      </c>
      <c r="BO203" s="0" t="n">
        <v>13.9299865722656</v>
      </c>
      <c r="BP203" s="0" t="n">
        <v>13.7025009155274</v>
      </c>
      <c r="BQ203" s="0" t="n">
        <v>809</v>
      </c>
      <c r="BR203" s="0" t="n">
        <v>11</v>
      </c>
      <c r="BS203" s="0" t="n">
        <v>0</v>
      </c>
      <c r="BT203" s="0" t="n">
        <v>2</v>
      </c>
      <c r="BU203" s="0" t="n">
        <v>13597.0333745365</v>
      </c>
      <c r="BV203" s="0" t="n">
        <v>0</v>
      </c>
      <c r="BW203" s="0" t="n">
        <v>2472.18788627936</v>
      </c>
      <c r="BX203" s="0" t="n">
        <v>0.112627057707168</v>
      </c>
      <c r="BY203" s="0" t="n">
        <v>9.3793447285851</v>
      </c>
      <c r="BZ203" s="0" t="n">
        <v>18345.748700903</v>
      </c>
      <c r="CA203" s="0" t="n">
        <v>3.63860415108008E-024</v>
      </c>
      <c r="CB203" s="0" t="n">
        <v>3.596903452585E-069</v>
      </c>
      <c r="CC203" s="0" t="n">
        <v>0</v>
      </c>
      <c r="CD203" s="0" t="n">
        <v>1</v>
      </c>
      <c r="CE203" s="0" t="n">
        <v>28</v>
      </c>
      <c r="CF203" s="0" t="n">
        <v>0.099999998746877</v>
      </c>
      <c r="CG203" s="0" t="n">
        <v>3.27995050282241E-013</v>
      </c>
      <c r="CH203" s="0" t="n">
        <v>18350.0000000863</v>
      </c>
      <c r="CI203" s="0" t="n">
        <v>0.140571932114336</v>
      </c>
      <c r="CJ203" s="0" t="n">
        <v>6.76590441426051E-005</v>
      </c>
      <c r="CK203" s="0" t="n">
        <v>1.18844362977857E-257</v>
      </c>
      <c r="CL203" s="0" t="n">
        <v>1</v>
      </c>
      <c r="CM203" s="0" t="n">
        <v>2</v>
      </c>
      <c r="CN203" s="0" t="n">
        <v>35.9232130057902</v>
      </c>
      <c r="CO203" s="0" t="n">
        <v>2</v>
      </c>
      <c r="CP203" s="0" t="n">
        <v>18359.0985364321</v>
      </c>
      <c r="CQ203" s="0" t="n">
        <v>4.75187118157613E-071</v>
      </c>
      <c r="CR203" s="0" t="n">
        <v>0</v>
      </c>
      <c r="CS203" s="0" t="n">
        <v>0</v>
      </c>
      <c r="CT203" s="0" t="n">
        <v>1</v>
      </c>
      <c r="CU203" s="0" t="n">
        <v>57</v>
      </c>
      <c r="CV203" s="26" t="s">
        <v>483</v>
      </c>
      <c r="CW203" s="0" t="n">
        <v>55</v>
      </c>
      <c r="CX203" s="0" t="s">
        <v>349</v>
      </c>
      <c r="CY203" s="0" t="s">
        <v>349</v>
      </c>
      <c r="CZ203" s="0" t="s">
        <v>349</v>
      </c>
      <c r="DA203" s="0" t="s">
        <v>349</v>
      </c>
      <c r="DB203" s="0" t="s">
        <v>349</v>
      </c>
      <c r="DC203" s="0" t="s">
        <v>349</v>
      </c>
      <c r="DD203" s="0" t="s">
        <v>349</v>
      </c>
      <c r="DE203" s="0" t="s">
        <v>349</v>
      </c>
      <c r="DF203" s="0" t="s">
        <v>349</v>
      </c>
      <c r="DH203" s="28" t="n">
        <f aca="false">COUNT(C203:DA203, "NA")</f>
        <v>42</v>
      </c>
      <c r="DI203" s="29" t="n">
        <f aca="false">100-COUNT(C203:DA203, "NA")/COLUMNS(C203:DA203)*100</f>
        <v>59.2233009708738</v>
      </c>
    </row>
    <row r="204" customFormat="false" ht="13.8" hidden="false" customHeight="false" outlineLevel="0" collapsed="false">
      <c r="A204" s="0" t="s">
        <v>947</v>
      </c>
      <c r="B204" s="0" t="s">
        <v>948</v>
      </c>
      <c r="C204" s="0" t="n">
        <v>110210</v>
      </c>
      <c r="D204" s="0" t="n">
        <v>70.2</v>
      </c>
      <c r="E204" s="0" t="n">
        <v>75</v>
      </c>
      <c r="F204" s="0" t="n">
        <v>22.5</v>
      </c>
      <c r="G204" s="0" t="n">
        <v>67.9</v>
      </c>
      <c r="H204" s="0" t="n">
        <v>282.6</v>
      </c>
      <c r="I204" s="0" t="n">
        <v>9.3</v>
      </c>
      <c r="J204" s="0" t="n">
        <v>1.9</v>
      </c>
      <c r="K204" s="0" t="n">
        <v>47.8</v>
      </c>
      <c r="L204" s="0" t="n">
        <v>54.7</v>
      </c>
      <c r="M204" s="0" t="n">
        <v>34.9</v>
      </c>
      <c r="N204" s="0" t="n">
        <v>11.6</v>
      </c>
      <c r="O204" s="0" t="n">
        <v>2.2</v>
      </c>
      <c r="P204" s="0" t="n">
        <v>-1000</v>
      </c>
      <c r="Q204" s="0" t="n">
        <v>1255</v>
      </c>
      <c r="R204" s="0" t="s">
        <v>349</v>
      </c>
      <c r="S204" s="0" t="n">
        <v>19800</v>
      </c>
      <c r="T204" s="0" t="n">
        <v>12160</v>
      </c>
      <c r="U204" s="0" t="n">
        <v>811300000</v>
      </c>
      <c r="V204" s="0" t="s">
        <v>349</v>
      </c>
      <c r="W204" s="0" t="s">
        <v>349</v>
      </c>
      <c r="X204" s="0" t="s">
        <v>349</v>
      </c>
      <c r="Y204" s="0" t="n">
        <v>65.9</v>
      </c>
      <c r="Z204" s="0" t="n">
        <v>10.7</v>
      </c>
      <c r="AA204" s="0" t="n">
        <v>70.6</v>
      </c>
      <c r="AB204" s="0" t="s">
        <v>349</v>
      </c>
      <c r="AC204" s="0" t="n">
        <v>1.2</v>
      </c>
      <c r="AD204" s="0" t="s">
        <v>349</v>
      </c>
      <c r="AE204" s="0" t="n">
        <v>25.6</v>
      </c>
      <c r="AF204" s="0" t="n">
        <v>69.2</v>
      </c>
      <c r="AG204" s="0" t="n">
        <v>22.4</v>
      </c>
      <c r="AH204" s="0" t="n">
        <v>52.2</v>
      </c>
      <c r="AI204" s="0" t="n">
        <v>32.4</v>
      </c>
      <c r="AJ204" s="0" t="n">
        <v>919</v>
      </c>
      <c r="AK204" s="0" t="n">
        <v>1.9</v>
      </c>
      <c r="AL204" s="0" t="n">
        <v>100</v>
      </c>
      <c r="AM204" s="0" t="n">
        <v>11.6</v>
      </c>
      <c r="AN204" s="0" t="n">
        <v>23.2</v>
      </c>
      <c r="AO204" s="0" t="n">
        <v>16.4</v>
      </c>
      <c r="AP204" s="0" t="s">
        <v>349</v>
      </c>
      <c r="AQ204" s="0" t="n">
        <v>2.5</v>
      </c>
      <c r="AR204" s="0" t="n">
        <v>5.8</v>
      </c>
      <c r="AS204" s="0" t="n">
        <v>110.7</v>
      </c>
      <c r="AT204" s="0" t="n">
        <v>92.7</v>
      </c>
      <c r="AU204" s="0" t="n">
        <v>1</v>
      </c>
      <c r="AV204" s="0" t="s">
        <v>349</v>
      </c>
      <c r="AW204" s="0" t="n">
        <v>100</v>
      </c>
      <c r="AX204" s="0" t="n">
        <v>76.3</v>
      </c>
      <c r="AY204" s="0" t="n">
        <v>121</v>
      </c>
      <c r="AZ204" s="0" t="n">
        <v>23.8</v>
      </c>
      <c r="BA204" s="0" t="n">
        <v>33.6</v>
      </c>
      <c r="BB204" s="0" t="n">
        <v>0.71</v>
      </c>
      <c r="BC204" s="0" t="n">
        <v>28.3</v>
      </c>
      <c r="BD204" s="0" t="s">
        <v>342</v>
      </c>
      <c r="BE204" s="0" t="s">
        <v>361</v>
      </c>
      <c r="BF204" s="0" t="s">
        <v>344</v>
      </c>
      <c r="BG204" s="0" t="s">
        <v>345</v>
      </c>
      <c r="BH204" s="0" t="s">
        <v>346</v>
      </c>
      <c r="BI204" s="0" t="s">
        <v>347</v>
      </c>
      <c r="BJ204" s="0" t="n">
        <v>-61.1970480760872</v>
      </c>
      <c r="BK204" s="0" t="n">
        <v>13.2631696635001</v>
      </c>
      <c r="BL204" s="0" t="n">
        <v>26.6799865722656</v>
      </c>
      <c r="BM204" s="0" t="n">
        <v>25.9999938964844</v>
      </c>
      <c r="BN204" s="0" t="n">
        <v>25.8699890136719</v>
      </c>
      <c r="BO204" s="0" t="n">
        <v>25.7700134277344</v>
      </c>
      <c r="BP204" s="0" t="n">
        <v>26.0799957275391</v>
      </c>
      <c r="BQ204" s="0" t="n">
        <v>110947</v>
      </c>
      <c r="BR204" s="0" t="n">
        <v>16</v>
      </c>
      <c r="BS204" s="0" t="n">
        <v>0</v>
      </c>
      <c r="BT204" s="0" t="n">
        <v>8</v>
      </c>
      <c r="BU204" s="0" t="n">
        <v>144.213002604847</v>
      </c>
      <c r="BV204" s="0" t="n">
        <v>0</v>
      </c>
      <c r="BW204" s="0" t="n">
        <v>72.1065013024237</v>
      </c>
      <c r="BX204" s="0" t="n">
        <v>0.215793421354262</v>
      </c>
      <c r="BY204" s="0" t="n">
        <v>13.9238562953842</v>
      </c>
      <c r="BZ204" s="0" t="n">
        <v>18355.9480633376</v>
      </c>
      <c r="CA204" s="0" t="n">
        <v>1.67376298018519E-021</v>
      </c>
      <c r="CB204" s="0" t="n">
        <v>1.68670627291697E-076</v>
      </c>
      <c r="CC204" s="0" t="n">
        <v>0</v>
      </c>
      <c r="CD204" s="0" t="n">
        <v>1</v>
      </c>
      <c r="CE204" s="0" t="n">
        <v>36</v>
      </c>
      <c r="CF204" s="0" t="n">
        <v>0.099999998746877</v>
      </c>
      <c r="CG204" s="0" t="n">
        <v>3.27995050282241E-013</v>
      </c>
      <c r="CH204" s="0" t="n">
        <v>18350.0000000863</v>
      </c>
      <c r="CI204" s="0" t="n">
        <v>0.140571932114336</v>
      </c>
      <c r="CJ204" s="0" t="n">
        <v>6.76590441426051E-005</v>
      </c>
      <c r="CK204" s="0" t="n">
        <v>1.18844362977857E-257</v>
      </c>
      <c r="CL204" s="0" t="n">
        <v>1</v>
      </c>
      <c r="CM204" s="0" t="n">
        <v>2</v>
      </c>
      <c r="CN204" s="0" t="n">
        <v>0.009469655033973</v>
      </c>
      <c r="CO204" s="0" t="n">
        <v>6058293.52847243</v>
      </c>
      <c r="CP204" s="0" t="n">
        <v>18656.1731334944</v>
      </c>
      <c r="CQ204" s="0" t="n">
        <v>0.517259773016417</v>
      </c>
      <c r="CR204" s="0" t="n">
        <v>0.96384367901935</v>
      </c>
      <c r="CS204" s="0" t="n">
        <v>1.41990941605393E-052</v>
      </c>
      <c r="CT204" s="0" t="n">
        <v>0</v>
      </c>
      <c r="CU204" s="0" t="n">
        <v>97</v>
      </c>
      <c r="CV204" s="26" t="s">
        <v>536</v>
      </c>
      <c r="CW204" s="0" t="n">
        <v>47</v>
      </c>
      <c r="CX204" s="0" t="s">
        <v>349</v>
      </c>
      <c r="CY204" s="0" t="s">
        <v>349</v>
      </c>
      <c r="CZ204" s="0" t="s">
        <v>349</v>
      </c>
      <c r="DA204" s="0" t="s">
        <v>349</v>
      </c>
      <c r="DB204" s="0" t="s">
        <v>349</v>
      </c>
      <c r="DC204" s="0" t="s">
        <v>349</v>
      </c>
      <c r="DD204" s="0" t="s">
        <v>349</v>
      </c>
      <c r="DE204" s="0" t="s">
        <v>349</v>
      </c>
      <c r="DF204" s="0" t="s">
        <v>349</v>
      </c>
      <c r="DH204" s="28" t="n">
        <f aca="false">COUNT(C204:DA204, "NA")</f>
        <v>84</v>
      </c>
      <c r="DI204" s="29" t="n">
        <f aca="false">100-COUNT(C204:DA204, "NA")/COLUMNS(C204:DA204)*100</f>
        <v>18.4466019417476</v>
      </c>
    </row>
    <row r="205" customFormat="false" ht="13.8" hidden="false" customHeight="false" outlineLevel="0" collapsed="false">
      <c r="A205" s="0" t="s">
        <v>950</v>
      </c>
      <c r="B205" s="0" t="s">
        <v>951</v>
      </c>
      <c r="C205" s="0" t="n">
        <v>28870195</v>
      </c>
      <c r="D205" s="0" t="n">
        <v>68.4</v>
      </c>
      <c r="E205" s="0" t="n">
        <v>76.1</v>
      </c>
      <c r="F205" s="0" t="n">
        <v>27.7</v>
      </c>
      <c r="G205" s="0" t="n">
        <v>65.1</v>
      </c>
      <c r="H205" s="0" t="n">
        <v>32.7</v>
      </c>
      <c r="I205" s="0" t="n">
        <v>7</v>
      </c>
      <c r="J205" s="0" t="n">
        <v>2.3</v>
      </c>
      <c r="K205" s="0" t="n">
        <v>11.8</v>
      </c>
      <c r="L205" s="0" t="s">
        <v>349</v>
      </c>
      <c r="M205" s="0" t="s">
        <v>349</v>
      </c>
      <c r="N205" s="0" t="s">
        <v>349</v>
      </c>
      <c r="O205" s="0" t="s">
        <v>349</v>
      </c>
      <c r="P205" s="0" t="n">
        <v>-3266243</v>
      </c>
      <c r="Q205" s="0" t="n">
        <v>21046</v>
      </c>
      <c r="R205" s="0" t="n">
        <v>2137771</v>
      </c>
      <c r="S205" s="0" t="n">
        <v>370800</v>
      </c>
      <c r="T205" s="0" t="s">
        <v>349</v>
      </c>
      <c r="U205" s="0" t="s">
        <v>349</v>
      </c>
      <c r="V205" s="0" t="s">
        <v>349</v>
      </c>
      <c r="W205" s="0" t="s">
        <v>349</v>
      </c>
      <c r="X205" s="0" t="s">
        <v>349</v>
      </c>
      <c r="Y205" s="0" t="n">
        <v>59.7</v>
      </c>
      <c r="Z205" s="0" t="n">
        <v>8.3</v>
      </c>
      <c r="AA205" s="0" t="n">
        <v>60.7</v>
      </c>
      <c r="AB205" s="0" t="s">
        <v>349</v>
      </c>
      <c r="AC205" s="0" t="n">
        <v>639</v>
      </c>
      <c r="AD205" s="0" t="s">
        <v>349</v>
      </c>
      <c r="AE205" s="0" t="n">
        <v>24.5</v>
      </c>
      <c r="AF205" s="0" t="n">
        <v>52.7</v>
      </c>
      <c r="AG205" s="0" t="n">
        <v>54.1</v>
      </c>
      <c r="AH205" s="0" t="n">
        <v>88.2</v>
      </c>
      <c r="AI205" s="0" t="s">
        <v>349</v>
      </c>
      <c r="AJ205" s="0" t="n">
        <v>26793</v>
      </c>
      <c r="AK205" s="0" t="n">
        <v>6.2</v>
      </c>
      <c r="AL205" s="0" t="n">
        <v>100</v>
      </c>
      <c r="AM205" s="0" t="n">
        <v>7</v>
      </c>
      <c r="AN205" s="0" t="n">
        <v>18.1</v>
      </c>
      <c r="AO205" s="0" t="n">
        <v>24.5</v>
      </c>
      <c r="AP205" s="0" t="s">
        <v>349</v>
      </c>
      <c r="AQ205" s="0" t="s">
        <v>349</v>
      </c>
      <c r="AR205" s="0" t="s">
        <v>349</v>
      </c>
      <c r="AS205" s="0" t="n">
        <v>97.2</v>
      </c>
      <c r="AT205" s="0" t="n">
        <v>92.6</v>
      </c>
      <c r="AU205" s="0" t="n">
        <v>1</v>
      </c>
      <c r="AV205" s="0" t="s">
        <v>349</v>
      </c>
      <c r="AW205" s="0" t="n">
        <v>100</v>
      </c>
      <c r="AX205" s="0" t="n">
        <v>1.9</v>
      </c>
      <c r="AY205" s="0" t="n">
        <v>99</v>
      </c>
      <c r="AZ205" s="0" t="n">
        <v>25.2</v>
      </c>
      <c r="BA205" s="0" t="n">
        <v>28.3</v>
      </c>
      <c r="BB205" s="0" t="s">
        <v>349</v>
      </c>
      <c r="BC205" s="0" t="s">
        <v>349</v>
      </c>
      <c r="BD205" s="0" t="s">
        <v>387</v>
      </c>
      <c r="BE205" s="0" t="s">
        <v>361</v>
      </c>
      <c r="BF205" s="0" t="s">
        <v>388</v>
      </c>
      <c r="BG205" s="0" t="s">
        <v>345</v>
      </c>
      <c r="BH205" s="0" t="s">
        <v>388</v>
      </c>
      <c r="BI205" s="0" t="s">
        <v>347</v>
      </c>
      <c r="BJ205" s="0" t="n">
        <v>-65.4103305713681</v>
      </c>
      <c r="BK205" s="0" t="n">
        <v>6.4206298830001</v>
      </c>
      <c r="BL205" s="0" t="n">
        <v>22.9399963378906</v>
      </c>
      <c r="BM205" s="0" t="n">
        <v>24.3000122070313</v>
      </c>
      <c r="BN205" s="0" t="n">
        <v>25.5800109863281</v>
      </c>
      <c r="BO205" s="0" t="n">
        <v>25.1499877929688</v>
      </c>
      <c r="BP205" s="0" t="n">
        <v>24.4925018310547</v>
      </c>
      <c r="BQ205" s="0" t="n">
        <v>28435943</v>
      </c>
      <c r="BR205" s="0" t="n">
        <v>333</v>
      </c>
      <c r="BS205" s="0" t="n">
        <v>16</v>
      </c>
      <c r="BT205" s="0" t="n">
        <v>142</v>
      </c>
      <c r="BU205" s="0" t="n">
        <v>11.7105312807808</v>
      </c>
      <c r="BV205" s="0" t="n">
        <v>0.562668169647126</v>
      </c>
      <c r="BW205" s="0" t="n">
        <v>4.99368000561824</v>
      </c>
      <c r="BX205" s="0" t="n">
        <v>0.03709327155152</v>
      </c>
      <c r="BY205" s="0" t="n">
        <v>572.9730380543</v>
      </c>
      <c r="BZ205" s="0" t="n">
        <v>18364.9223817944</v>
      </c>
      <c r="CA205" s="0" t="n">
        <v>1.87907052514506E-017</v>
      </c>
      <c r="CB205" s="0" t="n">
        <v>2.8963261538466E-015</v>
      </c>
      <c r="CC205" s="0" t="n">
        <v>6.250636565854E-271</v>
      </c>
      <c r="CD205" s="0" t="n">
        <v>1</v>
      </c>
      <c r="CE205" s="0" t="n">
        <v>26</v>
      </c>
      <c r="CF205" s="0" t="n">
        <v>0.188487786812445</v>
      </c>
      <c r="CG205" s="0" t="n">
        <v>10.2732922507097</v>
      </c>
      <c r="CH205" s="0" t="n">
        <v>18352.3981788326</v>
      </c>
      <c r="CI205" s="0" t="n">
        <v>6.67600238056103E-018</v>
      </c>
      <c r="CJ205" s="0" t="n">
        <v>3.75785108603422E-070</v>
      </c>
      <c r="CK205" s="0" t="n">
        <v>0</v>
      </c>
      <c r="CL205" s="0" t="n">
        <v>1</v>
      </c>
      <c r="CM205" s="0" t="n">
        <v>9</v>
      </c>
      <c r="CN205" s="0" t="n">
        <v>0.076592859094922</v>
      </c>
      <c r="CO205" s="0" t="n">
        <v>165.355288162988</v>
      </c>
      <c r="CP205" s="0" t="n">
        <v>18356.7847137296</v>
      </c>
      <c r="CQ205" s="0" t="n">
        <v>3.62504698447455E-040</v>
      </c>
      <c r="CR205" s="0" t="n">
        <v>8.01454822198061E-062</v>
      </c>
      <c r="CS205" s="0" t="n">
        <v>0</v>
      </c>
      <c r="CT205" s="0" t="n">
        <v>1</v>
      </c>
      <c r="CU205" s="0" t="n">
        <v>28</v>
      </c>
      <c r="CV205" s="26" t="s">
        <v>536</v>
      </c>
      <c r="CW205" s="0" t="n">
        <v>47</v>
      </c>
      <c r="CX205" s="0" t="s">
        <v>349</v>
      </c>
      <c r="CY205" s="0" t="s">
        <v>349</v>
      </c>
      <c r="CZ205" s="0" t="s">
        <v>349</v>
      </c>
      <c r="DA205" s="0" t="s">
        <v>349</v>
      </c>
      <c r="DB205" s="0" t="n">
        <v>3745.84</v>
      </c>
      <c r="DC205" s="0" t="n">
        <v>18320</v>
      </c>
      <c r="DD205" s="0" t="n">
        <v>18334</v>
      </c>
      <c r="DE205" s="0" t="n">
        <v>18339</v>
      </c>
      <c r="DF205" s="0" t="n">
        <v>84.26</v>
      </c>
      <c r="DH205" s="28" t="n">
        <f aca="false">COUNT(C205:DA205, "NA")</f>
        <v>74</v>
      </c>
      <c r="DI205" s="29" t="n">
        <f aca="false">100-COUNT(C205:DA205, "NA")/COLUMNS(C205:DA205)*100</f>
        <v>28.1553398058252</v>
      </c>
    </row>
    <row r="206" customFormat="false" ht="13.8" hidden="false" customHeight="false" outlineLevel="0" collapsed="false">
      <c r="A206" s="0" t="s">
        <v>952</v>
      </c>
      <c r="B206" s="0" t="s">
        <v>953</v>
      </c>
      <c r="C206" s="0" t="n">
        <v>29802</v>
      </c>
      <c r="D206" s="0" t="s">
        <v>349</v>
      </c>
      <c r="E206" s="0" t="s">
        <v>349</v>
      </c>
      <c r="F206" s="0" t="s">
        <v>349</v>
      </c>
      <c r="G206" s="0" t="s">
        <v>349</v>
      </c>
      <c r="H206" s="0" t="n">
        <v>198.7</v>
      </c>
      <c r="I206" s="0" t="s">
        <v>349</v>
      </c>
      <c r="J206" s="0" t="s">
        <v>349</v>
      </c>
      <c r="K206" s="0" t="n">
        <v>52.3</v>
      </c>
      <c r="L206" s="0" t="s">
        <v>349</v>
      </c>
      <c r="M206" s="0" t="s">
        <v>349</v>
      </c>
      <c r="N206" s="0" t="s">
        <v>349</v>
      </c>
      <c r="O206" s="0" t="s">
        <v>349</v>
      </c>
      <c r="P206" s="0" t="s">
        <v>349</v>
      </c>
      <c r="Q206" s="0" t="s">
        <v>349</v>
      </c>
      <c r="R206" s="0" t="s">
        <v>349</v>
      </c>
      <c r="S206" s="0" t="s">
        <v>349</v>
      </c>
      <c r="T206" s="0" t="s">
        <v>349</v>
      </c>
      <c r="U206" s="0" t="s">
        <v>349</v>
      </c>
      <c r="V206" s="0" t="s">
        <v>349</v>
      </c>
      <c r="W206" s="0" t="s">
        <v>349</v>
      </c>
      <c r="X206" s="0" t="s">
        <v>349</v>
      </c>
      <c r="Y206" s="0" t="s">
        <v>349</v>
      </c>
      <c r="Z206" s="0" t="s">
        <v>349</v>
      </c>
      <c r="AA206" s="0" t="s">
        <v>349</v>
      </c>
      <c r="AB206" s="0" t="s">
        <v>349</v>
      </c>
      <c r="AC206" s="0" t="s">
        <v>349</v>
      </c>
      <c r="AD206" s="0" t="s">
        <v>349</v>
      </c>
      <c r="AE206" s="0" t="n">
        <v>46.7</v>
      </c>
      <c r="AF206" s="0" t="n">
        <v>24.1</v>
      </c>
      <c r="AG206" s="0" t="n">
        <v>9.1</v>
      </c>
      <c r="AH206" s="0" t="n">
        <v>47.7</v>
      </c>
      <c r="AI206" s="0" t="s">
        <v>349</v>
      </c>
      <c r="AJ206" s="0" t="s">
        <v>349</v>
      </c>
      <c r="AK206" s="0" t="n">
        <v>6.2</v>
      </c>
      <c r="AL206" s="0" t="s">
        <v>349</v>
      </c>
      <c r="AM206" s="0" t="n">
        <v>14.2</v>
      </c>
      <c r="AN206" s="0" t="s">
        <v>349</v>
      </c>
      <c r="AO206" s="0" t="s">
        <v>349</v>
      </c>
      <c r="AP206" s="0" t="s">
        <v>349</v>
      </c>
      <c r="AQ206" s="0" t="s">
        <v>349</v>
      </c>
      <c r="AR206" s="0" t="s">
        <v>349</v>
      </c>
      <c r="AS206" s="0" t="n">
        <v>128.8</v>
      </c>
      <c r="AT206" s="0" t="n">
        <v>95.5</v>
      </c>
      <c r="AU206" s="0" t="n">
        <v>1</v>
      </c>
      <c r="AV206" s="0" t="s">
        <v>349</v>
      </c>
      <c r="AW206" s="0" t="n">
        <v>100</v>
      </c>
      <c r="AX206" s="0" t="s">
        <v>349</v>
      </c>
      <c r="AY206" s="0" t="s">
        <v>349</v>
      </c>
      <c r="AZ206" s="0" t="s">
        <v>349</v>
      </c>
      <c r="BA206" s="0" t="n">
        <v>36.5</v>
      </c>
      <c r="BB206" s="0" t="n">
        <v>0.726</v>
      </c>
      <c r="BC206" s="0" t="n">
        <v>99.4</v>
      </c>
      <c r="BD206" s="0" t="s">
        <v>378</v>
      </c>
      <c r="BE206" s="0" t="s">
        <v>400</v>
      </c>
      <c r="BF206" s="0" t="s">
        <v>344</v>
      </c>
      <c r="BG206" s="0" t="s">
        <v>345</v>
      </c>
      <c r="BH206" s="0" t="s">
        <v>346</v>
      </c>
      <c r="BI206" s="0" t="s">
        <v>347</v>
      </c>
      <c r="BJ206" s="0" t="n">
        <v>-64.6419328469195</v>
      </c>
      <c r="BK206" s="0" t="n">
        <v>18.4184634460001</v>
      </c>
      <c r="BL206" s="0" t="n">
        <v>27.2400146484375</v>
      </c>
      <c r="BM206" s="0" t="n">
        <v>26.4599853515625</v>
      </c>
      <c r="BN206" s="0" t="n">
        <v>27.3099914550781</v>
      </c>
      <c r="BO206" s="0" t="n">
        <v>26.2700134277344</v>
      </c>
      <c r="BP206" s="0" t="n">
        <v>26.8200012207031</v>
      </c>
      <c r="BQ206" s="0" t="n">
        <v>30237</v>
      </c>
      <c r="BR206" s="0" t="n">
        <v>6</v>
      </c>
      <c r="BS206" s="0" t="n">
        <v>1</v>
      </c>
      <c r="BT206" s="0" t="n">
        <v>3</v>
      </c>
      <c r="BU206" s="0" t="n">
        <v>198.432384165096</v>
      </c>
      <c r="BV206" s="0" t="n">
        <v>33.072064027516</v>
      </c>
      <c r="BW206" s="0" t="n">
        <v>99.2161920825479</v>
      </c>
      <c r="BX206" s="0" t="n">
        <v>0.056360427559345</v>
      </c>
      <c r="BY206" s="0" t="n">
        <v>7.89516020956754</v>
      </c>
      <c r="BZ206" s="0" t="n">
        <v>18360.1957831789</v>
      </c>
      <c r="CA206" s="0" t="n">
        <v>3.67979590365358E-009</v>
      </c>
      <c r="CB206" s="0" t="n">
        <v>1.00648718675659E-012</v>
      </c>
      <c r="CC206" s="0" t="n">
        <v>1.31806909575993E-278</v>
      </c>
      <c r="CD206" s="0" t="n">
        <v>1</v>
      </c>
      <c r="CE206" s="0" t="n">
        <v>28</v>
      </c>
      <c r="CF206" s="0" t="n">
        <v>0.024129555819299</v>
      </c>
      <c r="CG206" s="0" t="n">
        <v>0.259683193164633</v>
      </c>
      <c r="CH206" s="0" t="n">
        <v>18300.7506340512</v>
      </c>
      <c r="CI206" s="0" t="n">
        <v>0.665680683536499</v>
      </c>
      <c r="CJ206" s="0" t="n">
        <v>0.349729819850073</v>
      </c>
      <c r="CK206" s="0" t="n">
        <v>2.65351654921153E-156</v>
      </c>
      <c r="CL206" s="0" t="n">
        <v>0</v>
      </c>
      <c r="CM206" s="0" t="n">
        <v>98</v>
      </c>
      <c r="CN206" s="0" t="n">
        <v>0.283123524297817</v>
      </c>
      <c r="CO206" s="0" t="n">
        <v>2.96849893482088</v>
      </c>
      <c r="CP206" s="0" t="n">
        <v>18363.1307852236</v>
      </c>
      <c r="CQ206" s="0" t="n">
        <v>6.4761384963374E-014</v>
      </c>
      <c r="CR206" s="0" t="n">
        <v>2.31838151498175E-061</v>
      </c>
      <c r="CS206" s="0" t="n">
        <v>0</v>
      </c>
      <c r="CT206" s="0" t="n">
        <v>1</v>
      </c>
      <c r="CU206" s="0" t="n">
        <v>19</v>
      </c>
      <c r="CV206" s="26" t="s">
        <v>368</v>
      </c>
      <c r="CW206" s="0" t="n">
        <v>33</v>
      </c>
      <c r="CX206" s="0" t="s">
        <v>349</v>
      </c>
      <c r="CY206" s="0" t="s">
        <v>349</v>
      </c>
      <c r="CZ206" s="0" t="s">
        <v>349</v>
      </c>
      <c r="DA206" s="0" t="s">
        <v>349</v>
      </c>
      <c r="DB206" s="0" t="s">
        <v>349</v>
      </c>
      <c r="DC206" s="0" t="s">
        <v>349</v>
      </c>
      <c r="DD206" s="0" t="s">
        <v>349</v>
      </c>
      <c r="DE206" s="0" t="s">
        <v>349</v>
      </c>
      <c r="DF206" s="0" t="s">
        <v>349</v>
      </c>
      <c r="DH206" s="28" t="n">
        <f aca="false">COUNT(C206:DA206, "NA")</f>
        <v>55</v>
      </c>
      <c r="DI206" s="29" t="n">
        <f aca="false">100-COUNT(C206:DA206, "NA")/COLUMNS(C206:DA206)*100</f>
        <v>46.6019417475728</v>
      </c>
    </row>
    <row r="207" customFormat="false" ht="13.8" hidden="false" customHeight="false" outlineLevel="0" collapsed="false">
      <c r="A207" s="0" t="s">
        <v>955</v>
      </c>
      <c r="B207" s="0" t="s">
        <v>956</v>
      </c>
      <c r="C207" s="0" t="n">
        <v>95540395</v>
      </c>
      <c r="D207" s="0" t="n">
        <v>71.2</v>
      </c>
      <c r="E207" s="0" t="n">
        <v>79.4</v>
      </c>
      <c r="F207" s="0" t="n">
        <v>23.2</v>
      </c>
      <c r="G207" s="0" t="n">
        <v>69.6</v>
      </c>
      <c r="H207" s="0" t="n">
        <v>308.1</v>
      </c>
      <c r="I207" s="0" t="n">
        <v>6.3</v>
      </c>
      <c r="J207" s="0" t="n">
        <v>2</v>
      </c>
      <c r="K207" s="0" t="n">
        <v>64.1</v>
      </c>
      <c r="L207" s="0" t="n">
        <v>98.8</v>
      </c>
      <c r="M207" s="0" t="n">
        <v>101.6</v>
      </c>
      <c r="N207" s="0" t="n">
        <v>5.9</v>
      </c>
      <c r="O207" s="0" t="n">
        <v>0.7</v>
      </c>
      <c r="P207" s="0" t="n">
        <v>-399999</v>
      </c>
      <c r="Q207" s="0" t="n">
        <v>334475</v>
      </c>
      <c r="R207" s="0" t="n">
        <v>47049671</v>
      </c>
      <c r="S207" s="0" t="n">
        <v>16374195</v>
      </c>
      <c r="T207" s="0" t="n">
        <v>6930</v>
      </c>
      <c r="U207" s="0" t="n">
        <v>245213686369.157</v>
      </c>
      <c r="V207" s="0" t="n">
        <v>6.7</v>
      </c>
      <c r="W207" s="0" t="s">
        <v>349</v>
      </c>
      <c r="X207" s="0" t="s">
        <v>349</v>
      </c>
      <c r="Y207" s="0" t="n">
        <v>77.4</v>
      </c>
      <c r="Z207" s="0" t="n">
        <v>37.4</v>
      </c>
      <c r="AA207" s="0" t="n">
        <v>88.3</v>
      </c>
      <c r="AB207" s="0" t="n">
        <v>0.5</v>
      </c>
      <c r="AC207" s="0" t="n">
        <v>4286.5</v>
      </c>
      <c r="AD207" s="0" t="n">
        <v>2.3</v>
      </c>
      <c r="AE207" s="0" t="n">
        <v>39.3</v>
      </c>
      <c r="AF207" s="0" t="n">
        <v>48.1</v>
      </c>
      <c r="AG207" s="0" t="n">
        <v>7.6</v>
      </c>
      <c r="AH207" s="0" t="n">
        <v>35.9</v>
      </c>
      <c r="AI207" s="0" t="s">
        <v>349</v>
      </c>
      <c r="AJ207" s="0" t="n">
        <v>3919</v>
      </c>
      <c r="AK207" s="0" t="n">
        <v>1.8</v>
      </c>
      <c r="AL207" s="0" t="n">
        <v>100</v>
      </c>
      <c r="AM207" s="0" t="n">
        <v>6</v>
      </c>
      <c r="AN207" s="0" t="n">
        <v>17.1</v>
      </c>
      <c r="AO207" s="0" t="n">
        <v>20.7</v>
      </c>
      <c r="AP207" s="0" t="n">
        <v>0.82</v>
      </c>
      <c r="AQ207" s="0" t="s">
        <v>349</v>
      </c>
      <c r="AR207" s="0" t="n">
        <v>4.3</v>
      </c>
      <c r="AS207" s="0" t="n">
        <v>109.2</v>
      </c>
      <c r="AT207" s="0" t="n">
        <v>110</v>
      </c>
      <c r="AU207" s="0" t="s">
        <v>349</v>
      </c>
      <c r="AV207" s="0" t="n">
        <v>77.7</v>
      </c>
      <c r="AW207" s="0" t="n">
        <v>100</v>
      </c>
      <c r="AX207" s="0" t="n">
        <v>3.9</v>
      </c>
      <c r="AY207" s="0" t="n">
        <v>126</v>
      </c>
      <c r="AZ207" s="0" t="n">
        <v>2.1</v>
      </c>
      <c r="BA207" s="0" t="n">
        <v>30.5</v>
      </c>
      <c r="BB207" s="0" t="n">
        <v>0.693</v>
      </c>
      <c r="BC207" s="0" t="n">
        <v>37</v>
      </c>
      <c r="BD207" s="0" t="s">
        <v>387</v>
      </c>
      <c r="BE207" s="0" t="s">
        <v>371</v>
      </c>
      <c r="BF207" s="0" t="s">
        <v>354</v>
      </c>
      <c r="BG207" s="0" t="s">
        <v>354</v>
      </c>
      <c r="BH207" s="0" t="s">
        <v>479</v>
      </c>
      <c r="BI207" s="0" t="s">
        <v>403</v>
      </c>
      <c r="BJ207" s="0" t="n">
        <v>107.85285441103</v>
      </c>
      <c r="BK207" s="0" t="n">
        <v>15.9624291035001</v>
      </c>
      <c r="BL207" s="0" t="n">
        <v>20.1</v>
      </c>
      <c r="BM207" s="0" t="n">
        <v>21.1799865722656</v>
      </c>
      <c r="BN207" s="0" t="n">
        <v>21.0100036621094</v>
      </c>
      <c r="BO207" s="0" t="n">
        <v>23.4999938964844</v>
      </c>
      <c r="BP207" s="0" t="n">
        <v>21.4474960327149</v>
      </c>
      <c r="BQ207" s="0" t="n">
        <v>97338583</v>
      </c>
      <c r="BR207" s="0" t="n">
        <v>270</v>
      </c>
      <c r="BS207" s="0" t="n">
        <v>0</v>
      </c>
      <c r="BT207" s="0" t="n">
        <v>219</v>
      </c>
      <c r="BU207" s="0" t="n">
        <v>2.77382299678638</v>
      </c>
      <c r="BV207" s="0" t="n">
        <v>0</v>
      </c>
      <c r="BW207" s="0" t="n">
        <v>2.24987865294895</v>
      </c>
      <c r="BX207" s="0" t="n">
        <v>0.099274144462532</v>
      </c>
      <c r="BY207" s="0" t="n">
        <v>284.292361665123</v>
      </c>
      <c r="BZ207" s="0" t="n">
        <v>18341.1113630065</v>
      </c>
      <c r="CA207" s="0" t="n">
        <v>6.7203903618841E-038</v>
      </c>
      <c r="CB207" s="0" t="n">
        <v>8.46790623414354E-087</v>
      </c>
      <c r="CC207" s="0" t="n">
        <v>0</v>
      </c>
      <c r="CD207" s="0" t="n">
        <v>1</v>
      </c>
      <c r="CE207" s="0" t="n">
        <v>24</v>
      </c>
      <c r="CF207" s="0" t="n">
        <v>0.099999998746877</v>
      </c>
      <c r="CG207" s="0" t="n">
        <v>3.27995050282241E-013</v>
      </c>
      <c r="CH207" s="0" t="n">
        <v>18350.0000000863</v>
      </c>
      <c r="CI207" s="0" t="n">
        <v>0.140571932114336</v>
      </c>
      <c r="CJ207" s="0" t="n">
        <v>6.76590441426051E-005</v>
      </c>
      <c r="CK207" s="0" t="n">
        <v>1.18844362977857E-257</v>
      </c>
      <c r="CL207" s="0" t="n">
        <v>1</v>
      </c>
      <c r="CM207" s="0" t="n">
        <v>2</v>
      </c>
      <c r="CN207" s="0" t="n">
        <v>0.091364059681572</v>
      </c>
      <c r="CO207" s="0" t="n">
        <v>259.686463606467</v>
      </c>
      <c r="CP207" s="0" t="n">
        <v>18356.8184086213</v>
      </c>
      <c r="CQ207" s="0" t="n">
        <v>3.07405501839431E-024</v>
      </c>
      <c r="CR207" s="0" t="n">
        <v>1.93486821563554E-048</v>
      </c>
      <c r="CS207" s="0" t="n">
        <v>0</v>
      </c>
      <c r="CT207" s="0" t="n">
        <v>1</v>
      </c>
      <c r="CU207" s="0" t="n">
        <v>38</v>
      </c>
      <c r="CV207" s="26" t="s">
        <v>862</v>
      </c>
      <c r="CW207" s="0" t="n">
        <v>98</v>
      </c>
      <c r="CX207" s="0" t="n">
        <v>261004</v>
      </c>
      <c r="CY207" s="0" t="n">
        <v>2681.40332390086</v>
      </c>
      <c r="CZ207" s="0" t="s">
        <v>422</v>
      </c>
      <c r="DA207" s="26" t="s">
        <v>498</v>
      </c>
      <c r="DB207" s="0" t="n">
        <v>5025.925</v>
      </c>
      <c r="DC207" s="0" t="n">
        <v>18286</v>
      </c>
      <c r="DD207" s="0" t="n">
        <v>18347</v>
      </c>
      <c r="DE207" s="0" t="n">
        <v>18353</v>
      </c>
      <c r="DF207" s="0" t="n">
        <v>97.35</v>
      </c>
      <c r="DG207" s="26"/>
      <c r="DH207" s="28" t="n">
        <f aca="false">COUNT(C207:DA207, "NA")</f>
        <v>89</v>
      </c>
      <c r="DI207" s="29" t="n">
        <f aca="false">100-COUNT(C207:DA207, "NA")/COLUMNS(C207:DA207)*100</f>
        <v>13.5922330097088</v>
      </c>
    </row>
    <row r="208" customFormat="false" ht="13.8" hidden="false" customHeight="false" outlineLevel="0" collapsed="false">
      <c r="A208" s="0" t="s">
        <v>957</v>
      </c>
      <c r="B208" s="0" t="s">
        <v>958</v>
      </c>
      <c r="C208" s="0" t="n">
        <v>1845300</v>
      </c>
      <c r="D208" s="0" t="n">
        <v>70</v>
      </c>
      <c r="E208" s="0" t="n">
        <v>74.5</v>
      </c>
      <c r="F208" s="0" t="s">
        <v>349</v>
      </c>
      <c r="G208" s="0" t="s">
        <v>349</v>
      </c>
      <c r="H208" s="0" t="s">
        <v>349</v>
      </c>
      <c r="I208" s="0" t="n">
        <v>7</v>
      </c>
      <c r="J208" s="0" t="n">
        <v>2</v>
      </c>
      <c r="K208" s="0" t="s">
        <v>349</v>
      </c>
      <c r="L208" s="0" t="n">
        <v>52.5</v>
      </c>
      <c r="M208" s="0" t="n">
        <v>26.7</v>
      </c>
      <c r="N208" s="0" t="n">
        <v>8.8</v>
      </c>
      <c r="O208" s="0" t="n">
        <v>4.3</v>
      </c>
      <c r="P208" s="0" t="s">
        <v>349</v>
      </c>
      <c r="Q208" s="0" t="s">
        <v>349</v>
      </c>
      <c r="R208" s="0" t="s">
        <v>349</v>
      </c>
      <c r="S208" s="0" t="s">
        <v>349</v>
      </c>
      <c r="T208" s="0" t="n">
        <v>11540</v>
      </c>
      <c r="U208" s="0" t="n">
        <v>7938990793.20113</v>
      </c>
      <c r="V208" s="0" t="s">
        <v>349</v>
      </c>
      <c r="W208" s="0" t="n">
        <v>21.6</v>
      </c>
      <c r="X208" s="0" t="n">
        <v>29</v>
      </c>
      <c r="Y208" s="0" t="s">
        <v>349</v>
      </c>
      <c r="Z208" s="0" t="s">
        <v>349</v>
      </c>
      <c r="AA208" s="0" t="s">
        <v>349</v>
      </c>
      <c r="AB208" s="0" t="s">
        <v>349</v>
      </c>
      <c r="AC208" s="0" t="n">
        <v>278.4</v>
      </c>
      <c r="AD208" s="0" t="n">
        <v>0.8</v>
      </c>
      <c r="AE208" s="0" t="s">
        <v>349</v>
      </c>
      <c r="AF208" s="0" t="s">
        <v>349</v>
      </c>
      <c r="AG208" s="0" t="s">
        <v>349</v>
      </c>
      <c r="AH208" s="0" t="s">
        <v>349</v>
      </c>
      <c r="AI208" s="0" t="n">
        <v>9.8</v>
      </c>
      <c r="AJ208" s="0" t="s">
        <v>349</v>
      </c>
      <c r="AK208" s="0" t="s">
        <v>349</v>
      </c>
      <c r="AL208" s="0" t="s">
        <v>349</v>
      </c>
      <c r="AM208" s="0" t="s">
        <v>349</v>
      </c>
      <c r="AN208" s="0" t="s">
        <v>349</v>
      </c>
      <c r="AO208" s="0" t="s">
        <v>349</v>
      </c>
      <c r="AP208" s="0" t="s">
        <v>349</v>
      </c>
      <c r="AQ208" s="0" t="s">
        <v>349</v>
      </c>
      <c r="AR208" s="0" t="s">
        <v>349</v>
      </c>
      <c r="AS208" s="0" t="s">
        <v>349</v>
      </c>
      <c r="AT208" s="0" t="s">
        <v>349</v>
      </c>
      <c r="AU208" s="0" t="s">
        <v>349</v>
      </c>
      <c r="AV208" s="0" t="s">
        <v>349</v>
      </c>
      <c r="AW208" s="0" t="n">
        <v>100</v>
      </c>
      <c r="AX208" s="0" t="s">
        <v>349</v>
      </c>
      <c r="AY208" s="0" t="s">
        <v>349</v>
      </c>
      <c r="AZ208" s="0" t="s">
        <v>349</v>
      </c>
      <c r="BA208" s="0" t="n">
        <v>29.1</v>
      </c>
      <c r="BB208" s="0" t="n">
        <v>0.69</v>
      </c>
      <c r="BC208" s="0" t="s">
        <v>349</v>
      </c>
      <c r="BD208" s="0" t="s">
        <v>342</v>
      </c>
      <c r="BE208" s="0" t="s">
        <v>371</v>
      </c>
      <c r="BF208" s="0" t="s">
        <v>372</v>
      </c>
      <c r="BG208" s="0" t="s">
        <v>372</v>
      </c>
      <c r="BH208" s="0" t="s">
        <v>373</v>
      </c>
      <c r="BI208" s="0" t="s">
        <v>374</v>
      </c>
      <c r="BJ208" s="0" t="n">
        <v>20.896300907978</v>
      </c>
      <c r="BK208" s="0" t="n">
        <v>42.5555301925</v>
      </c>
      <c r="BL208" s="0" t="n">
        <v>1.7499938964844</v>
      </c>
      <c r="BM208" s="0" t="n">
        <v>-0.989996337890602</v>
      </c>
      <c r="BN208" s="0" t="n">
        <v>2.45000610351565</v>
      </c>
      <c r="BO208" s="0" t="n">
        <v>4.3799987792969</v>
      </c>
      <c r="BP208" s="0" t="n">
        <v>1.89750061035159</v>
      </c>
      <c r="BQ208" s="0" t="n">
        <v>1810366</v>
      </c>
      <c r="BR208" s="0" t="n">
        <v>806</v>
      </c>
      <c r="BS208" s="0" t="n">
        <v>22</v>
      </c>
      <c r="BT208" s="0" t="n">
        <v>271</v>
      </c>
      <c r="BU208" s="0" t="n">
        <v>445.213840737177</v>
      </c>
      <c r="BV208" s="0" t="n">
        <v>12.1522388290545</v>
      </c>
      <c r="BW208" s="0" t="n">
        <v>149.693487394262</v>
      </c>
      <c r="BX208" s="0" t="n">
        <v>0.05371108781875</v>
      </c>
      <c r="BY208" s="0" t="n">
        <v>1571.10343250731</v>
      </c>
      <c r="BZ208" s="0" t="n">
        <v>18372.6577525787</v>
      </c>
      <c r="CA208" s="0" t="n">
        <v>1.4978826938038E-026</v>
      </c>
      <c r="CB208" s="0" t="n">
        <v>1.19126889060233E-021</v>
      </c>
      <c r="CC208" s="0" t="n">
        <v>3.15496193301883E-299</v>
      </c>
      <c r="CD208" s="0" t="n">
        <v>1</v>
      </c>
      <c r="CE208" s="0" t="n">
        <v>25</v>
      </c>
      <c r="CF208" s="0" t="n">
        <v>0.084517452615653</v>
      </c>
      <c r="CG208" s="0" t="n">
        <v>32.8018700544103</v>
      </c>
      <c r="CH208" s="0" t="n">
        <v>18369.1043875458</v>
      </c>
      <c r="CI208" s="0" t="n">
        <v>2.66695271495971E-026</v>
      </c>
      <c r="CJ208" s="0" t="n">
        <v>1.92411072699245E-031</v>
      </c>
      <c r="CK208" s="0" t="n">
        <v>0</v>
      </c>
      <c r="CL208" s="0" t="n">
        <v>1</v>
      </c>
      <c r="CM208" s="0" t="n">
        <v>12</v>
      </c>
      <c r="CN208" s="0" t="n">
        <v>0.026259464928534</v>
      </c>
      <c r="CO208" s="0" t="n">
        <v>4044.17815440298</v>
      </c>
      <c r="CP208" s="0" t="n">
        <v>18420.3991747892</v>
      </c>
      <c r="CQ208" s="0" t="n">
        <v>2.79328637526269E-011</v>
      </c>
      <c r="CR208" s="0" t="n">
        <v>0.035132846630357</v>
      </c>
      <c r="CS208" s="0" t="n">
        <v>2.6506887229948E-216</v>
      </c>
      <c r="CT208" s="0" t="n">
        <v>1</v>
      </c>
      <c r="CU208" s="0" t="n">
        <v>36</v>
      </c>
      <c r="CV208" s="26" t="s">
        <v>959</v>
      </c>
      <c r="CW208" s="0" t="n">
        <v>35</v>
      </c>
      <c r="CX208" s="0" t="s">
        <v>349</v>
      </c>
      <c r="CY208" s="0" t="s">
        <v>349</v>
      </c>
      <c r="CZ208" s="0" t="s">
        <v>349</v>
      </c>
      <c r="DA208" s="0" t="s">
        <v>349</v>
      </c>
      <c r="DB208" s="0" t="n">
        <v>4098.205</v>
      </c>
      <c r="DC208" s="0" t="n">
        <v>18329</v>
      </c>
      <c r="DD208" s="0" t="n">
        <v>18334</v>
      </c>
      <c r="DE208" s="0" t="n">
        <v>18345</v>
      </c>
      <c r="DF208" s="0" t="n">
        <v>94.71</v>
      </c>
      <c r="DH208" s="28" t="n">
        <f aca="false">COUNT(C208:DA208, "NA")</f>
        <v>58</v>
      </c>
      <c r="DI208" s="29" t="n">
        <f aca="false">100-COUNT(C208:DA208, "NA")/COLUMNS(C208:DA208)*100</f>
        <v>43.6893203883495</v>
      </c>
    </row>
    <row r="209" customFormat="false" ht="13.8" hidden="false" customHeight="false" outlineLevel="0" collapsed="false">
      <c r="A209" s="0" t="s">
        <v>960</v>
      </c>
      <c r="B209" s="0" t="s">
        <v>961</v>
      </c>
      <c r="C209" s="0" t="n">
        <v>28498687</v>
      </c>
      <c r="D209" s="0" t="n">
        <v>64.4</v>
      </c>
      <c r="E209" s="0" t="n">
        <v>67.8</v>
      </c>
      <c r="F209" s="0" t="n">
        <v>39.6</v>
      </c>
      <c r="G209" s="0" t="n">
        <v>57.5</v>
      </c>
      <c r="H209" s="0" t="n">
        <v>54</v>
      </c>
      <c r="I209" s="0" t="n">
        <v>6</v>
      </c>
      <c r="J209" s="0" t="n">
        <v>3.8</v>
      </c>
      <c r="K209" s="0" t="n">
        <v>63.4</v>
      </c>
      <c r="L209" s="0" t="s">
        <v>349</v>
      </c>
      <c r="M209" s="0" t="s">
        <v>349</v>
      </c>
      <c r="N209" s="0" t="s">
        <v>349</v>
      </c>
      <c r="O209" s="0" t="s">
        <v>349</v>
      </c>
      <c r="P209" s="0" t="n">
        <v>-150000</v>
      </c>
      <c r="Q209" s="0" t="n">
        <v>31154</v>
      </c>
      <c r="R209" s="0" t="n">
        <v>336310</v>
      </c>
      <c r="S209" s="0" t="s">
        <v>349</v>
      </c>
      <c r="T209" s="0" t="s">
        <v>349</v>
      </c>
      <c r="U209" s="0" t="n">
        <v>26914402223.7828</v>
      </c>
      <c r="V209" s="0" t="s">
        <v>349</v>
      </c>
      <c r="W209" s="0" t="s">
        <v>349</v>
      </c>
      <c r="X209" s="0" t="s">
        <v>349</v>
      </c>
      <c r="Y209" s="0" t="n">
        <v>38</v>
      </c>
      <c r="Z209" s="0" t="n">
        <v>29</v>
      </c>
      <c r="AA209" s="0" t="n">
        <v>8.3</v>
      </c>
      <c r="AB209" s="0" t="s">
        <v>349</v>
      </c>
      <c r="AC209" s="0" t="n">
        <v>137.4</v>
      </c>
      <c r="AD209" s="0" t="s">
        <v>349</v>
      </c>
      <c r="AE209" s="0" t="n">
        <v>44.6</v>
      </c>
      <c r="AF209" s="0" t="n">
        <v>1</v>
      </c>
      <c r="AG209" s="0" t="n">
        <v>0.8</v>
      </c>
      <c r="AH209" s="0" t="n">
        <v>36.6</v>
      </c>
      <c r="AI209" s="0" t="n">
        <v>35.3</v>
      </c>
      <c r="AJ209" s="0" t="n">
        <v>81</v>
      </c>
      <c r="AK209" s="0" t="n">
        <v>0.9</v>
      </c>
      <c r="AL209" s="0" t="n">
        <v>100</v>
      </c>
      <c r="AM209" s="0" t="n">
        <v>5.4</v>
      </c>
      <c r="AN209" s="0" t="n">
        <v>30.6</v>
      </c>
      <c r="AO209" s="0" t="n">
        <v>55</v>
      </c>
      <c r="AP209" s="0" t="s">
        <v>349</v>
      </c>
      <c r="AQ209" s="0" t="n">
        <v>0.7</v>
      </c>
      <c r="AR209" s="0" t="s">
        <v>349</v>
      </c>
      <c r="AS209" s="0" t="s">
        <v>349</v>
      </c>
      <c r="AT209" s="0" t="s">
        <v>349</v>
      </c>
      <c r="AU209" s="0" t="s">
        <v>349</v>
      </c>
      <c r="AV209" s="0" t="n">
        <v>42.8</v>
      </c>
      <c r="AW209" s="0" t="n">
        <v>79.2</v>
      </c>
      <c r="AX209" s="0" t="n">
        <v>12.4</v>
      </c>
      <c r="AY209" s="0" t="n">
        <v>91</v>
      </c>
      <c r="AZ209" s="0" t="n">
        <v>14.1</v>
      </c>
      <c r="BA209" s="0" t="n">
        <v>19.5</v>
      </c>
      <c r="BB209" s="0" t="s">
        <v>349</v>
      </c>
      <c r="BC209" s="0" t="s">
        <v>349</v>
      </c>
      <c r="BD209" s="0" t="s">
        <v>352</v>
      </c>
      <c r="BE209" s="0" t="s">
        <v>371</v>
      </c>
      <c r="BF209" s="0" t="s">
        <v>354</v>
      </c>
      <c r="BG209" s="0" t="s">
        <v>354</v>
      </c>
      <c r="BH209" s="0" t="s">
        <v>382</v>
      </c>
      <c r="BI209" s="0" t="s">
        <v>383</v>
      </c>
      <c r="BJ209" s="0" t="n">
        <v>47.485854502638</v>
      </c>
      <c r="BK209" s="0" t="n">
        <v>15.8023949240001</v>
      </c>
      <c r="BL209" s="0" t="n">
        <v>21.9999938964844</v>
      </c>
      <c r="BM209" s="0" t="n">
        <v>19.9800048828125</v>
      </c>
      <c r="BN209" s="0" t="n">
        <v>21.9800048828125</v>
      </c>
      <c r="BO209" s="0" t="n">
        <v>23.4599853515625</v>
      </c>
      <c r="BP209" s="0" t="n">
        <v>21.854997253418</v>
      </c>
      <c r="BQ209" s="0" t="n">
        <v>29825968</v>
      </c>
      <c r="BR209" s="0" t="n">
        <v>6</v>
      </c>
      <c r="BS209" s="0" t="n">
        <v>2</v>
      </c>
      <c r="BT209" s="0" t="n">
        <v>1</v>
      </c>
      <c r="BU209" s="0" t="n">
        <v>0.201166983079979</v>
      </c>
      <c r="BV209" s="0" t="n">
        <v>0.06705566102666</v>
      </c>
      <c r="BW209" s="0" t="n">
        <v>0.03352783051333</v>
      </c>
      <c r="BX209" s="0" t="n">
        <v>0.021665064337272</v>
      </c>
      <c r="BY209" s="0" t="n">
        <v>233815843.443744</v>
      </c>
      <c r="BZ209" s="0" t="n">
        <v>18513.978757254</v>
      </c>
      <c r="CA209" s="0" t="n">
        <v>0.824339417904476</v>
      </c>
      <c r="CB209" s="0" t="n">
        <v>0.990304139938301</v>
      </c>
      <c r="CC209" s="0" t="n">
        <v>7.77732796872185E-041</v>
      </c>
      <c r="CD209" s="0" t="n">
        <v>0</v>
      </c>
      <c r="CE209" s="0" t="n">
        <v>97</v>
      </c>
      <c r="CF209" s="0" t="n">
        <v>0.021770787059722</v>
      </c>
      <c r="CG209" s="0" t="n">
        <v>0.04507354288175</v>
      </c>
      <c r="CH209" s="0" t="n">
        <v>18300.0350957594</v>
      </c>
      <c r="CI209" s="0" t="n">
        <v>0.920303995007825</v>
      </c>
      <c r="CJ209" s="0" t="n">
        <v>0.837214155551399</v>
      </c>
      <c r="CK209" s="0" t="n">
        <v>3.49813188184057E-090</v>
      </c>
      <c r="CL209" s="0" t="n">
        <v>1</v>
      </c>
      <c r="CM209" s="0" t="n">
        <v>19</v>
      </c>
      <c r="CN209" s="0" t="n">
        <v>36.0615226319327</v>
      </c>
      <c r="CO209" s="0" t="n">
        <v>1</v>
      </c>
      <c r="CP209" s="0" t="n">
        <v>18375.098423476</v>
      </c>
      <c r="CQ209" s="0" t="n">
        <v>2.77443893802679E-075</v>
      </c>
      <c r="CR209" s="0" t="n">
        <v>0</v>
      </c>
      <c r="CS209" s="0" t="n">
        <v>0</v>
      </c>
      <c r="CT209" s="0" t="n">
        <v>1</v>
      </c>
      <c r="CU209" s="0" t="n">
        <v>58</v>
      </c>
      <c r="CV209" s="26" t="s">
        <v>962</v>
      </c>
      <c r="CW209" s="0" t="n">
        <v>20</v>
      </c>
      <c r="CX209" s="0" t="s">
        <v>349</v>
      </c>
      <c r="CY209" s="0" t="s">
        <v>349</v>
      </c>
      <c r="CZ209" s="0" t="s">
        <v>349</v>
      </c>
      <c r="DA209" s="0" t="s">
        <v>349</v>
      </c>
      <c r="DB209" s="0" t="s">
        <v>349</v>
      </c>
      <c r="DC209" s="0" t="s">
        <v>349</v>
      </c>
      <c r="DD209" s="0" t="s">
        <v>349</v>
      </c>
      <c r="DE209" s="0" t="s">
        <v>349</v>
      </c>
      <c r="DF209" s="0" t="s">
        <v>349</v>
      </c>
      <c r="DH209" s="28" t="n">
        <f aca="false">COUNT(C209:DA209, "NA")</f>
        <v>74</v>
      </c>
      <c r="DI209" s="29" t="n">
        <f aca="false">100-COUNT(C209:DA209, "NA")/COLUMNS(C209:DA209)*100</f>
        <v>28.1553398058252</v>
      </c>
    </row>
    <row r="210" customFormat="false" ht="13.8" hidden="false" customHeight="false" outlineLevel="0" collapsed="false">
      <c r="A210" s="0" t="s">
        <v>963</v>
      </c>
      <c r="B210" s="0" t="s">
        <v>964</v>
      </c>
      <c r="C210" s="0" t="n">
        <v>57779622</v>
      </c>
      <c r="D210" s="0" t="n">
        <v>60.5</v>
      </c>
      <c r="E210" s="0" t="n">
        <v>67.4</v>
      </c>
      <c r="F210" s="0" t="n">
        <v>29.1</v>
      </c>
      <c r="G210" s="0" t="n">
        <v>65.6</v>
      </c>
      <c r="H210" s="0" t="n">
        <v>47.6</v>
      </c>
      <c r="I210" s="0" t="n">
        <v>9.4</v>
      </c>
      <c r="J210" s="0" t="n">
        <v>2.4</v>
      </c>
      <c r="K210" s="0" t="n">
        <v>33.6</v>
      </c>
      <c r="L210" s="0" t="n">
        <v>28.3</v>
      </c>
      <c r="M210" s="0" t="n">
        <v>29.6</v>
      </c>
      <c r="N210" s="0" t="n">
        <v>13.4</v>
      </c>
      <c r="O210" s="0" t="n">
        <v>0.3</v>
      </c>
      <c r="P210" s="0" t="n">
        <v>727026</v>
      </c>
      <c r="Q210" s="0" t="n">
        <v>489</v>
      </c>
      <c r="R210" s="0" t="n">
        <v>23921748.1</v>
      </c>
      <c r="S210" s="0" t="n">
        <v>4892400</v>
      </c>
      <c r="T210" s="0" t="n">
        <v>13250</v>
      </c>
      <c r="U210" s="0" t="n">
        <v>368288939768.322</v>
      </c>
      <c r="V210" s="0" t="s">
        <v>349</v>
      </c>
      <c r="W210" s="0" t="s">
        <v>349</v>
      </c>
      <c r="X210" s="0" t="s">
        <v>349</v>
      </c>
      <c r="Y210" s="0" t="n">
        <v>56</v>
      </c>
      <c r="Z210" s="0" t="n">
        <v>5.1</v>
      </c>
      <c r="AA210" s="0" t="n">
        <v>79.1</v>
      </c>
      <c r="AB210" s="0" t="s">
        <v>349</v>
      </c>
      <c r="AC210" s="0" t="n">
        <v>13008.7</v>
      </c>
      <c r="AD210" s="0" t="n">
        <v>1</v>
      </c>
      <c r="AE210" s="0" t="n">
        <v>79.8</v>
      </c>
      <c r="AF210" s="0" t="n">
        <v>7.6</v>
      </c>
      <c r="AG210" s="0" t="n">
        <v>8</v>
      </c>
      <c r="AH210" s="0" t="n">
        <v>66.4</v>
      </c>
      <c r="AI210" s="0" t="n">
        <v>14.5</v>
      </c>
      <c r="AJ210" s="0" t="n">
        <v>821</v>
      </c>
      <c r="AK210" s="0" t="n">
        <v>9</v>
      </c>
      <c r="AL210" s="0" t="n">
        <v>100</v>
      </c>
      <c r="AM210" s="0" t="n">
        <v>12.7</v>
      </c>
      <c r="AN210" s="0" t="n">
        <v>26.2</v>
      </c>
      <c r="AO210" s="0" t="n">
        <v>33.8</v>
      </c>
      <c r="AP210" s="0" t="n">
        <v>0.8</v>
      </c>
      <c r="AQ210" s="0" t="s">
        <v>349</v>
      </c>
      <c r="AR210" s="0" t="n">
        <v>5.9</v>
      </c>
      <c r="AS210" s="0" t="n">
        <v>100.9</v>
      </c>
      <c r="AT210" s="0" t="s">
        <v>349</v>
      </c>
      <c r="AU210" s="0" t="n">
        <v>1</v>
      </c>
      <c r="AV210" s="0" t="n">
        <v>74.7</v>
      </c>
      <c r="AW210" s="0" t="n">
        <v>84.4</v>
      </c>
      <c r="AX210" s="0" t="n">
        <v>8.9</v>
      </c>
      <c r="AY210" s="0" t="n">
        <v>125</v>
      </c>
      <c r="AZ210" s="0" t="n">
        <v>27</v>
      </c>
      <c r="BA210" s="0" t="n">
        <v>27.1</v>
      </c>
      <c r="BB210" s="0" t="n">
        <v>0.463</v>
      </c>
      <c r="BC210" s="0" t="s">
        <v>349</v>
      </c>
      <c r="BD210" s="0" t="s">
        <v>387</v>
      </c>
      <c r="BE210" s="0" t="s">
        <v>361</v>
      </c>
      <c r="BF210" s="0" t="s">
        <v>362</v>
      </c>
      <c r="BG210" s="0" t="s">
        <v>362</v>
      </c>
      <c r="BH210" s="0" t="s">
        <v>486</v>
      </c>
      <c r="BI210" s="0" t="s">
        <v>364</v>
      </c>
      <c r="BJ210" s="0" t="n">
        <v>26.1208916540715</v>
      </c>
      <c r="BK210" s="0" t="n">
        <v>-28.4745915729999</v>
      </c>
      <c r="BL210" s="0" t="n">
        <v>22.4800048828125</v>
      </c>
      <c r="BM210" s="0" t="n">
        <v>23.5400024414063</v>
      </c>
      <c r="BN210" s="0" t="n">
        <v>22.3000122070313</v>
      </c>
      <c r="BO210" s="0" t="n">
        <v>20.2499938964844</v>
      </c>
      <c r="BP210" s="0" t="n">
        <v>22.1425033569336</v>
      </c>
      <c r="BQ210" s="0" t="n">
        <v>59308690</v>
      </c>
      <c r="BR210" s="0" t="n">
        <v>5647</v>
      </c>
      <c r="BS210" s="0" t="n">
        <v>103</v>
      </c>
      <c r="BT210" s="0" t="n">
        <v>2073</v>
      </c>
      <c r="BU210" s="0" t="n">
        <v>95.2137030846576</v>
      </c>
      <c r="BV210" s="0" t="n">
        <v>1.73667636226664</v>
      </c>
      <c r="BW210" s="0" t="n">
        <v>34.9527194075607</v>
      </c>
      <c r="BX210" s="0" t="n">
        <v>0.020330214383288</v>
      </c>
      <c r="BY210" s="0" t="n">
        <v>38144.1543593316</v>
      </c>
      <c r="BZ210" s="0" t="n">
        <v>18415.0536683191</v>
      </c>
      <c r="CA210" s="0" t="n">
        <v>2.33164670746833E-011</v>
      </c>
      <c r="CB210" s="0" t="n">
        <v>0.006359757090918</v>
      </c>
      <c r="CC210" s="0" t="n">
        <v>1.0557104163007E-210</v>
      </c>
      <c r="CD210" s="0" t="n">
        <v>1</v>
      </c>
      <c r="CE210" s="0" t="n">
        <v>41</v>
      </c>
      <c r="CF210" s="0" t="n">
        <v>0.055108609180057</v>
      </c>
      <c r="CG210" s="0" t="n">
        <v>233.023043802828</v>
      </c>
      <c r="CH210" s="0" t="n">
        <v>18377.8558901897</v>
      </c>
      <c r="CI210" s="0" t="n">
        <v>8.99172812873601E-032</v>
      </c>
      <c r="CJ210" s="0" t="n">
        <v>1.32892717446513E-021</v>
      </c>
      <c r="CK210" s="0" t="n">
        <v>7.33657748474707E-303</v>
      </c>
      <c r="CL210" s="0" t="n">
        <v>1</v>
      </c>
      <c r="CM210" s="0" t="n">
        <v>10</v>
      </c>
      <c r="CN210" s="0" t="n">
        <v>0.058716563848804</v>
      </c>
      <c r="CO210" s="0" t="n">
        <v>5079.3391727343</v>
      </c>
      <c r="CP210" s="0" t="n">
        <v>18380.1159210091</v>
      </c>
      <c r="CQ210" s="0" t="n">
        <v>1.60792971941916E-011</v>
      </c>
      <c r="CR210" s="0" t="n">
        <v>2.66225335984053E-006</v>
      </c>
      <c r="CS210" s="0" t="n">
        <v>1.2542712491434E-268</v>
      </c>
      <c r="CT210" s="0" t="n">
        <v>1</v>
      </c>
      <c r="CU210" s="0" t="n">
        <v>18</v>
      </c>
      <c r="CV210" s="26" t="s">
        <v>446</v>
      </c>
      <c r="CW210" s="0" t="n">
        <v>56</v>
      </c>
      <c r="CX210" s="0" t="n">
        <v>230686</v>
      </c>
      <c r="CY210" s="0" t="n">
        <v>3889.58177966838</v>
      </c>
      <c r="CZ210" s="0" t="s">
        <v>422</v>
      </c>
      <c r="DA210" s="26" t="s">
        <v>468</v>
      </c>
      <c r="DB210" s="0" t="n">
        <v>3610.37</v>
      </c>
      <c r="DC210" s="0" t="n">
        <v>18284</v>
      </c>
      <c r="DD210" s="0" t="n">
        <v>18339</v>
      </c>
      <c r="DE210" s="0" t="n">
        <v>18347</v>
      </c>
      <c r="DF210" s="0" t="n">
        <v>91.4</v>
      </c>
      <c r="DG210" s="26"/>
      <c r="DH210" s="28" t="n">
        <f aca="false">COUNT(C210:DA210, "NA")</f>
        <v>87</v>
      </c>
      <c r="DI210" s="29" t="n">
        <f aca="false">100-COUNT(C210:DA210, "NA")/COLUMNS(C210:DA210)*100</f>
        <v>15.5339805825243</v>
      </c>
    </row>
    <row r="211" customFormat="false" ht="13.8" hidden="false" customHeight="false" outlineLevel="0" collapsed="false">
      <c r="A211" s="0" t="s">
        <v>965</v>
      </c>
      <c r="B211" s="0" t="s">
        <v>966</v>
      </c>
      <c r="C211" s="0" t="n">
        <v>17351822</v>
      </c>
      <c r="D211" s="0" t="n">
        <v>60.5</v>
      </c>
      <c r="E211" s="0" t="n">
        <v>66.4</v>
      </c>
      <c r="F211" s="0" t="n">
        <v>44.9</v>
      </c>
      <c r="G211" s="0" t="n">
        <v>53</v>
      </c>
      <c r="H211" s="0" t="n">
        <v>23.3</v>
      </c>
      <c r="I211" s="0" t="n">
        <v>6.5</v>
      </c>
      <c r="J211" s="0" t="n">
        <v>4.6</v>
      </c>
      <c r="K211" s="0" t="n">
        <v>56.5</v>
      </c>
      <c r="L211" s="0" t="n">
        <v>33.8</v>
      </c>
      <c r="M211" s="0" t="n">
        <v>35.2</v>
      </c>
      <c r="N211" s="0" t="n">
        <v>9.3</v>
      </c>
      <c r="O211" s="0" t="n">
        <v>3.8</v>
      </c>
      <c r="P211" s="0" t="n">
        <v>-40000</v>
      </c>
      <c r="Q211" s="0" t="n">
        <v>284</v>
      </c>
      <c r="R211" s="0" t="n">
        <v>8904</v>
      </c>
      <c r="S211" s="0" t="s">
        <v>349</v>
      </c>
      <c r="T211" s="0" t="n">
        <v>4100</v>
      </c>
      <c r="U211" s="0" t="n">
        <v>26720073435.9014</v>
      </c>
      <c r="V211" s="0" t="s">
        <v>349</v>
      </c>
      <c r="W211" s="0" t="s">
        <v>349</v>
      </c>
      <c r="X211" s="0" t="s">
        <v>349</v>
      </c>
      <c r="Y211" s="0" t="n">
        <v>74.6</v>
      </c>
      <c r="Z211" s="0" t="n">
        <v>48.8</v>
      </c>
      <c r="AA211" s="0" t="n">
        <v>89</v>
      </c>
      <c r="AB211" s="0" t="s">
        <v>349</v>
      </c>
      <c r="AC211" s="0" t="n">
        <v>213.1</v>
      </c>
      <c r="AD211" s="0" t="n">
        <v>1.4</v>
      </c>
      <c r="AE211" s="0" t="n">
        <v>32.1</v>
      </c>
      <c r="AF211" s="0" t="n">
        <v>65.2</v>
      </c>
      <c r="AG211" s="0" t="n">
        <v>37.9</v>
      </c>
      <c r="AH211" s="0" t="n">
        <v>43.5</v>
      </c>
      <c r="AI211" s="0" t="n">
        <v>10.5</v>
      </c>
      <c r="AJ211" s="0" t="n">
        <v>5208</v>
      </c>
      <c r="AK211" s="0" t="n">
        <v>0.3</v>
      </c>
      <c r="AL211" s="0" t="n">
        <v>100</v>
      </c>
      <c r="AM211" s="0" t="n">
        <v>4.5</v>
      </c>
      <c r="AN211" s="0" t="n">
        <v>17.9</v>
      </c>
      <c r="AO211" s="0" t="n">
        <v>57.8</v>
      </c>
      <c r="AP211" s="0" t="n">
        <v>0.09</v>
      </c>
      <c r="AQ211" s="0" t="s">
        <v>349</v>
      </c>
      <c r="AR211" s="0" t="n">
        <v>3.7</v>
      </c>
      <c r="AS211" s="0" t="n">
        <v>98.7</v>
      </c>
      <c r="AT211" s="0" t="s">
        <v>349</v>
      </c>
      <c r="AU211" s="0" t="s">
        <v>349</v>
      </c>
      <c r="AV211" s="0" t="n">
        <v>18.9</v>
      </c>
      <c r="AW211" s="0" t="n">
        <v>40.3</v>
      </c>
      <c r="AX211" s="0" t="n">
        <v>7.4</v>
      </c>
      <c r="AY211" s="0" t="n">
        <v>91</v>
      </c>
      <c r="AZ211" s="0" t="n">
        <v>6.5</v>
      </c>
      <c r="BA211" s="0" t="n">
        <v>16.8</v>
      </c>
      <c r="BB211" s="0" t="n">
        <v>0.591</v>
      </c>
      <c r="BC211" s="0" t="s">
        <v>349</v>
      </c>
      <c r="BD211" s="0" t="s">
        <v>352</v>
      </c>
      <c r="BE211" s="0" t="s">
        <v>371</v>
      </c>
      <c r="BF211" s="0" t="s">
        <v>362</v>
      </c>
      <c r="BG211" s="0" t="s">
        <v>362</v>
      </c>
      <c r="BH211" s="0" t="s">
        <v>417</v>
      </c>
      <c r="BI211" s="0" t="s">
        <v>364</v>
      </c>
      <c r="BJ211" s="0" t="n">
        <v>25.4152401229547</v>
      </c>
      <c r="BK211" s="0" t="n">
        <v>-13.1255026245</v>
      </c>
      <c r="BL211" s="0" t="n">
        <v>24.5200134277344</v>
      </c>
      <c r="BM211" s="0" t="n">
        <v>23.7499938964844</v>
      </c>
      <c r="BN211" s="0" t="n">
        <v>23.9999938964844</v>
      </c>
      <c r="BO211" s="0" t="n">
        <v>22.8900085449219</v>
      </c>
      <c r="BP211" s="0" t="n">
        <v>23.7900024414063</v>
      </c>
      <c r="BQ211" s="0" t="n">
        <v>18383956</v>
      </c>
      <c r="BR211" s="0" t="n">
        <v>106</v>
      </c>
      <c r="BS211" s="0" t="n">
        <v>3</v>
      </c>
      <c r="BT211" s="0" t="n">
        <v>55</v>
      </c>
      <c r="BU211" s="0" t="n">
        <v>5.76589717686444</v>
      </c>
      <c r="BV211" s="0" t="n">
        <v>0.163185769156541</v>
      </c>
      <c r="BW211" s="0" t="n">
        <v>2.99173910120324</v>
      </c>
      <c r="BX211" s="0" t="n">
        <v>0.029250283499724</v>
      </c>
      <c r="BY211" s="0" t="n">
        <v>277.038899526527</v>
      </c>
      <c r="BZ211" s="0" t="n">
        <v>18383.3972344151</v>
      </c>
      <c r="CA211" s="0" t="n">
        <v>3.75482900947829E-008</v>
      </c>
      <c r="CB211" s="0" t="n">
        <v>0.000713438804419</v>
      </c>
      <c r="CC211" s="0" t="n">
        <v>3.08660413789842E-226</v>
      </c>
      <c r="CD211" s="0" t="n">
        <v>1</v>
      </c>
      <c r="CE211" s="0" t="n">
        <v>31</v>
      </c>
      <c r="CF211" s="0" t="n">
        <v>0.118257631195169</v>
      </c>
      <c r="CG211" s="0" t="n">
        <v>3.36096545404331</v>
      </c>
      <c r="CH211" s="0" t="n">
        <v>18359.6101346486</v>
      </c>
      <c r="CI211" s="0" t="n">
        <v>1.73568627050272E-019</v>
      </c>
      <c r="CJ211" s="0" t="n">
        <v>1.50554341271039E-046</v>
      </c>
      <c r="CK211" s="0" t="n">
        <v>0</v>
      </c>
      <c r="CL211" s="0" t="n">
        <v>1</v>
      </c>
      <c r="CM211" s="0" t="n">
        <v>11</v>
      </c>
      <c r="CN211" s="0" t="n">
        <v>0.163899324899008</v>
      </c>
      <c r="CO211" s="0" t="n">
        <v>44.7635411865945</v>
      </c>
      <c r="CP211" s="0" t="n">
        <v>18361.1152128849</v>
      </c>
      <c r="CQ211" s="0" t="n">
        <v>8.80227313707023E-016</v>
      </c>
      <c r="CR211" s="0" t="n">
        <v>1.51707789378735E-049</v>
      </c>
      <c r="CS211" s="0" t="n">
        <v>0</v>
      </c>
      <c r="CT211" s="0" t="n">
        <v>1</v>
      </c>
      <c r="CU211" s="0" t="n">
        <v>21</v>
      </c>
      <c r="CV211" s="26" t="s">
        <v>549</v>
      </c>
      <c r="CW211" s="0" t="n">
        <v>43</v>
      </c>
      <c r="CX211" s="0" t="s">
        <v>349</v>
      </c>
      <c r="CY211" s="0" t="s">
        <v>349</v>
      </c>
      <c r="CZ211" s="0" t="s">
        <v>349</v>
      </c>
      <c r="DA211" s="0" t="s">
        <v>349</v>
      </c>
      <c r="DB211" s="0" t="n">
        <v>2289.905</v>
      </c>
      <c r="DC211" s="0" t="n">
        <v>18313</v>
      </c>
      <c r="DD211" s="0" t="n">
        <v>18361</v>
      </c>
      <c r="DE211" s="0" t="n">
        <v>18367</v>
      </c>
      <c r="DF211" s="0" t="n">
        <v>62.45</v>
      </c>
      <c r="DH211" s="28" t="n">
        <f aca="false">COUNT(C211:DA211, "NA")</f>
        <v>83</v>
      </c>
      <c r="DI211" s="29" t="n">
        <f aca="false">100-COUNT(C211:DA211, "NA")/COLUMNS(C211:DA211)*100</f>
        <v>19.4174757281553</v>
      </c>
    </row>
    <row r="212" customFormat="false" ht="13.8" hidden="false" customHeight="false" outlineLevel="0" collapsed="false">
      <c r="A212" s="0" t="s">
        <v>967</v>
      </c>
      <c r="B212" s="0" t="s">
        <v>968</v>
      </c>
      <c r="C212" s="0" t="n">
        <v>14439018</v>
      </c>
      <c r="D212" s="0" t="n">
        <v>59.5</v>
      </c>
      <c r="E212" s="0" t="n">
        <v>62.6</v>
      </c>
      <c r="F212" s="0" t="n">
        <v>42.4</v>
      </c>
      <c r="G212" s="0" t="n">
        <v>54.7</v>
      </c>
      <c r="H212" s="0" t="n">
        <v>37.3</v>
      </c>
      <c r="I212" s="0" t="n">
        <v>7.9</v>
      </c>
      <c r="J212" s="0" t="n">
        <v>3.6</v>
      </c>
      <c r="K212" s="0" t="n">
        <v>67.8</v>
      </c>
      <c r="L212" s="0" t="n">
        <v>29.3</v>
      </c>
      <c r="M212" s="0" t="n">
        <v>19</v>
      </c>
      <c r="N212" s="0" t="n">
        <v>14.3</v>
      </c>
      <c r="O212" s="0" t="n">
        <v>2.6</v>
      </c>
      <c r="P212" s="0" t="n">
        <v>-584288</v>
      </c>
      <c r="Q212" s="0" t="n">
        <v>15629</v>
      </c>
      <c r="R212" s="0" t="n">
        <v>282539</v>
      </c>
      <c r="S212" s="0" t="s">
        <v>349</v>
      </c>
      <c r="T212" s="0" t="n">
        <v>3020</v>
      </c>
      <c r="U212" s="0" t="n">
        <v>31000519447.175</v>
      </c>
      <c r="V212" s="0" t="s">
        <v>349</v>
      </c>
      <c r="W212" s="0" t="n">
        <v>81.3</v>
      </c>
      <c r="X212" s="0" t="n">
        <v>44.3</v>
      </c>
      <c r="Y212" s="0" t="n">
        <v>83.1</v>
      </c>
      <c r="Z212" s="0" t="n">
        <v>66.5</v>
      </c>
      <c r="AA212" s="0" t="n">
        <v>87.8</v>
      </c>
      <c r="AB212" s="0" t="s">
        <v>349</v>
      </c>
      <c r="AC212" s="0" t="n">
        <v>359.3</v>
      </c>
      <c r="AD212" s="0" t="n">
        <v>2.2</v>
      </c>
      <c r="AE212" s="0" t="n">
        <v>41.9</v>
      </c>
      <c r="AF212" s="0" t="n">
        <v>35.5</v>
      </c>
      <c r="AG212" s="0" t="n">
        <v>27.2</v>
      </c>
      <c r="AH212" s="0" t="n">
        <v>32.2</v>
      </c>
      <c r="AI212" s="0" t="s">
        <v>349</v>
      </c>
      <c r="AJ212" s="0" t="n">
        <v>902</v>
      </c>
      <c r="AK212" s="0" t="n">
        <v>0.9</v>
      </c>
      <c r="AL212" s="0" t="n">
        <v>100</v>
      </c>
      <c r="AM212" s="0" t="n">
        <v>1.8</v>
      </c>
      <c r="AN212" s="0" t="n">
        <v>19.3</v>
      </c>
      <c r="AO212" s="0" t="n">
        <v>46.2</v>
      </c>
      <c r="AP212" s="0" t="s">
        <v>349</v>
      </c>
      <c r="AQ212" s="0" t="s">
        <v>349</v>
      </c>
      <c r="AR212" s="0" t="s">
        <v>349</v>
      </c>
      <c r="AS212" s="0" t="s">
        <v>349</v>
      </c>
      <c r="AT212" s="0" t="s">
        <v>349</v>
      </c>
      <c r="AU212" s="0" t="s">
        <v>349</v>
      </c>
      <c r="AV212" s="0" t="n">
        <v>31.5</v>
      </c>
      <c r="AW212" s="0" t="n">
        <v>40.4</v>
      </c>
      <c r="AX212" s="0" t="n">
        <v>3.4</v>
      </c>
      <c r="AY212" s="0" t="n">
        <v>85</v>
      </c>
      <c r="AZ212" s="0" t="n">
        <v>12.3</v>
      </c>
      <c r="BA212" s="0" t="n">
        <v>20</v>
      </c>
      <c r="BB212" s="0" t="n">
        <v>0.563</v>
      </c>
      <c r="BC212" s="0" t="s">
        <v>349</v>
      </c>
      <c r="BD212" s="0" t="s">
        <v>387</v>
      </c>
      <c r="BE212" s="0" t="s">
        <v>353</v>
      </c>
      <c r="BF212" s="0" t="s">
        <v>362</v>
      </c>
      <c r="BG212" s="0" t="s">
        <v>362</v>
      </c>
      <c r="BH212" s="0" t="s">
        <v>417</v>
      </c>
      <c r="BI212" s="0" t="s">
        <v>364</v>
      </c>
      <c r="BJ212" s="0" t="n">
        <v>29.328271790518</v>
      </c>
      <c r="BK212" s="0" t="n">
        <v>-19.0076242064999</v>
      </c>
      <c r="BL212" s="0" t="n">
        <v>23.9699951171875</v>
      </c>
      <c r="BM212" s="0" t="n">
        <v>22.5700012207031</v>
      </c>
      <c r="BN212" s="0" t="n">
        <v>21.2199951171875</v>
      </c>
      <c r="BO212" s="0" t="n">
        <v>20.4999938964844</v>
      </c>
      <c r="BP212" s="0" t="n">
        <v>22.0649963378906</v>
      </c>
      <c r="BQ212" s="0" t="n">
        <v>14862927</v>
      </c>
      <c r="BR212" s="0" t="n">
        <v>40</v>
      </c>
      <c r="BS212" s="0" t="n">
        <v>4</v>
      </c>
      <c r="BT212" s="0" t="n">
        <v>5</v>
      </c>
      <c r="BU212" s="0" t="n">
        <v>2.69125993823424</v>
      </c>
      <c r="BV212" s="0" t="n">
        <v>0.269125993823424</v>
      </c>
      <c r="BW212" s="0" t="n">
        <v>0.33640749227928</v>
      </c>
      <c r="BX212" s="0" t="n">
        <v>0.040945243024862</v>
      </c>
      <c r="BY212" s="0" t="n">
        <v>73.6426329568093</v>
      </c>
      <c r="BZ212" s="0" t="n">
        <v>18373.7329781823</v>
      </c>
      <c r="CA212" s="0" t="n">
        <v>2.94377840395926E-019</v>
      </c>
      <c r="CB212" s="0" t="n">
        <v>2.68073051282613E-013</v>
      </c>
      <c r="CC212" s="0" t="n">
        <v>2.01226550164238E-273</v>
      </c>
      <c r="CD212" s="0" t="n">
        <v>1</v>
      </c>
      <c r="CE212" s="0" t="n">
        <v>26</v>
      </c>
      <c r="CF212" s="0" t="n">
        <v>0.070231156356382</v>
      </c>
      <c r="CG212" s="0" t="n">
        <v>4.95006030440971</v>
      </c>
      <c r="CH212" s="0" t="n">
        <v>18357.3928983035</v>
      </c>
      <c r="CI212" s="0" t="n">
        <v>2.72405098349169E-013</v>
      </c>
      <c r="CJ212" s="0" t="n">
        <v>2.19919718213207E-024</v>
      </c>
      <c r="CK212" s="0" t="n">
        <v>2.61978847011248E-306</v>
      </c>
      <c r="CL212" s="0" t="n">
        <v>1</v>
      </c>
      <c r="CM212" s="0" t="n">
        <v>8</v>
      </c>
      <c r="CN212" s="0" t="n">
        <v>0.035926061928958</v>
      </c>
      <c r="CO212" s="0" t="n">
        <v>88.6351046037959</v>
      </c>
      <c r="CP212" s="0" t="n">
        <v>18410.886301125</v>
      </c>
      <c r="CQ212" s="0" t="n">
        <v>0.062219033839086</v>
      </c>
      <c r="CR212" s="0" t="n">
        <v>0.600506060057801</v>
      </c>
      <c r="CS212" s="0" t="n">
        <v>7.01410226813393E-171</v>
      </c>
      <c r="CT212" s="0" t="n">
        <v>1</v>
      </c>
      <c r="CU212" s="0" t="n">
        <v>27</v>
      </c>
      <c r="CV212" s="26" t="s">
        <v>365</v>
      </c>
      <c r="CW212" s="0" t="n">
        <v>41</v>
      </c>
      <c r="CX212" s="0" t="n">
        <v>8314</v>
      </c>
      <c r="CY212" s="0" t="n">
        <v>559.378378161987</v>
      </c>
      <c r="CZ212" s="0" t="s">
        <v>390</v>
      </c>
      <c r="DA212" s="26" t="s">
        <v>559</v>
      </c>
      <c r="DB212" s="0" t="n">
        <v>3535</v>
      </c>
      <c r="DC212" s="0" t="n">
        <v>18288</v>
      </c>
      <c r="DD212" s="0" t="n">
        <v>18344</v>
      </c>
      <c r="DE212" s="0" t="n">
        <v>18351</v>
      </c>
      <c r="DF212" s="0" t="n">
        <v>91.4</v>
      </c>
      <c r="DG212" s="26"/>
      <c r="DH212" s="28" t="n">
        <f aca="false">COUNT(C212:DA212, "NA")</f>
        <v>83</v>
      </c>
      <c r="DI212" s="29" t="n">
        <f aca="false">100-COUNT(C212:DA212, "NA")/COLUMNS(C212:DA212)*100</f>
        <v>19.4174757281553</v>
      </c>
    </row>
    <row r="213" customFormat="false" ht="13.8" hidden="false" customHeight="false" outlineLevel="0" collapsed="false">
      <c r="DB213" s="26"/>
      <c r="DC213" s="26"/>
      <c r="DD213" s="26"/>
      <c r="DE213" s="26"/>
      <c r="DF213" s="26"/>
      <c r="DH213" s="28"/>
    </row>
    <row r="214" customFormat="false" ht="13.8" hidden="false" customHeight="false" outlineLevel="0" collapsed="false">
      <c r="B214" s="41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28" t="n">
        <f aca="false">SUM(DH$5:DH$212)</f>
        <v>16479</v>
      </c>
      <c r="DI214" s="0" t="s">
        <v>970</v>
      </c>
    </row>
    <row r="215" customFormat="false" ht="13.8" hidden="false" customHeight="false" outlineLevel="0" collapsed="false">
      <c r="DH215" s="28" t="n">
        <f aca="false">MIN(DH$5:DH$212)</f>
        <v>39</v>
      </c>
      <c r="DI215" s="0" t="s">
        <v>971</v>
      </c>
    </row>
    <row r="216" customFormat="false" ht="13.8" hidden="false" customHeight="false" outlineLevel="0" collapsed="false">
      <c r="DH216" s="28" t="n">
        <f aca="false">MAX(DH$5:DH$212)</f>
        <v>94</v>
      </c>
      <c r="DI216" s="0" t="s">
        <v>972</v>
      </c>
    </row>
    <row r="217" customFormat="false" ht="13.8" hidden="false" customHeight="false" outlineLevel="0" collapsed="false">
      <c r="DH217" s="42" t="n">
        <f aca="false">AVERAGE(DH$5:DH$212)</f>
        <v>79.2259615384615</v>
      </c>
      <c r="DI217" s="0" t="s">
        <v>973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J2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12" activeCellId="1" sqref="DB3:DF4 B212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26.85"/>
    <col collapsed="false" customWidth="true" hidden="false" outlineLevel="0" max="4" min="4" style="14" width="14.43"/>
    <col collapsed="false" customWidth="true" hidden="false" outlineLevel="0" max="19" min="5" style="14" width="11.42"/>
    <col collapsed="false" customWidth="true" hidden="false" outlineLevel="0" max="21" min="21" style="0" width="21.29"/>
    <col collapsed="false" customWidth="true" hidden="false" outlineLevel="0" max="52" min="52" style="0" width="10.85"/>
    <col collapsed="false" customWidth="true" hidden="false" outlineLevel="0" max="53" min="53" style="0" width="10.99"/>
    <col collapsed="false" customWidth="true" hidden="false" outlineLevel="0" max="55" min="54" style="0" width="10.85"/>
    <col collapsed="false" customWidth="true" hidden="false" outlineLevel="0" max="57" min="57" style="0" width="27.42"/>
    <col collapsed="false" customWidth="true" hidden="false" outlineLevel="0" max="58" min="58" style="0" width="26.29"/>
    <col collapsed="false" customWidth="true" hidden="false" outlineLevel="0" max="59" min="59" style="0" width="17.13"/>
    <col collapsed="false" customWidth="true" hidden="false" outlineLevel="0" max="60" min="60" style="0" width="14.57"/>
    <col collapsed="false" customWidth="true" hidden="false" outlineLevel="0" max="61" min="61" style="0" width="17.86"/>
    <col collapsed="false" customWidth="true" hidden="false" outlineLevel="0" max="62" min="62" style="0" width="19.85"/>
    <col collapsed="false" customWidth="true" hidden="false" outlineLevel="0" max="63" min="63" style="0" width="20.57"/>
    <col collapsed="false" customWidth="true" hidden="false" outlineLevel="0" max="64" min="64" style="0" width="18"/>
    <col collapsed="false" customWidth="true" hidden="false" outlineLevel="0" max="65" min="65" style="0" width="17.29"/>
    <col collapsed="false" customWidth="true" hidden="false" outlineLevel="0" max="66" min="66" style="0" width="15"/>
    <col collapsed="false" customWidth="true" hidden="false" outlineLevel="0" max="67" min="67" style="0" width="16.14"/>
    <col collapsed="false" customWidth="true" hidden="false" outlineLevel="0" max="79" min="79" style="0" width="10.85"/>
    <col collapsed="false" customWidth="true" hidden="false" outlineLevel="0" max="80" min="80" style="0" width="10.99"/>
    <col collapsed="false" customWidth="true" hidden="false" outlineLevel="0" max="84" min="81" style="0" width="10.85"/>
  </cols>
  <sheetData>
    <row r="2" customFormat="false" ht="15" hidden="false" customHeight="false" outlineLevel="0" collapsed="false">
      <c r="BA2" s="15" t="s">
        <v>230</v>
      </c>
    </row>
    <row r="4" customFormat="false" ht="15" hidden="false" customHeight="false" outlineLevel="0" collapsed="false">
      <c r="A4" s="16" t="s">
        <v>281</v>
      </c>
      <c r="B4" s="16" t="s">
        <v>282</v>
      </c>
      <c r="C4" s="17" t="s">
        <v>12</v>
      </c>
      <c r="D4" s="18" t="s">
        <v>15</v>
      </c>
      <c r="E4" s="18" t="s">
        <v>18</v>
      </c>
      <c r="F4" s="18" t="s">
        <v>22</v>
      </c>
      <c r="G4" s="18" t="s">
        <v>26</v>
      </c>
      <c r="H4" s="18" t="s">
        <v>30</v>
      </c>
      <c r="I4" s="18" t="s">
        <v>33</v>
      </c>
      <c r="J4" s="18" t="s">
        <v>36</v>
      </c>
      <c r="K4" s="18" t="s">
        <v>40</v>
      </c>
      <c r="L4" s="18" t="s">
        <v>45</v>
      </c>
      <c r="M4" s="18" t="s">
        <v>48</v>
      </c>
      <c r="N4" s="18" t="s">
        <v>52</v>
      </c>
      <c r="O4" s="18" t="s">
        <v>55</v>
      </c>
      <c r="P4" s="18" t="s">
        <v>58</v>
      </c>
      <c r="Q4" s="18" t="s">
        <v>61</v>
      </c>
      <c r="R4" s="18" t="s">
        <v>65</v>
      </c>
      <c r="S4" s="18" t="s">
        <v>68</v>
      </c>
      <c r="T4" s="18" t="s">
        <v>71</v>
      </c>
      <c r="U4" s="18" t="s">
        <v>74</v>
      </c>
      <c r="V4" s="19" t="s">
        <v>78</v>
      </c>
      <c r="W4" s="19" t="s">
        <v>81</v>
      </c>
      <c r="X4" s="19" t="s">
        <v>84</v>
      </c>
      <c r="Y4" s="18" t="s">
        <v>87</v>
      </c>
      <c r="Z4" s="18" t="s">
        <v>90</v>
      </c>
      <c r="AA4" s="18" t="s">
        <v>97</v>
      </c>
      <c r="AB4" s="19" t="s">
        <v>100</v>
      </c>
      <c r="AC4" s="18" t="s">
        <v>103</v>
      </c>
      <c r="AD4" s="18" t="s">
        <v>106</v>
      </c>
      <c r="AE4" s="18" t="s">
        <v>111</v>
      </c>
      <c r="AF4" s="18" t="s">
        <v>114</v>
      </c>
      <c r="AG4" s="18" t="s">
        <v>117</v>
      </c>
      <c r="AH4" s="18" t="s">
        <v>121</v>
      </c>
      <c r="AI4" s="19" t="s">
        <v>124</v>
      </c>
      <c r="AJ4" s="18" t="s">
        <v>127</v>
      </c>
      <c r="AK4" s="18" t="s">
        <v>130</v>
      </c>
      <c r="AL4" s="18" t="s">
        <v>133</v>
      </c>
      <c r="AM4" s="18" t="s">
        <v>138</v>
      </c>
      <c r="AN4" s="18" t="s">
        <v>145</v>
      </c>
      <c r="AO4" s="18" t="s">
        <v>148</v>
      </c>
      <c r="AP4" s="18" t="s">
        <v>152</v>
      </c>
      <c r="AQ4" s="19" t="s">
        <v>156</v>
      </c>
      <c r="AR4" s="18" t="s">
        <v>162</v>
      </c>
      <c r="AS4" s="18" t="s">
        <v>165</v>
      </c>
      <c r="AT4" s="18" t="s">
        <v>168</v>
      </c>
      <c r="AU4" s="18" t="s">
        <v>171</v>
      </c>
      <c r="AV4" s="18" t="s">
        <v>174</v>
      </c>
      <c r="AW4" s="18" t="s">
        <v>177</v>
      </c>
      <c r="AX4" s="18" t="s">
        <v>180</v>
      </c>
      <c r="AY4" s="18" t="s">
        <v>283</v>
      </c>
      <c r="AZ4" s="18" t="s">
        <v>284</v>
      </c>
      <c r="BA4" s="18" t="s">
        <v>285</v>
      </c>
      <c r="BB4" s="18" t="s">
        <v>286</v>
      </c>
      <c r="BC4" s="18" t="s">
        <v>287</v>
      </c>
      <c r="BD4" s="18" t="s">
        <v>288</v>
      </c>
      <c r="BE4" s="18" t="s">
        <v>289</v>
      </c>
      <c r="BF4" s="18" t="s">
        <v>290</v>
      </c>
      <c r="BG4" s="18" t="s">
        <v>291</v>
      </c>
      <c r="BH4" s="18" t="s">
        <v>292</v>
      </c>
      <c r="BI4" s="18" t="s">
        <v>293</v>
      </c>
      <c r="BJ4" s="18" t="s">
        <v>294</v>
      </c>
      <c r="BK4" s="18" t="s">
        <v>295</v>
      </c>
      <c r="BL4" s="18" t="s">
        <v>296</v>
      </c>
      <c r="BM4" s="18" t="s">
        <v>297</v>
      </c>
      <c r="BN4" s="18" t="s">
        <v>298</v>
      </c>
      <c r="BO4" s="18" t="s">
        <v>299</v>
      </c>
      <c r="BP4" s="18" t="s">
        <v>300</v>
      </c>
      <c r="BQ4" s="18" t="s">
        <v>301</v>
      </c>
      <c r="BR4" s="18" t="s">
        <v>302</v>
      </c>
      <c r="BS4" s="18" t="s">
        <v>303</v>
      </c>
      <c r="BT4" s="18" t="s">
        <v>304</v>
      </c>
      <c r="BU4" s="18" t="s">
        <v>305</v>
      </c>
      <c r="BV4" s="18" t="s">
        <v>306</v>
      </c>
      <c r="BW4" s="18" t="s">
        <v>307</v>
      </c>
      <c r="BX4" s="18" t="s">
        <v>308</v>
      </c>
      <c r="BY4" s="18" t="s">
        <v>309</v>
      </c>
      <c r="CA4" s="18" t="s">
        <v>338</v>
      </c>
      <c r="CE4" s="18"/>
      <c r="CF4" s="18"/>
      <c r="CG4" s="18"/>
      <c r="CH4" s="18"/>
      <c r="CI4" s="18"/>
      <c r="CJ4" s="18"/>
    </row>
    <row r="5" customFormat="false" ht="15" hidden="false" customHeight="false" outlineLevel="0" collapsed="false">
      <c r="A5" s="0" t="s">
        <v>340</v>
      </c>
      <c r="B5" s="0" t="s">
        <v>341</v>
      </c>
      <c r="C5" s="0" t="n">
        <v>105845</v>
      </c>
      <c r="D5" s="14" t="n">
        <v>73.628</v>
      </c>
      <c r="E5" s="14" t="n">
        <v>78.507</v>
      </c>
      <c r="F5" s="14" t="n">
        <v>17.8024469743493</v>
      </c>
      <c r="G5" s="14" t="n">
        <v>68.6466058859653</v>
      </c>
      <c r="H5" s="14" t="n">
        <v>588.027777777778</v>
      </c>
      <c r="I5" s="14" t="n">
        <v>9.053</v>
      </c>
      <c r="J5" s="14" t="n">
        <v>1.896</v>
      </c>
      <c r="K5" s="14" t="n">
        <v>56.589</v>
      </c>
      <c r="L5" s="14" t="n">
        <v>75.237898220935</v>
      </c>
      <c r="M5" s="14" t="n">
        <v>70.8109226313612</v>
      </c>
      <c r="N5" s="14" t="s">
        <v>984</v>
      </c>
      <c r="O5" s="14" t="s">
        <v>984</v>
      </c>
      <c r="P5" s="14" t="n">
        <v>1004</v>
      </c>
      <c r="Q5" s="14" t="s">
        <v>984</v>
      </c>
      <c r="R5" s="14" t="n">
        <v>274280</v>
      </c>
      <c r="S5" s="14" t="n">
        <v>32323</v>
      </c>
      <c r="T5" s="20" t="s">
        <v>984</v>
      </c>
      <c r="U5" s="0" t="n">
        <v>2700558659.21788</v>
      </c>
      <c r="V5" s="14" t="s">
        <v>984</v>
      </c>
      <c r="W5" s="14" t="s">
        <v>984</v>
      </c>
      <c r="X5" s="14" t="s">
        <v>984</v>
      </c>
      <c r="Y5" s="14" t="s">
        <v>984</v>
      </c>
      <c r="Z5" s="14" t="s">
        <v>984</v>
      </c>
      <c r="AA5" s="14" t="s">
        <v>984</v>
      </c>
      <c r="AB5" s="14" t="s">
        <v>984</v>
      </c>
      <c r="AC5" s="14" t="s">
        <v>984</v>
      </c>
      <c r="AD5" s="14" t="s">
        <v>984</v>
      </c>
      <c r="AE5" s="14" t="n">
        <v>11.1111111111111</v>
      </c>
      <c r="AF5" s="14" t="n">
        <v>2.33333326048321</v>
      </c>
      <c r="AG5" s="14" t="n">
        <v>18.9175762600279</v>
      </c>
      <c r="AH5" s="14" t="n">
        <v>43.411</v>
      </c>
      <c r="AI5" s="14" t="n">
        <v>10.792339238057</v>
      </c>
      <c r="AJ5" s="20" t="s">
        <v>984</v>
      </c>
      <c r="AK5" s="14" t="n">
        <v>8.41006417792511</v>
      </c>
      <c r="AL5" s="20" t="s">
        <v>984</v>
      </c>
      <c r="AM5" s="14" t="n">
        <v>11.6</v>
      </c>
      <c r="AN5" s="14" t="s">
        <v>984</v>
      </c>
      <c r="AO5" s="14" t="s">
        <v>984</v>
      </c>
      <c r="AP5" s="21" t="s">
        <v>984</v>
      </c>
      <c r="AQ5" s="14" t="s">
        <v>984</v>
      </c>
      <c r="AR5" s="14" t="n">
        <v>6.1899</v>
      </c>
      <c r="AS5" s="14" t="s">
        <v>984</v>
      </c>
      <c r="AT5" s="14" t="s">
        <v>984</v>
      </c>
      <c r="AU5" s="14" t="s">
        <v>984</v>
      </c>
      <c r="AV5" s="14" t="s">
        <v>984</v>
      </c>
      <c r="AW5" s="14" t="n">
        <v>100</v>
      </c>
      <c r="AX5" s="14" t="n">
        <v>75.189564273696</v>
      </c>
      <c r="AY5" s="22" t="s">
        <v>984</v>
      </c>
      <c r="AZ5" s="23" t="s">
        <v>984</v>
      </c>
      <c r="BA5" s="24" t="n">
        <v>39.3</v>
      </c>
      <c r="BB5" s="25" t="n">
        <v>0.496</v>
      </c>
      <c r="BC5" s="0" t="s">
        <v>984</v>
      </c>
      <c r="BD5" s="27" t="s">
        <v>985</v>
      </c>
      <c r="BE5" s="27" t="s">
        <v>986</v>
      </c>
      <c r="BF5" s="27" t="s">
        <v>987</v>
      </c>
      <c r="BG5" s="27" t="s">
        <v>345</v>
      </c>
      <c r="BH5" s="27" t="s">
        <v>346</v>
      </c>
      <c r="BI5" s="27" t="s">
        <v>988</v>
      </c>
      <c r="BJ5" s="0" t="n">
        <v>-69.9849364343424</v>
      </c>
      <c r="BK5" s="0" t="n">
        <v>12.5270449895001</v>
      </c>
      <c r="BL5" s="0" t="n">
        <v>30.2000061035156</v>
      </c>
      <c r="BM5" s="0" t="n">
        <v>28.9500061035156</v>
      </c>
      <c r="BN5" s="0" t="n">
        <v>30.2000061035156</v>
      </c>
      <c r="BO5" s="0" t="n">
        <v>29.6799865722656</v>
      </c>
      <c r="BP5" s="0" t="n">
        <v>29.7575012207031</v>
      </c>
      <c r="BQ5" s="27" t="n">
        <v>0.130829733899567</v>
      </c>
      <c r="BR5" s="27" t="n">
        <v>102.777179827548</v>
      </c>
      <c r="BS5" s="27" t="n">
        <v>18349.2633206209</v>
      </c>
      <c r="BT5" s="27" t="n">
        <v>2.19285541788148E-049</v>
      </c>
      <c r="BU5" s="27" t="n">
        <v>1.10148875586422E-093</v>
      </c>
      <c r="BV5" s="27" t="n">
        <v>0</v>
      </c>
      <c r="BW5" s="27" t="n">
        <v>468.958953125476</v>
      </c>
      <c r="BX5" s="27" t="n">
        <v>1</v>
      </c>
      <c r="BY5" s="27" t="n">
        <v>19</v>
      </c>
      <c r="CA5" s="0" t="n">
        <f aca="false">COUNTBLANK(C5:BY5)</f>
        <v>0</v>
      </c>
    </row>
    <row r="6" customFormat="false" ht="15" hidden="false" customHeight="false" outlineLevel="0" collapsed="false">
      <c r="A6" s="0" t="s">
        <v>350</v>
      </c>
      <c r="B6" s="0" t="s">
        <v>351</v>
      </c>
      <c r="C6" s="0" t="n">
        <v>37172386</v>
      </c>
      <c r="D6" s="14" t="n">
        <v>63.047</v>
      </c>
      <c r="E6" s="14" t="n">
        <v>66.026</v>
      </c>
      <c r="F6" s="14" t="n">
        <v>43.0901755117794</v>
      </c>
      <c r="G6" s="14" t="n">
        <v>54.3248975483403</v>
      </c>
      <c r="H6" s="14" t="n">
        <v>56.937760009803</v>
      </c>
      <c r="I6" s="14" t="n">
        <v>6.423</v>
      </c>
      <c r="J6" s="14" t="n">
        <v>4.473</v>
      </c>
      <c r="K6" s="14" t="n">
        <v>74.505</v>
      </c>
      <c r="L6" s="14" t="n">
        <v>45.3320652802564</v>
      </c>
      <c r="M6" s="14" t="n">
        <v>5.90481551542003</v>
      </c>
      <c r="N6" s="14" t="n">
        <v>4.91445884503577</v>
      </c>
      <c r="O6" s="14" t="n">
        <v>19.4450530232862</v>
      </c>
      <c r="P6" s="14" t="n">
        <v>-314602</v>
      </c>
      <c r="Q6" s="14" t="n">
        <v>2681269</v>
      </c>
      <c r="R6" s="14" t="n">
        <v>1722612.61</v>
      </c>
      <c r="S6" s="14" t="s">
        <v>984</v>
      </c>
      <c r="T6" s="20" t="n">
        <v>1970</v>
      </c>
      <c r="U6" s="0" t="n">
        <v>19362969582.3643</v>
      </c>
      <c r="V6" s="14" t="s">
        <v>984</v>
      </c>
      <c r="W6" s="14" t="s">
        <v>984</v>
      </c>
      <c r="X6" s="14" t="s">
        <v>984</v>
      </c>
      <c r="Y6" s="14" t="n">
        <v>48.8919982910156</v>
      </c>
      <c r="Z6" s="14" t="n">
        <v>42.8390007019043</v>
      </c>
      <c r="AA6" s="14" t="n">
        <v>28.9252325847449</v>
      </c>
      <c r="AB6" s="14" t="s">
        <v>984</v>
      </c>
      <c r="AC6" s="14" t="n">
        <v>111.72</v>
      </c>
      <c r="AD6" s="14" t="n">
        <v>0.984560504130132</v>
      </c>
      <c r="AE6" s="14" t="n">
        <v>58.0675795729559</v>
      </c>
      <c r="AF6" s="14" t="n">
        <v>2.06782464846981</v>
      </c>
      <c r="AG6" s="14" t="n">
        <v>0.104707034792812</v>
      </c>
      <c r="AH6" s="14" t="n">
        <v>25.495</v>
      </c>
      <c r="AI6" s="14" t="n">
        <v>25.2329115687424</v>
      </c>
      <c r="AJ6" s="20" t="n">
        <v>1412.91214107761</v>
      </c>
      <c r="AK6" s="14" t="n">
        <v>0.293946407148718</v>
      </c>
      <c r="AL6" s="20" t="n">
        <v>100</v>
      </c>
      <c r="AM6" s="14" t="n">
        <v>9.2</v>
      </c>
      <c r="AN6" s="14" t="n">
        <v>29.8</v>
      </c>
      <c r="AO6" s="14" t="n">
        <v>62.3</v>
      </c>
      <c r="AP6" s="21" t="n">
        <v>0.284</v>
      </c>
      <c r="AQ6" s="14" t="n">
        <v>0.5</v>
      </c>
      <c r="AR6" s="14" t="n">
        <v>4.22836</v>
      </c>
      <c r="AS6" s="14" t="n">
        <v>102.17579</v>
      </c>
      <c r="AT6" s="14" t="n">
        <v>84.41495</v>
      </c>
      <c r="AU6" s="14" t="n">
        <v>0.64169</v>
      </c>
      <c r="AV6" s="14" t="n">
        <v>37.0523036711377</v>
      </c>
      <c r="AW6" s="14" t="n">
        <v>97.7</v>
      </c>
      <c r="AX6" s="14" t="n">
        <v>3.10262204071831</v>
      </c>
      <c r="AY6" s="22" t="n">
        <v>96</v>
      </c>
      <c r="AZ6" s="22" t="n">
        <v>4.5</v>
      </c>
      <c r="BA6" s="24" t="n">
        <v>18.9</v>
      </c>
      <c r="BB6" s="25" t="n">
        <v>0.791</v>
      </c>
      <c r="BC6" s="0" t="s">
        <v>984</v>
      </c>
      <c r="BD6" s="27" t="s">
        <v>989</v>
      </c>
      <c r="BE6" s="27" t="s">
        <v>990</v>
      </c>
      <c r="BF6" s="27" t="s">
        <v>354</v>
      </c>
      <c r="BG6" s="27" t="s">
        <v>354</v>
      </c>
      <c r="BH6" s="27" t="s">
        <v>991</v>
      </c>
      <c r="BI6" s="27" t="s">
        <v>992</v>
      </c>
      <c r="BJ6" s="0" t="n">
        <v>65.1778358423138</v>
      </c>
      <c r="BK6" s="0" t="n">
        <v>33.9328265380001</v>
      </c>
      <c r="BL6" s="0" t="n">
        <v>-3.57001342773435</v>
      </c>
      <c r="BM6" s="0" t="n">
        <v>-11.2800048828125</v>
      </c>
      <c r="BN6" s="0" t="n">
        <v>-5.17999877929685</v>
      </c>
      <c r="BO6" s="0" t="n">
        <v>-1.79001464843748</v>
      </c>
      <c r="BP6" s="0" t="n">
        <v>-5.45500793457029</v>
      </c>
      <c r="BQ6" s="27" t="n">
        <v>0.034160337597887</v>
      </c>
      <c r="BR6" s="27" t="n">
        <v>6255.93837850756</v>
      </c>
      <c r="BS6" s="27" t="n">
        <v>18388.6427102934</v>
      </c>
      <c r="BT6" s="27" t="n">
        <v>6.37650381871423E-040</v>
      </c>
      <c r="BU6" s="27" t="n">
        <v>2.35150639271159E-017</v>
      </c>
      <c r="BV6" s="27" t="n">
        <v>2.68428836501404E-270</v>
      </c>
      <c r="BW6" s="27" t="n">
        <v>14694.3073777193</v>
      </c>
      <c r="BX6" s="27" t="n">
        <v>1</v>
      </c>
      <c r="BY6" s="27" t="n">
        <v>15</v>
      </c>
      <c r="CA6" s="0" t="n">
        <f aca="false">COUNTBLANK(C6:BY6)</f>
        <v>0</v>
      </c>
    </row>
    <row r="7" customFormat="false" ht="15" hidden="false" customHeight="false" outlineLevel="0" collapsed="false">
      <c r="A7" s="0" t="s">
        <v>359</v>
      </c>
      <c r="B7" s="0" t="s">
        <v>360</v>
      </c>
      <c r="C7" s="0" t="n">
        <v>30809762</v>
      </c>
      <c r="D7" s="14" t="n">
        <v>58.064</v>
      </c>
      <c r="E7" s="14" t="n">
        <v>63.666</v>
      </c>
      <c r="F7" s="14" t="n">
        <v>46.8089247095412</v>
      </c>
      <c r="G7" s="14" t="n">
        <v>50.9747016426956</v>
      </c>
      <c r="H7" s="14" t="n">
        <v>24.7130520574316</v>
      </c>
      <c r="I7" s="14" t="n">
        <v>8.19</v>
      </c>
      <c r="J7" s="14" t="n">
        <v>5.519</v>
      </c>
      <c r="K7" s="14" t="n">
        <v>34.486</v>
      </c>
      <c r="L7" s="14" t="n">
        <v>23.2527213968366</v>
      </c>
      <c r="M7" s="14" t="n">
        <v>29.0041000519815</v>
      </c>
      <c r="N7" s="14" t="n">
        <v>25.617272315396</v>
      </c>
      <c r="O7" s="14" t="n">
        <v>0.157798600793348</v>
      </c>
      <c r="P7" s="14" t="n">
        <v>32066</v>
      </c>
      <c r="Q7" s="14" t="n">
        <v>8253</v>
      </c>
      <c r="R7" s="14" t="n">
        <v>1516628</v>
      </c>
      <c r="S7" s="14" t="n">
        <v>778000</v>
      </c>
      <c r="T7" s="20" t="n">
        <v>6170</v>
      </c>
      <c r="U7" s="0" t="n">
        <v>105750987618.63</v>
      </c>
      <c r="V7" s="14" t="s">
        <v>984</v>
      </c>
      <c r="W7" s="14" t="s">
        <v>984</v>
      </c>
      <c r="X7" s="14" t="s">
        <v>984</v>
      </c>
      <c r="Y7" s="14" t="n">
        <v>77.4929962158203</v>
      </c>
      <c r="Z7" s="14" t="n">
        <v>50.3800010681152</v>
      </c>
      <c r="AA7" s="14" t="n">
        <v>96.4809342486454</v>
      </c>
      <c r="AB7" s="14" t="s">
        <v>984</v>
      </c>
      <c r="AC7" s="14" t="n">
        <v>30.12</v>
      </c>
      <c r="AD7" s="14" t="n">
        <v>1.77713755353982</v>
      </c>
      <c r="AE7" s="14" t="n">
        <v>47.4773401780701</v>
      </c>
      <c r="AF7" s="14" t="n">
        <v>46.3072104104837</v>
      </c>
      <c r="AG7" s="14" t="n">
        <v>6.97142669594584</v>
      </c>
      <c r="AH7" s="14" t="n">
        <v>65.514</v>
      </c>
      <c r="AI7" s="14" t="s">
        <v>984</v>
      </c>
      <c r="AJ7" s="20" t="n">
        <v>5493.32692544171</v>
      </c>
      <c r="AK7" s="14" t="n">
        <v>1.29030677595566</v>
      </c>
      <c r="AL7" s="20" t="n">
        <v>100</v>
      </c>
      <c r="AM7" s="14" t="n">
        <v>4.5</v>
      </c>
      <c r="AN7" s="14" t="n">
        <v>16.5</v>
      </c>
      <c r="AO7" s="14" t="n">
        <v>77.2</v>
      </c>
      <c r="AP7" s="21" t="n">
        <v>0.2149</v>
      </c>
      <c r="AQ7" s="14" t="s">
        <v>984</v>
      </c>
      <c r="AR7" s="14" t="s">
        <v>984</v>
      </c>
      <c r="AS7" s="14" t="s">
        <v>984</v>
      </c>
      <c r="AT7" s="14" t="s">
        <v>984</v>
      </c>
      <c r="AU7" s="14" t="s">
        <v>984</v>
      </c>
      <c r="AV7" s="14" t="n">
        <v>23.2327684619097</v>
      </c>
      <c r="AW7" s="14" t="n">
        <v>41.88623046875</v>
      </c>
      <c r="AX7" s="14" t="n">
        <v>1.3457717330498</v>
      </c>
      <c r="AY7" s="22" t="n">
        <v>106</v>
      </c>
      <c r="AZ7" s="22" t="n">
        <v>6.8</v>
      </c>
      <c r="BA7" s="24" t="n">
        <v>15.9</v>
      </c>
      <c r="BB7" s="25" t="n">
        <v>0.759</v>
      </c>
      <c r="BC7" s="30" t="n">
        <v>60</v>
      </c>
      <c r="BD7" s="27" t="s">
        <v>989</v>
      </c>
      <c r="BE7" s="27" t="s">
        <v>993</v>
      </c>
      <c r="BF7" s="27" t="s">
        <v>362</v>
      </c>
      <c r="BG7" s="27" t="s">
        <v>362</v>
      </c>
      <c r="BH7" s="27" t="s">
        <v>994</v>
      </c>
      <c r="BI7" s="27" t="s">
        <v>995</v>
      </c>
      <c r="BJ7" s="0" t="n">
        <v>18.8636416277907</v>
      </c>
      <c r="BK7" s="0" t="n">
        <v>-11.9314917949999</v>
      </c>
      <c r="BL7" s="0" t="n">
        <v>25.7499938964844</v>
      </c>
      <c r="BM7" s="0" t="n">
        <v>25.3699890136719</v>
      </c>
      <c r="BN7" s="0" t="n">
        <v>25.3099914550781</v>
      </c>
      <c r="BO7" s="0" t="n">
        <v>25.8799987792969</v>
      </c>
      <c r="BP7" s="0" t="n">
        <v>25.5774932861328</v>
      </c>
      <c r="BQ7" s="27" t="n">
        <v>0.098147506283801</v>
      </c>
      <c r="BR7" s="27" t="n">
        <v>27.9603471156723</v>
      </c>
      <c r="BS7" s="27" t="n">
        <v>18354.242913171</v>
      </c>
      <c r="BT7" s="27" t="n">
        <v>1.00498833778955E-026</v>
      </c>
      <c r="BU7" s="27" t="n">
        <v>6.4844477961936E-050</v>
      </c>
      <c r="BV7" s="27" t="n">
        <v>0</v>
      </c>
      <c r="BW7" s="27" t="n">
        <v>78.5781506754254</v>
      </c>
      <c r="BX7" s="27" t="n">
        <v>1</v>
      </c>
      <c r="BY7" s="27" t="n">
        <v>11</v>
      </c>
      <c r="CA7" s="0" t="n">
        <f aca="false">COUNTBLANK(C7:BY7)</f>
        <v>0</v>
      </c>
    </row>
    <row r="8" customFormat="false" ht="15" hidden="false" customHeight="false" outlineLevel="0" collapsed="false">
      <c r="A8" s="0" t="s">
        <v>366</v>
      </c>
      <c r="B8" s="0" t="s">
        <v>367</v>
      </c>
      <c r="C8" s="0" t="s">
        <v>984</v>
      </c>
      <c r="D8" s="14" t="s">
        <v>984</v>
      </c>
      <c r="E8" s="14" t="s">
        <v>984</v>
      </c>
      <c r="F8" s="14" t="s">
        <v>984</v>
      </c>
      <c r="G8" s="14" t="s">
        <v>984</v>
      </c>
      <c r="H8" s="14" t="s">
        <v>984</v>
      </c>
      <c r="I8" s="14" t="s">
        <v>984</v>
      </c>
      <c r="J8" s="14" t="s">
        <v>984</v>
      </c>
      <c r="K8" s="14" t="s">
        <v>984</v>
      </c>
      <c r="L8" s="14" t="s">
        <v>984</v>
      </c>
      <c r="M8" s="14" t="s">
        <v>984</v>
      </c>
      <c r="N8" s="14" t="s">
        <v>984</v>
      </c>
      <c r="O8" s="14" t="s">
        <v>984</v>
      </c>
      <c r="P8" s="14" t="s">
        <v>984</v>
      </c>
      <c r="Q8" s="14" t="s">
        <v>984</v>
      </c>
      <c r="R8" s="14" t="s">
        <v>984</v>
      </c>
      <c r="S8" s="14" t="s">
        <v>984</v>
      </c>
      <c r="T8" s="20" t="s">
        <v>984</v>
      </c>
      <c r="U8" s="14" t="s">
        <v>984</v>
      </c>
      <c r="V8" s="14" t="s">
        <v>984</v>
      </c>
      <c r="W8" s="14" t="s">
        <v>984</v>
      </c>
      <c r="X8" s="14" t="s">
        <v>984</v>
      </c>
      <c r="Y8" s="14" t="s">
        <v>984</v>
      </c>
      <c r="Z8" s="14" t="s">
        <v>984</v>
      </c>
      <c r="AA8" s="14" t="s">
        <v>984</v>
      </c>
      <c r="AB8" s="14" t="s">
        <v>984</v>
      </c>
      <c r="AC8" s="14" t="s">
        <v>984</v>
      </c>
      <c r="AD8" s="14" t="s">
        <v>984</v>
      </c>
      <c r="AE8" s="14" t="s">
        <v>984</v>
      </c>
      <c r="AF8" s="14" t="s">
        <v>984</v>
      </c>
      <c r="AG8" s="14" t="s">
        <v>984</v>
      </c>
      <c r="AH8" s="14" t="s">
        <v>984</v>
      </c>
      <c r="AI8" s="14" t="s">
        <v>984</v>
      </c>
      <c r="AJ8" s="20" t="s">
        <v>984</v>
      </c>
      <c r="AK8" s="14" t="s">
        <v>984</v>
      </c>
      <c r="AL8" s="20" t="s">
        <v>984</v>
      </c>
      <c r="AM8" s="14" t="s">
        <v>984</v>
      </c>
      <c r="AN8" s="14" t="s">
        <v>984</v>
      </c>
      <c r="AO8" s="14" t="s">
        <v>984</v>
      </c>
      <c r="AP8" s="21" t="s">
        <v>984</v>
      </c>
      <c r="AQ8" s="14" t="s">
        <v>984</v>
      </c>
      <c r="AR8" s="14" t="s">
        <v>984</v>
      </c>
      <c r="AS8" s="14" t="s">
        <v>984</v>
      </c>
      <c r="AT8" s="14" t="s">
        <v>984</v>
      </c>
      <c r="AU8" s="14" t="s">
        <v>984</v>
      </c>
      <c r="AV8" s="14" t="s">
        <v>984</v>
      </c>
      <c r="AW8" s="14" t="s">
        <v>984</v>
      </c>
      <c r="AX8" s="14" t="s">
        <v>984</v>
      </c>
      <c r="AY8" s="27" t="s">
        <v>984</v>
      </c>
      <c r="AZ8" s="44" t="s">
        <v>984</v>
      </c>
      <c r="BA8" s="24" t="n">
        <v>34.8</v>
      </c>
      <c r="BB8" s="25" t="n">
        <v>0.857</v>
      </c>
      <c r="BC8" s="27" t="s">
        <v>984</v>
      </c>
      <c r="BD8" s="27" t="s">
        <v>985</v>
      </c>
      <c r="BE8" s="27" t="s">
        <v>993</v>
      </c>
      <c r="BF8" s="27" t="s">
        <v>987</v>
      </c>
      <c r="BG8" s="27" t="s">
        <v>345</v>
      </c>
      <c r="BH8" s="27" t="s">
        <v>346</v>
      </c>
      <c r="BI8" s="27" t="s">
        <v>988</v>
      </c>
      <c r="BJ8" s="0" t="n">
        <v>-63.0429704502504</v>
      </c>
      <c r="BK8" s="0" t="n">
        <v>18.2239037130001</v>
      </c>
      <c r="BL8" s="0" t="n">
        <v>27.6299987792969</v>
      </c>
      <c r="BM8" s="0" t="n">
        <v>26.85</v>
      </c>
      <c r="BN8" s="0" t="n">
        <v>27.110009765625</v>
      </c>
      <c r="BO8" s="0" t="n">
        <v>26.5700012207031</v>
      </c>
      <c r="BP8" s="0" t="n">
        <v>27.0400024414063</v>
      </c>
      <c r="BQ8" s="27" t="n">
        <v>0.498331140455664</v>
      </c>
      <c r="BR8" s="27" t="n">
        <v>2.99629383572092</v>
      </c>
      <c r="BS8" s="27" t="n">
        <v>18348.8789196705</v>
      </c>
      <c r="BT8" s="27" t="n">
        <v>2.11381777045873E-018</v>
      </c>
      <c r="BU8" s="27" t="n">
        <v>1.80791606958119E-093</v>
      </c>
      <c r="BV8" s="27" t="n">
        <v>0</v>
      </c>
      <c r="BW8" s="27" t="n">
        <v>1.93276425339147</v>
      </c>
      <c r="BX8" s="27" t="n">
        <v>1</v>
      </c>
      <c r="BY8" s="27" t="n">
        <v>16</v>
      </c>
      <c r="CA8" s="0" t="n">
        <f aca="false">COUNTBLANK(C8:BY8)</f>
        <v>0</v>
      </c>
    </row>
    <row r="9" customFormat="false" ht="15" hidden="false" customHeight="false" outlineLevel="0" collapsed="false">
      <c r="A9" s="0" t="s">
        <v>369</v>
      </c>
      <c r="B9" s="0" t="s">
        <v>370</v>
      </c>
      <c r="C9" s="0" t="n">
        <v>2866376</v>
      </c>
      <c r="D9" s="14" t="n">
        <v>76.816</v>
      </c>
      <c r="E9" s="14" t="n">
        <v>80.167</v>
      </c>
      <c r="F9" s="14" t="n">
        <v>17.672873724304</v>
      </c>
      <c r="G9" s="14" t="n">
        <v>68.5823903647225</v>
      </c>
      <c r="H9" s="14" t="n">
        <v>104.612262773723</v>
      </c>
      <c r="I9" s="14" t="n">
        <v>7.898</v>
      </c>
      <c r="J9" s="14" t="n">
        <v>1.617</v>
      </c>
      <c r="K9" s="14" t="n">
        <v>39.681</v>
      </c>
      <c r="L9" s="14" t="n">
        <v>46.6046658345331</v>
      </c>
      <c r="M9" s="14" t="n">
        <v>31.5566461436108</v>
      </c>
      <c r="N9" s="14" t="n">
        <v>11.1293606977142</v>
      </c>
      <c r="O9" s="14" t="n">
        <v>2.27300578931914</v>
      </c>
      <c r="P9" s="14" t="n">
        <v>-69998</v>
      </c>
      <c r="Q9" s="14" t="n">
        <v>13518</v>
      </c>
      <c r="R9" s="14" t="n">
        <v>303137</v>
      </c>
      <c r="S9" s="14" t="s">
        <v>984</v>
      </c>
      <c r="T9" s="20" t="n">
        <v>13350</v>
      </c>
      <c r="U9" s="0" t="n">
        <v>15102500898.238</v>
      </c>
      <c r="V9" s="14" t="s">
        <v>984</v>
      </c>
      <c r="W9" s="14" t="n">
        <v>38</v>
      </c>
      <c r="X9" s="14" t="n">
        <v>33.2</v>
      </c>
      <c r="Y9" s="14" t="n">
        <v>55.7319984436035</v>
      </c>
      <c r="Z9" s="14" t="n">
        <v>36.6910018920898</v>
      </c>
      <c r="AA9" s="14" t="n">
        <v>72.3454361704051</v>
      </c>
      <c r="AB9" s="14" t="s">
        <v>984</v>
      </c>
      <c r="AC9" s="14" t="n">
        <v>180.36</v>
      </c>
      <c r="AD9" s="14" t="n">
        <v>1.17890055828841</v>
      </c>
      <c r="AE9" s="14" t="n">
        <v>43.1277354442292</v>
      </c>
      <c r="AF9" s="14" t="n">
        <v>28.1218970082972</v>
      </c>
      <c r="AG9" s="14" t="n">
        <v>17.7360953122157</v>
      </c>
      <c r="AH9" s="14" t="n">
        <v>60.319</v>
      </c>
      <c r="AI9" s="14" t="s">
        <v>984</v>
      </c>
      <c r="AJ9" s="20" t="n">
        <v>9310.84516168334</v>
      </c>
      <c r="AK9" s="14" t="n">
        <v>1.97876331208568</v>
      </c>
      <c r="AL9" s="20" t="n">
        <v>99.9999999999643</v>
      </c>
      <c r="AM9" s="14" t="n">
        <v>9</v>
      </c>
      <c r="AN9" s="14" t="n">
        <v>17</v>
      </c>
      <c r="AO9" s="14" t="n">
        <v>8.8</v>
      </c>
      <c r="AP9" s="21" t="n">
        <v>1.1998</v>
      </c>
      <c r="AQ9" s="14" t="n">
        <v>2.9</v>
      </c>
      <c r="AR9" s="14" t="n">
        <v>3.96209</v>
      </c>
      <c r="AS9" s="14" t="n">
        <v>107.0466</v>
      </c>
      <c r="AT9" s="14" t="n">
        <v>101.9837</v>
      </c>
      <c r="AU9" s="14" t="n">
        <v>1.00432</v>
      </c>
      <c r="AV9" s="14" t="n">
        <v>96.8855326639473</v>
      </c>
      <c r="AW9" s="14" t="n">
        <v>100</v>
      </c>
      <c r="AX9" s="14" t="n">
        <v>48.1951679829468</v>
      </c>
      <c r="AY9" s="22" t="n">
        <v>127</v>
      </c>
      <c r="AZ9" s="22" t="n">
        <v>22.3</v>
      </c>
      <c r="BA9" s="24" t="n">
        <v>32.9</v>
      </c>
      <c r="BB9" s="25" t="n">
        <v>0.574</v>
      </c>
      <c r="BC9" s="27" t="s">
        <v>984</v>
      </c>
      <c r="BD9" s="27" t="s">
        <v>985</v>
      </c>
      <c r="BE9" s="27" t="s">
        <v>996</v>
      </c>
      <c r="BF9" s="27" t="s">
        <v>372</v>
      </c>
      <c r="BG9" s="27" t="s">
        <v>372</v>
      </c>
      <c r="BH9" s="27" t="s">
        <v>997</v>
      </c>
      <c r="BI9" s="27" t="s">
        <v>998</v>
      </c>
      <c r="BJ9" s="0" t="n">
        <v>20.0064944925175</v>
      </c>
      <c r="BK9" s="0" t="n">
        <v>41.1456391430001</v>
      </c>
      <c r="BL9" s="0" t="n">
        <v>3.6199890136719</v>
      </c>
      <c r="BM9" s="0" t="n">
        <v>1.67998657226565</v>
      </c>
      <c r="BN9" s="0" t="n">
        <v>3.90999755859377</v>
      </c>
      <c r="BO9" s="0" t="n">
        <v>5.3799987792969</v>
      </c>
      <c r="BP9" s="0" t="n">
        <v>3.64749298095705</v>
      </c>
      <c r="BQ9" s="27" t="n">
        <v>0.050676867440415</v>
      </c>
      <c r="BR9" s="27" t="n">
        <v>1007.86369110957</v>
      </c>
      <c r="BS9" s="27" t="n">
        <v>18359.1083208279</v>
      </c>
      <c r="BT9" s="27" t="n">
        <v>5.48361781788363E-047</v>
      </c>
      <c r="BU9" s="27" t="n">
        <v>4.06726504658463E-049</v>
      </c>
      <c r="BV9" s="26" t="s">
        <v>999</v>
      </c>
      <c r="BW9" s="27" t="n">
        <v>9729.88974758628</v>
      </c>
      <c r="BX9" s="27" t="n">
        <v>1</v>
      </c>
      <c r="BY9" s="27" t="n">
        <v>21</v>
      </c>
      <c r="CA9" s="0" t="n">
        <f aca="false">COUNTBLANK(C9:BY9)</f>
        <v>0</v>
      </c>
    </row>
    <row r="10" customFormat="false" ht="15" hidden="false" customHeight="false" outlineLevel="0" collapsed="false">
      <c r="A10" s="0" t="s">
        <v>376</v>
      </c>
      <c r="B10" s="0" t="s">
        <v>377</v>
      </c>
      <c r="C10" s="0" t="n">
        <v>77006</v>
      </c>
      <c r="D10" s="14" t="s">
        <v>984</v>
      </c>
      <c r="E10" s="14" t="s">
        <v>984</v>
      </c>
      <c r="F10" s="14" t="s">
        <v>984</v>
      </c>
      <c r="G10" s="14" t="s">
        <v>984</v>
      </c>
      <c r="H10" s="14" t="n">
        <v>163.842553191489</v>
      </c>
      <c r="I10" s="14" t="n">
        <v>4.4</v>
      </c>
      <c r="J10" s="14" t="s">
        <v>984</v>
      </c>
      <c r="K10" s="14" t="n">
        <v>11.938</v>
      </c>
      <c r="L10" s="14" t="s">
        <v>984</v>
      </c>
      <c r="M10" s="14" t="s">
        <v>984</v>
      </c>
      <c r="N10" s="14" t="s">
        <v>984</v>
      </c>
      <c r="O10" s="14" t="s">
        <v>984</v>
      </c>
      <c r="P10" s="14" t="s">
        <v>984</v>
      </c>
      <c r="Q10" s="14" t="n">
        <v>3</v>
      </c>
      <c r="R10" s="14" t="s">
        <v>984</v>
      </c>
      <c r="S10" s="14" t="s">
        <v>984</v>
      </c>
      <c r="T10" s="20" t="s">
        <v>984</v>
      </c>
      <c r="U10" s="0" t="n">
        <v>3236543909.34844</v>
      </c>
      <c r="V10" s="14" t="s">
        <v>984</v>
      </c>
      <c r="W10" s="14" t="s">
        <v>984</v>
      </c>
      <c r="X10" s="14" t="s">
        <v>984</v>
      </c>
      <c r="Y10" s="14" t="s">
        <v>984</v>
      </c>
      <c r="Z10" s="14" t="s">
        <v>984</v>
      </c>
      <c r="AA10" s="14" t="s">
        <v>984</v>
      </c>
      <c r="AB10" s="14" t="s">
        <v>984</v>
      </c>
      <c r="AC10" s="14" t="n">
        <v>3.6</v>
      </c>
      <c r="AD10" s="14" t="s">
        <v>984</v>
      </c>
      <c r="AE10" s="14" t="n">
        <v>39.9574482694585</v>
      </c>
      <c r="AF10" s="14" t="n">
        <v>34.0425531914894</v>
      </c>
      <c r="AG10" s="14" t="n">
        <v>26.7277247815139</v>
      </c>
      <c r="AH10" s="14" t="n">
        <v>88.062</v>
      </c>
      <c r="AI10" s="14" t="n">
        <v>23.5495002980389</v>
      </c>
      <c r="AJ10" s="20" t="n">
        <v>3984.19451352682</v>
      </c>
      <c r="AK10" s="14" t="n">
        <v>5.83290621488897</v>
      </c>
      <c r="AL10" s="20" t="n">
        <v>17.8244594869492</v>
      </c>
      <c r="AM10" s="14" t="n">
        <v>7.7</v>
      </c>
      <c r="AN10" s="14" t="s">
        <v>984</v>
      </c>
      <c r="AO10" s="14" t="n">
        <v>2.9</v>
      </c>
      <c r="AP10" s="21" t="s">
        <v>984</v>
      </c>
      <c r="AQ10" s="14" t="s">
        <v>984</v>
      </c>
      <c r="AR10" s="14" t="n">
        <v>3.2567</v>
      </c>
      <c r="AS10" s="14" t="s">
        <v>984</v>
      </c>
      <c r="AT10" s="14" t="s">
        <v>984</v>
      </c>
      <c r="AU10" s="14" t="s">
        <v>984</v>
      </c>
      <c r="AV10" s="14" t="n">
        <v>100</v>
      </c>
      <c r="AW10" s="14" t="n">
        <v>100</v>
      </c>
      <c r="AX10" s="14" t="s">
        <v>984</v>
      </c>
      <c r="AY10" s="45" t="s">
        <v>984</v>
      </c>
      <c r="AZ10" s="22" t="n">
        <v>28</v>
      </c>
      <c r="BA10" s="24" t="n">
        <v>44.3</v>
      </c>
      <c r="BB10" s="27" t="s">
        <v>984</v>
      </c>
      <c r="BC10" s="27" t="s">
        <v>984</v>
      </c>
      <c r="BD10" s="27" t="s">
        <v>1000</v>
      </c>
      <c r="BE10" s="27" t="s">
        <v>986</v>
      </c>
      <c r="BF10" s="27" t="s">
        <v>372</v>
      </c>
      <c r="BG10" s="27" t="s">
        <v>372</v>
      </c>
      <c r="BH10" s="27" t="s">
        <v>997</v>
      </c>
      <c r="BI10" s="27" t="s">
        <v>998</v>
      </c>
      <c r="BJ10" s="0" t="n">
        <v>1.56173613376591</v>
      </c>
      <c r="BK10" s="0" t="n">
        <v>42.5360352580001</v>
      </c>
      <c r="BL10" s="0" t="n">
        <v>4.43999633789065</v>
      </c>
      <c r="BM10" s="0" t="n">
        <v>2.20998535156252</v>
      </c>
      <c r="BN10" s="0" t="n">
        <v>6.0200134277344</v>
      </c>
      <c r="BO10" s="0" t="n">
        <v>5.21999511718752</v>
      </c>
      <c r="BP10" s="0" t="n">
        <v>4.47249755859377</v>
      </c>
      <c r="BQ10" s="27" t="n">
        <v>0.106255781944338</v>
      </c>
      <c r="BR10" s="27" t="n">
        <v>775.648065519677</v>
      </c>
      <c r="BS10" s="27" t="n">
        <v>18349.0359601308</v>
      </c>
      <c r="BT10" s="27" t="n">
        <v>3.99218367280386E-083</v>
      </c>
      <c r="BU10" s="27" t="n">
        <v>2.76527077682699E-121</v>
      </c>
      <c r="BV10" s="27" t="n">
        <v>0</v>
      </c>
      <c r="BW10" s="27" t="n">
        <v>4075.36803001351</v>
      </c>
      <c r="BX10" s="27" t="n">
        <v>1</v>
      </c>
      <c r="BY10" s="27" t="n">
        <v>21</v>
      </c>
      <c r="CA10" s="0" t="n">
        <f aca="false">COUNTBLANK(C10:BY10)</f>
        <v>0</v>
      </c>
    </row>
    <row r="11" customFormat="false" ht="15" hidden="false" customHeight="false" outlineLevel="0" collapsed="false">
      <c r="A11" s="0" t="s">
        <v>380</v>
      </c>
      <c r="B11" s="0" t="s">
        <v>381</v>
      </c>
      <c r="C11" s="0" t="n">
        <v>9630959</v>
      </c>
      <c r="D11" s="14" t="n">
        <v>77.133</v>
      </c>
      <c r="E11" s="14" t="n">
        <v>79.164</v>
      </c>
      <c r="F11" s="14" t="n">
        <v>14.6035093701468</v>
      </c>
      <c r="G11" s="14" t="n">
        <v>84.3114896450084</v>
      </c>
      <c r="H11" s="14" t="n">
        <v>135.609110109828</v>
      </c>
      <c r="I11" s="14" t="n">
        <v>1.47</v>
      </c>
      <c r="J11" s="14" t="n">
        <v>1.413</v>
      </c>
      <c r="K11" s="14" t="n">
        <v>13.478</v>
      </c>
      <c r="L11" s="14" t="n">
        <v>76.9875640106705</v>
      </c>
      <c r="M11" s="14" t="n">
        <v>101.679239891984</v>
      </c>
      <c r="N11" s="14" t="s">
        <v>984</v>
      </c>
      <c r="O11" s="14" t="s">
        <v>984</v>
      </c>
      <c r="P11" s="14" t="n">
        <v>200000</v>
      </c>
      <c r="Q11" s="14" t="n">
        <v>177</v>
      </c>
      <c r="R11" s="14" t="n">
        <v>95533069</v>
      </c>
      <c r="S11" s="14" t="n">
        <v>19054000</v>
      </c>
      <c r="T11" s="20" t="n">
        <v>75440</v>
      </c>
      <c r="U11" s="0" t="n">
        <v>414178942592.479</v>
      </c>
      <c r="V11" s="14" t="s">
        <v>984</v>
      </c>
      <c r="W11" s="14" t="s">
        <v>984</v>
      </c>
      <c r="X11" s="14" t="s">
        <v>984</v>
      </c>
      <c r="Y11" s="14" t="n">
        <v>82.0940017700195</v>
      </c>
      <c r="Z11" s="14" t="n">
        <v>1.4099999666214</v>
      </c>
      <c r="AA11" s="14" t="n">
        <v>56.0997535840116</v>
      </c>
      <c r="AB11" s="14" t="s">
        <v>984</v>
      </c>
      <c r="AC11" s="14" t="n">
        <v>3144.89</v>
      </c>
      <c r="AD11" s="14" t="s">
        <v>984</v>
      </c>
      <c r="AE11" s="14" t="n">
        <v>5.4745140494645</v>
      </c>
      <c r="AF11" s="14" t="n">
        <v>4.55730785218402</v>
      </c>
      <c r="AG11" s="14" t="n">
        <v>17.9549206384619</v>
      </c>
      <c r="AH11" s="14" t="n">
        <v>86.522</v>
      </c>
      <c r="AI11" s="14" t="n">
        <v>43.0081024392632</v>
      </c>
      <c r="AJ11" s="20" t="n">
        <v>16.279265371018</v>
      </c>
      <c r="AK11" s="14" t="n">
        <v>22.9396063130991</v>
      </c>
      <c r="AL11" s="20" t="n">
        <v>100</v>
      </c>
      <c r="AM11" s="14" t="n">
        <v>16.3</v>
      </c>
      <c r="AN11" s="14" t="n">
        <v>16.8</v>
      </c>
      <c r="AO11" s="14" t="n">
        <v>7.6</v>
      </c>
      <c r="AP11" s="21" t="n">
        <v>2.3944</v>
      </c>
      <c r="AQ11" s="14" t="n">
        <v>1.2</v>
      </c>
      <c r="AR11" s="14" t="s">
        <v>984</v>
      </c>
      <c r="AS11" s="14" t="n">
        <v>108.39706</v>
      </c>
      <c r="AT11" s="14" t="s">
        <v>984</v>
      </c>
      <c r="AU11" s="14" t="n">
        <v>0.94828</v>
      </c>
      <c r="AV11" s="14" t="s">
        <v>984</v>
      </c>
      <c r="AW11" s="14" t="n">
        <v>100</v>
      </c>
      <c r="AX11" s="14" t="s">
        <v>984</v>
      </c>
      <c r="AY11" s="22" t="n">
        <v>128</v>
      </c>
      <c r="AZ11" s="31" t="n">
        <v>29.9</v>
      </c>
      <c r="BA11" s="24" t="n">
        <v>30.3</v>
      </c>
      <c r="BB11" s="25" t="n">
        <v>0.776</v>
      </c>
      <c r="BC11" s="27" t="s">
        <v>984</v>
      </c>
      <c r="BD11" s="27" t="s">
        <v>985</v>
      </c>
      <c r="BE11" s="27" t="s">
        <v>986</v>
      </c>
      <c r="BF11" s="27" t="s">
        <v>354</v>
      </c>
      <c r="BG11" s="27" t="s">
        <v>354</v>
      </c>
      <c r="BH11" s="27" t="s">
        <v>1001</v>
      </c>
      <c r="BI11" s="27" t="s">
        <v>1002</v>
      </c>
      <c r="BJ11" s="0" t="n">
        <v>55.137114635663</v>
      </c>
      <c r="BK11" s="0" t="n">
        <v>24.35261831</v>
      </c>
      <c r="BL11" s="0" t="n">
        <v>22.3099914550781</v>
      </c>
      <c r="BM11" s="0" t="n">
        <v>19.5700012207031</v>
      </c>
      <c r="BN11" s="0" t="n">
        <v>21.7300048828125</v>
      </c>
      <c r="BO11" s="0" t="n">
        <v>23.85</v>
      </c>
      <c r="BP11" s="0" t="n">
        <v>21.8649993896485</v>
      </c>
      <c r="BQ11" s="27" t="n">
        <v>0.056149992105134</v>
      </c>
      <c r="BR11" s="27" t="n">
        <v>21620.54810207</v>
      </c>
      <c r="BS11" s="27" t="n">
        <v>18373.1806209792</v>
      </c>
      <c r="BT11" s="27" t="n">
        <v>5.82829831967065E-055</v>
      </c>
      <c r="BU11" s="27" t="n">
        <v>4.64973436219977E-042</v>
      </c>
      <c r="BV11" s="26" t="s">
        <v>1003</v>
      </c>
      <c r="BW11" s="27" t="n">
        <v>488461.63745095</v>
      </c>
      <c r="BX11" s="27" t="n">
        <v>1</v>
      </c>
      <c r="BY11" s="27" t="n">
        <v>31</v>
      </c>
      <c r="CA11" s="0" t="n">
        <f aca="false">COUNTBLANK(C11:BY11)</f>
        <v>0</v>
      </c>
    </row>
    <row r="12" customFormat="false" ht="15" hidden="false" customHeight="false" outlineLevel="0" collapsed="false">
      <c r="A12" s="0" t="s">
        <v>385</v>
      </c>
      <c r="B12" s="0" t="s">
        <v>386</v>
      </c>
      <c r="C12" s="0" t="n">
        <v>44494502</v>
      </c>
      <c r="D12" s="14" t="n">
        <v>73.082</v>
      </c>
      <c r="E12" s="14" t="n">
        <v>79.863</v>
      </c>
      <c r="F12" s="14" t="n">
        <v>24.7609338351238</v>
      </c>
      <c r="G12" s="14" t="n">
        <v>64.1212772887989</v>
      </c>
      <c r="H12" s="14" t="n">
        <v>16.2585100979651</v>
      </c>
      <c r="I12" s="14" t="n">
        <v>7.609</v>
      </c>
      <c r="J12" s="14" t="n">
        <v>2.261</v>
      </c>
      <c r="K12" s="14" t="n">
        <v>8.13</v>
      </c>
      <c r="L12" s="14" t="n">
        <v>13.9806106427674</v>
      </c>
      <c r="M12" s="14" t="n">
        <v>11.2427213207093</v>
      </c>
      <c r="N12" s="14" t="n">
        <v>51.5868149271809</v>
      </c>
      <c r="O12" s="14" t="n">
        <v>0.0141628168078485</v>
      </c>
      <c r="P12" s="14" t="n">
        <v>24000</v>
      </c>
      <c r="Q12" s="14" t="n">
        <v>117</v>
      </c>
      <c r="R12" s="14" t="n">
        <v>18081937</v>
      </c>
      <c r="S12" s="14" t="n">
        <v>1801292</v>
      </c>
      <c r="T12" s="20" t="n">
        <v>19870</v>
      </c>
      <c r="U12" s="0" t="n">
        <v>519871519807.795</v>
      </c>
      <c r="V12" s="14" t="n">
        <v>32</v>
      </c>
      <c r="W12" s="14" t="n">
        <v>7.7</v>
      </c>
      <c r="X12" s="14" t="n">
        <v>41.2</v>
      </c>
      <c r="Y12" s="14" t="n">
        <v>61.3019981384277</v>
      </c>
      <c r="Z12" s="14" t="n">
        <v>0.0920000001788139</v>
      </c>
      <c r="AA12" s="14" t="n">
        <v>69.7387575007602</v>
      </c>
      <c r="AB12" s="14" t="n">
        <v>0.54152</v>
      </c>
      <c r="AC12" s="14" t="n">
        <v>8811.13</v>
      </c>
      <c r="AD12" s="14" t="n">
        <v>0.854560979237316</v>
      </c>
      <c r="AE12" s="14" t="n">
        <v>54.3357121193851</v>
      </c>
      <c r="AF12" s="14" t="n">
        <v>9.79840581825125</v>
      </c>
      <c r="AG12" s="14" t="n">
        <v>8.80825141581955</v>
      </c>
      <c r="AH12" s="14" t="n">
        <v>91.87</v>
      </c>
      <c r="AI12" s="14" t="n">
        <v>36.5991186323081</v>
      </c>
      <c r="AJ12" s="20" t="n">
        <v>6843.29556240406</v>
      </c>
      <c r="AK12" s="14" t="n">
        <v>4.78150777487432</v>
      </c>
      <c r="AL12" s="20" t="n">
        <v>93.8528246666324</v>
      </c>
      <c r="AM12" s="14" t="n">
        <v>5.9</v>
      </c>
      <c r="AN12" s="14" t="n">
        <v>15.8</v>
      </c>
      <c r="AO12" s="14" t="n">
        <v>9.9</v>
      </c>
      <c r="AP12" s="21" t="n">
        <v>3.96</v>
      </c>
      <c r="AQ12" s="14" t="n">
        <v>4.9</v>
      </c>
      <c r="AR12" s="14" t="n">
        <v>5.54549</v>
      </c>
      <c r="AS12" s="14" t="n">
        <v>109.74146</v>
      </c>
      <c r="AT12" s="14" t="n">
        <v>99.96276</v>
      </c>
      <c r="AU12" s="14" t="n">
        <v>1.01963</v>
      </c>
      <c r="AV12" s="14" t="n">
        <v>76.774394263034</v>
      </c>
      <c r="AW12" s="14" t="n">
        <v>100</v>
      </c>
      <c r="AX12" s="14" t="n">
        <v>7.8567752744146</v>
      </c>
      <c r="AY12" s="22" t="n">
        <v>134</v>
      </c>
      <c r="AZ12" s="22" t="n">
        <v>28.5</v>
      </c>
      <c r="BA12" s="24" t="n">
        <v>31.7</v>
      </c>
      <c r="BB12" s="25" t="n">
        <v>0.83</v>
      </c>
      <c r="BC12" s="30" t="n">
        <v>185</v>
      </c>
      <c r="BD12" s="27" t="s">
        <v>1004</v>
      </c>
      <c r="BE12" s="27" t="s">
        <v>993</v>
      </c>
      <c r="BF12" s="27" t="s">
        <v>1005</v>
      </c>
      <c r="BG12" s="27" t="s">
        <v>345</v>
      </c>
      <c r="BH12" s="27" t="s">
        <v>1005</v>
      </c>
      <c r="BI12" s="27" t="s">
        <v>988</v>
      </c>
      <c r="BJ12" s="0" t="n">
        <v>-63.9698816808508</v>
      </c>
      <c r="BK12" s="0" t="n">
        <v>-37.0904997765</v>
      </c>
      <c r="BL12" s="0" t="n">
        <v>23.35</v>
      </c>
      <c r="BM12" s="0" t="n">
        <v>24.2600036621094</v>
      </c>
      <c r="BN12" s="0" t="n">
        <v>22.7499938964844</v>
      </c>
      <c r="BO12" s="0" t="n">
        <v>22.8900085449219</v>
      </c>
      <c r="BP12" s="0" t="n">
        <v>23.3125015258789</v>
      </c>
      <c r="BQ12" s="27" t="n">
        <v>0.050790323239181</v>
      </c>
      <c r="BR12" s="27" t="n">
        <v>6064.46066121247</v>
      </c>
      <c r="BS12" s="27" t="n">
        <v>18364.6906998238</v>
      </c>
      <c r="BT12" s="27" t="n">
        <v>2.11172743227234E-040</v>
      </c>
      <c r="BU12" s="27" t="n">
        <v>6.54298873063908E-037</v>
      </c>
      <c r="BV12" s="27" t="n">
        <v>6.35026299420502E-303</v>
      </c>
      <c r="BW12" s="27" t="n">
        <v>282404.436358308</v>
      </c>
      <c r="BX12" s="27" t="n">
        <v>1</v>
      </c>
      <c r="BY12" s="27" t="n">
        <v>23</v>
      </c>
      <c r="CA12" s="0" t="n">
        <f aca="false">COUNTBLANK(C12:BY12)</f>
        <v>0</v>
      </c>
    </row>
    <row r="13" customFormat="false" ht="15" hidden="false" customHeight="false" outlineLevel="0" collapsed="false">
      <c r="A13" s="0" t="s">
        <v>392</v>
      </c>
      <c r="B13" s="0" t="s">
        <v>393</v>
      </c>
      <c r="C13" s="0" t="n">
        <v>2951776</v>
      </c>
      <c r="D13" s="14" t="n">
        <v>71.215</v>
      </c>
      <c r="E13" s="14" t="n">
        <v>78.354</v>
      </c>
      <c r="F13" s="14" t="n">
        <v>20.6334219249969</v>
      </c>
      <c r="G13" s="14" t="n">
        <v>68.11276041799</v>
      </c>
      <c r="H13" s="14" t="n">
        <v>103.680224798033</v>
      </c>
      <c r="I13" s="14" t="n">
        <v>9.857</v>
      </c>
      <c r="J13" s="14" t="n">
        <v>1.755</v>
      </c>
      <c r="K13" s="14" t="n">
        <v>36.851</v>
      </c>
      <c r="L13" s="14" t="n">
        <v>49.5006382701548</v>
      </c>
      <c r="M13" s="14" t="n">
        <v>37.3295031193586</v>
      </c>
      <c r="N13" s="14" t="n">
        <v>27.1264360825667</v>
      </c>
      <c r="O13" s="14" t="n">
        <v>1.1043927545598</v>
      </c>
      <c r="P13" s="14" t="n">
        <v>-24989</v>
      </c>
      <c r="Q13" s="14" t="n">
        <v>11047</v>
      </c>
      <c r="R13" s="14" t="s">
        <v>984</v>
      </c>
      <c r="S13" s="14" t="s">
        <v>984</v>
      </c>
      <c r="T13" s="20" t="n">
        <v>10480</v>
      </c>
      <c r="U13" s="0" t="n">
        <v>12433089919.0459</v>
      </c>
      <c r="V13" s="14" t="n">
        <v>23.5</v>
      </c>
      <c r="W13" s="14" t="n">
        <v>50</v>
      </c>
      <c r="X13" s="14" t="n">
        <v>33.6</v>
      </c>
      <c r="Y13" s="14" t="n">
        <v>55.6240005493164</v>
      </c>
      <c r="Z13" s="14" t="n">
        <v>29.6380004882813</v>
      </c>
      <c r="AA13" s="14" t="n">
        <v>71.4465684747036</v>
      </c>
      <c r="AB13" s="14" t="n">
        <v>0.22788</v>
      </c>
      <c r="AC13" s="14" t="n">
        <v>521.33</v>
      </c>
      <c r="AD13" s="14" t="n">
        <v>4.77833758658911</v>
      </c>
      <c r="AE13" s="14" t="n">
        <v>58.8970863655824</v>
      </c>
      <c r="AF13" s="14" t="n">
        <v>11.6684233300678</v>
      </c>
      <c r="AG13" s="14" t="n">
        <v>23.1105028060216</v>
      </c>
      <c r="AH13" s="14" t="n">
        <v>63.149</v>
      </c>
      <c r="AI13" s="14" t="s">
        <v>984</v>
      </c>
      <c r="AJ13" s="20" t="n">
        <v>2355.09989517247</v>
      </c>
      <c r="AK13" s="14" t="n">
        <v>1.89871937365811</v>
      </c>
      <c r="AL13" s="20" t="n">
        <v>100</v>
      </c>
      <c r="AM13" s="14" t="n">
        <v>6.1</v>
      </c>
      <c r="AN13" s="14" t="n">
        <v>22.3</v>
      </c>
      <c r="AO13" s="14" t="n">
        <v>12.4</v>
      </c>
      <c r="AP13" s="21" t="s">
        <v>984</v>
      </c>
      <c r="AQ13" s="14" t="n">
        <v>4.1</v>
      </c>
      <c r="AR13" s="14" t="n">
        <v>2.75812</v>
      </c>
      <c r="AS13" s="14" t="n">
        <v>94.08352</v>
      </c>
      <c r="AT13" s="14" t="n">
        <v>91.98771</v>
      </c>
      <c r="AU13" s="14" t="s">
        <v>984</v>
      </c>
      <c r="AV13" s="14" t="n">
        <v>83.2155842091337</v>
      </c>
      <c r="AW13" s="14" t="n">
        <v>100</v>
      </c>
      <c r="AX13" s="14" t="n">
        <v>26.3171955762686</v>
      </c>
      <c r="AY13" s="22" t="n">
        <v>120</v>
      </c>
      <c r="AZ13" s="22" t="n">
        <v>20.9</v>
      </c>
      <c r="BA13" s="24" t="n">
        <v>35.1</v>
      </c>
      <c r="BB13" s="25" t="n">
        <v>0.76</v>
      </c>
      <c r="BC13" s="27" t="s">
        <v>984</v>
      </c>
      <c r="BD13" s="27" t="s">
        <v>985</v>
      </c>
      <c r="BE13" s="27" t="s">
        <v>996</v>
      </c>
      <c r="BF13" s="27" t="s">
        <v>354</v>
      </c>
      <c r="BG13" s="27" t="s">
        <v>354</v>
      </c>
      <c r="BH13" s="27" t="s">
        <v>1001</v>
      </c>
      <c r="BI13" s="27" t="s">
        <v>998</v>
      </c>
      <c r="BJ13" s="0" t="n">
        <v>44.8365919050439</v>
      </c>
      <c r="BK13" s="0" t="n">
        <v>40.078872579</v>
      </c>
      <c r="BL13" s="0" t="n">
        <v>0.850000000000023</v>
      </c>
      <c r="BM13" s="0" t="n">
        <v>-4.35001220703123</v>
      </c>
      <c r="BN13" s="0" t="n">
        <v>-1.3599914550781</v>
      </c>
      <c r="BO13" s="0" t="n">
        <v>6.55001220703127</v>
      </c>
      <c r="BP13" s="0" t="n">
        <v>0.422502136230492</v>
      </c>
      <c r="BQ13" s="27" t="n">
        <v>0.054970231663255</v>
      </c>
      <c r="BR13" s="27" t="n">
        <v>2258.73125738123</v>
      </c>
      <c r="BS13" s="27" t="n">
        <v>18359.1641637503</v>
      </c>
      <c r="BT13" s="27" t="n">
        <v>2.9786847200139E-036</v>
      </c>
      <c r="BU13" s="27" t="n">
        <v>1.22331982678445E-039</v>
      </c>
      <c r="BV13" s="27" t="n">
        <v>8.53284275944058E-307</v>
      </c>
      <c r="BW13" s="27" t="n">
        <v>96828.5903573826</v>
      </c>
      <c r="BX13" s="27" t="n">
        <v>1</v>
      </c>
      <c r="BY13" s="27" t="n">
        <v>24</v>
      </c>
      <c r="CA13" s="0" t="n">
        <f aca="false">COUNTBLANK(C13:BY13)</f>
        <v>0</v>
      </c>
    </row>
    <row r="14" customFormat="false" ht="15" hidden="false" customHeight="false" outlineLevel="0" collapsed="false">
      <c r="A14" s="0" t="s">
        <v>395</v>
      </c>
      <c r="B14" s="0" t="s">
        <v>396</v>
      </c>
      <c r="C14" s="0" t="n">
        <v>96286</v>
      </c>
      <c r="D14" s="14" t="n">
        <v>75.721</v>
      </c>
      <c r="E14" s="14" t="n">
        <v>77.983</v>
      </c>
      <c r="F14" s="14" t="n">
        <v>22.0810917475022</v>
      </c>
      <c r="G14" s="14" t="n">
        <v>69.1190827326922</v>
      </c>
      <c r="H14" s="14" t="n">
        <v>218.831818181818</v>
      </c>
      <c r="I14" s="14" t="n">
        <v>6.366</v>
      </c>
      <c r="J14" s="14" t="n">
        <v>1.994</v>
      </c>
      <c r="K14" s="14" t="n">
        <v>75.401</v>
      </c>
      <c r="L14" s="14" t="s">
        <v>984</v>
      </c>
      <c r="M14" s="14" t="s">
        <v>984</v>
      </c>
      <c r="N14" s="14" t="s">
        <v>984</v>
      </c>
      <c r="O14" s="14" t="n">
        <v>1.0981973443517</v>
      </c>
      <c r="P14" s="14" t="n">
        <v>0</v>
      </c>
      <c r="Q14" s="14" t="n">
        <v>107</v>
      </c>
      <c r="R14" s="14" t="n">
        <v>580174.156834825</v>
      </c>
      <c r="S14" s="14" t="n">
        <v>17657</v>
      </c>
      <c r="T14" s="20" t="n">
        <v>25490</v>
      </c>
      <c r="U14" s="0" t="n">
        <v>1610574074.07407</v>
      </c>
      <c r="V14" s="14" t="s">
        <v>984</v>
      </c>
      <c r="W14" s="14" t="s">
        <v>984</v>
      </c>
      <c r="X14" s="14" t="s">
        <v>984</v>
      </c>
      <c r="Y14" s="14" t="s">
        <v>984</v>
      </c>
      <c r="Z14" s="14" t="s">
        <v>984</v>
      </c>
      <c r="AA14" s="14" t="s">
        <v>984</v>
      </c>
      <c r="AB14" s="14" t="s">
        <v>984</v>
      </c>
      <c r="AC14" s="14" t="n">
        <v>5.63</v>
      </c>
      <c r="AD14" s="14" t="s">
        <v>984</v>
      </c>
      <c r="AE14" s="14" t="n">
        <v>20.4545454545455</v>
      </c>
      <c r="AF14" s="14" t="n">
        <v>22.2727277062156</v>
      </c>
      <c r="AG14" s="14" t="n">
        <v>18.5696736890488</v>
      </c>
      <c r="AH14" s="14" t="n">
        <v>24.599</v>
      </c>
      <c r="AI14" s="14" t="n">
        <v>60.8680313578917</v>
      </c>
      <c r="AJ14" s="20" t="n">
        <v>561.785613966855</v>
      </c>
      <c r="AK14" s="14" t="n">
        <v>5.74441995635358</v>
      </c>
      <c r="AL14" s="20" t="n">
        <v>100</v>
      </c>
      <c r="AM14" s="14" t="n">
        <v>13.1</v>
      </c>
      <c r="AN14" s="14" t="n">
        <v>22.6</v>
      </c>
      <c r="AO14" s="14" t="n">
        <v>6.4</v>
      </c>
      <c r="AP14" s="21" t="n">
        <v>2.7647</v>
      </c>
      <c r="AQ14" s="14" t="n">
        <v>3.9</v>
      </c>
      <c r="AR14" s="14" t="s">
        <v>984</v>
      </c>
      <c r="AS14" s="14" t="n">
        <v>103.66896</v>
      </c>
      <c r="AT14" s="14" t="n">
        <v>98.18578</v>
      </c>
      <c r="AU14" s="14" t="n">
        <v>0.97936</v>
      </c>
      <c r="AV14" s="14" t="s">
        <v>984</v>
      </c>
      <c r="AW14" s="14" t="n">
        <v>100</v>
      </c>
      <c r="AX14" s="14" t="n">
        <v>84.3106823458553</v>
      </c>
      <c r="AY14" s="22" t="n">
        <v>96</v>
      </c>
      <c r="AZ14" s="22" t="n">
        <v>19.1</v>
      </c>
      <c r="BA14" s="24" t="n">
        <v>31.9</v>
      </c>
      <c r="BB14" s="27" t="s">
        <v>984</v>
      </c>
      <c r="BC14" s="27" t="s">
        <v>984</v>
      </c>
      <c r="BD14" s="27" t="s">
        <v>985</v>
      </c>
      <c r="BE14" s="27" t="s">
        <v>993</v>
      </c>
      <c r="BF14" s="27" t="s">
        <v>987</v>
      </c>
      <c r="BG14" s="27" t="s">
        <v>345</v>
      </c>
      <c r="BH14" s="27" t="s">
        <v>346</v>
      </c>
      <c r="BI14" s="27" t="s">
        <v>988</v>
      </c>
      <c r="BJ14" s="0" t="n">
        <v>-61.7882151144501</v>
      </c>
      <c r="BK14" s="0" t="n">
        <v>17.0791690125001</v>
      </c>
      <c r="BL14" s="0" t="n">
        <v>27.3300109863281</v>
      </c>
      <c r="BM14" s="0" t="n">
        <v>26.6499877929688</v>
      </c>
      <c r="BN14" s="0" t="n">
        <v>26.3900085449219</v>
      </c>
      <c r="BO14" s="0" t="n">
        <v>26.2799926757813</v>
      </c>
      <c r="BP14" s="0" t="n">
        <v>26.6625</v>
      </c>
      <c r="BQ14" s="27" t="n">
        <v>0.121612515201115</v>
      </c>
      <c r="BR14" s="27" t="n">
        <v>25.9493758049978</v>
      </c>
      <c r="BS14" s="27" t="n">
        <v>18351.911101382</v>
      </c>
      <c r="BT14" s="27" t="n">
        <v>7.83083660061114E-031</v>
      </c>
      <c r="BU14" s="27" t="n">
        <v>6.28625927528041E-066</v>
      </c>
      <c r="BV14" s="27" t="n">
        <v>0</v>
      </c>
      <c r="BW14" s="27" t="n">
        <v>73.2932098334764</v>
      </c>
      <c r="BX14" s="27" t="n">
        <v>1</v>
      </c>
      <c r="BY14" s="27" t="n">
        <v>16</v>
      </c>
      <c r="CA14" s="0" t="n">
        <f aca="false">COUNTBLANK(C14:BY14)</f>
        <v>0</v>
      </c>
    </row>
    <row r="15" customFormat="false" ht="15" hidden="false" customHeight="false" outlineLevel="0" collapsed="false">
      <c r="A15" s="0" t="s">
        <v>397</v>
      </c>
      <c r="B15" s="0" t="s">
        <v>398</v>
      </c>
      <c r="C15" s="0" t="n">
        <v>24982688</v>
      </c>
      <c r="D15" s="14" t="n">
        <v>80.7</v>
      </c>
      <c r="E15" s="14" t="n">
        <v>84.9</v>
      </c>
      <c r="F15" s="14" t="n">
        <v>19.1906170385658</v>
      </c>
      <c r="G15" s="14" t="n">
        <v>65.1529077338752</v>
      </c>
      <c r="H15" s="14" t="n">
        <v>3.24912948744283</v>
      </c>
      <c r="I15" s="14" t="n">
        <v>6.3</v>
      </c>
      <c r="J15" s="14" t="n">
        <v>1.74</v>
      </c>
      <c r="K15" s="14" t="n">
        <v>13.988</v>
      </c>
      <c r="L15" s="14" t="n">
        <v>20.5767999696081</v>
      </c>
      <c r="M15" s="14" t="n">
        <v>21.1932001494647</v>
      </c>
      <c r="N15" s="14" t="s">
        <v>984</v>
      </c>
      <c r="O15" s="14" t="s">
        <v>984</v>
      </c>
      <c r="P15" s="14" t="n">
        <v>791229</v>
      </c>
      <c r="Q15" s="14" t="n">
        <v>13</v>
      </c>
      <c r="R15" s="14" t="n">
        <v>75667645.0347507</v>
      </c>
      <c r="S15" s="14" t="n">
        <v>8747113</v>
      </c>
      <c r="T15" s="20" t="n">
        <v>50050</v>
      </c>
      <c r="U15" s="0" t="n">
        <v>1433904348500.12</v>
      </c>
      <c r="V15" s="14" t="s">
        <v>984</v>
      </c>
      <c r="W15" s="14" t="s">
        <v>984</v>
      </c>
      <c r="X15" s="14" t="s">
        <v>984</v>
      </c>
      <c r="Y15" s="14" t="n">
        <v>65.5179977416992</v>
      </c>
      <c r="Z15" s="14" t="n">
        <v>2.55999994277954</v>
      </c>
      <c r="AA15" s="14" t="n">
        <v>85.1033750337968</v>
      </c>
      <c r="AB15" s="14" t="s">
        <v>984</v>
      </c>
      <c r="AC15" s="14" t="n">
        <v>53610.22</v>
      </c>
      <c r="AD15" s="14" t="n">
        <v>1.89155976713945</v>
      </c>
      <c r="AE15" s="14" t="n">
        <v>48.2419442487149</v>
      </c>
      <c r="AF15" s="14" t="n">
        <v>16.2582780595994</v>
      </c>
      <c r="AG15" s="14" t="n">
        <v>19.2656223071572</v>
      </c>
      <c r="AH15" s="14" t="n">
        <v>86.012</v>
      </c>
      <c r="AI15" s="14" t="n">
        <v>21.4822996671089</v>
      </c>
      <c r="AJ15" s="20" t="n">
        <v>20957.8540111671</v>
      </c>
      <c r="AK15" s="14" t="n">
        <v>15.3887660194467</v>
      </c>
      <c r="AL15" s="20" t="n">
        <v>24.8935837696774</v>
      </c>
      <c r="AM15" s="14" t="n">
        <v>5.6</v>
      </c>
      <c r="AN15" s="14" t="n">
        <v>9.1</v>
      </c>
      <c r="AO15" s="14" t="n">
        <v>3.7</v>
      </c>
      <c r="AP15" s="21" t="n">
        <v>3.5874</v>
      </c>
      <c r="AQ15" s="14" t="s">
        <v>984</v>
      </c>
      <c r="AR15" s="14" t="n">
        <v>5.27163</v>
      </c>
      <c r="AS15" s="14" t="n">
        <v>100.33898</v>
      </c>
      <c r="AT15" s="14" t="s">
        <v>984</v>
      </c>
      <c r="AU15" s="14" t="n">
        <v>0.93754</v>
      </c>
      <c r="AV15" s="14" t="s">
        <v>984</v>
      </c>
      <c r="AW15" s="14" t="n">
        <v>100</v>
      </c>
      <c r="AX15" s="14" t="n">
        <v>14.4613912959537</v>
      </c>
      <c r="AY15" s="22" t="n">
        <v>132</v>
      </c>
      <c r="AZ15" s="31" t="n">
        <v>30.4</v>
      </c>
      <c r="BA15" s="24" t="n">
        <v>38.7</v>
      </c>
      <c r="BB15" s="25" t="n">
        <v>0.938</v>
      </c>
      <c r="BC15" s="30" t="s">
        <v>399</v>
      </c>
      <c r="BD15" s="27" t="s">
        <v>1000</v>
      </c>
      <c r="BE15" s="27" t="s">
        <v>1006</v>
      </c>
      <c r="BF15" s="27" t="s">
        <v>401</v>
      </c>
      <c r="BG15" s="27" t="s">
        <v>401</v>
      </c>
      <c r="BH15" s="27" t="s">
        <v>1007</v>
      </c>
      <c r="BI15" s="27" t="s">
        <v>1008</v>
      </c>
      <c r="BJ15" s="0" t="n">
        <v>133.0811263355</v>
      </c>
      <c r="BK15" s="0" t="n">
        <v>-24.9229061829999</v>
      </c>
      <c r="BL15" s="0" t="n">
        <v>31.2900024414063</v>
      </c>
      <c r="BM15" s="0" t="n">
        <v>30.6799865722656</v>
      </c>
      <c r="BN15" s="0" t="n">
        <v>29.360009765625</v>
      </c>
      <c r="BO15" s="0" t="n">
        <v>25.6400085449219</v>
      </c>
      <c r="BP15" s="0" t="n">
        <v>29.2425018310547</v>
      </c>
      <c r="BQ15" s="27" t="n">
        <v>0.150422101346581</v>
      </c>
      <c r="BR15" s="27" t="n">
        <v>6762.89768849907</v>
      </c>
      <c r="BS15" s="27" t="n">
        <v>18345.8630277661</v>
      </c>
      <c r="BT15" s="27" t="n">
        <v>3.17810436770629E-080</v>
      </c>
      <c r="BU15" s="27" t="n">
        <v>4.84076374203445E-135</v>
      </c>
      <c r="BV15" s="27" t="n">
        <v>0</v>
      </c>
      <c r="BW15" s="27" t="n">
        <v>485129.117015811</v>
      </c>
      <c r="BX15" s="27" t="n">
        <v>1</v>
      </c>
      <c r="BY15" s="27" t="n">
        <v>21</v>
      </c>
      <c r="CA15" s="0" t="n">
        <f aca="false">COUNTBLANK(C15:BY15)</f>
        <v>0</v>
      </c>
    </row>
    <row r="16" customFormat="false" ht="15" hidden="false" customHeight="false" outlineLevel="0" collapsed="false">
      <c r="A16" s="0" t="s">
        <v>405</v>
      </c>
      <c r="B16" s="0" t="s">
        <v>406</v>
      </c>
      <c r="C16" s="0" t="n">
        <v>8840521</v>
      </c>
      <c r="D16" s="14" t="n">
        <v>79.4</v>
      </c>
      <c r="E16" s="14" t="n">
        <v>84</v>
      </c>
      <c r="F16" s="14" t="n">
        <v>14.2979476320233</v>
      </c>
      <c r="G16" s="14" t="n">
        <v>66.7004859083869</v>
      </c>
      <c r="H16" s="14" t="n">
        <v>107.206926667578</v>
      </c>
      <c r="I16" s="14" t="n">
        <v>9.5</v>
      </c>
      <c r="J16" s="14" t="n">
        <v>1.52</v>
      </c>
      <c r="K16" s="14" t="n">
        <v>41.703</v>
      </c>
      <c r="L16" s="14" t="n">
        <v>50.7355052962123</v>
      </c>
      <c r="M16" s="14" t="n">
        <v>54.0376710217349</v>
      </c>
      <c r="N16" s="14" t="s">
        <v>984</v>
      </c>
      <c r="O16" s="14" t="s">
        <v>984</v>
      </c>
      <c r="P16" s="14" t="n">
        <v>324998</v>
      </c>
      <c r="Q16" s="14" t="n">
        <v>23</v>
      </c>
      <c r="R16" s="14" t="n">
        <v>12935505</v>
      </c>
      <c r="S16" s="14" t="s">
        <v>984</v>
      </c>
      <c r="T16" s="20" t="n">
        <v>55300</v>
      </c>
      <c r="U16" s="0" t="n">
        <v>455285818035.125</v>
      </c>
      <c r="V16" s="14" t="s">
        <v>984</v>
      </c>
      <c r="W16" s="14" t="n">
        <v>0.7</v>
      </c>
      <c r="X16" s="14" t="n">
        <v>29.7</v>
      </c>
      <c r="Y16" s="14" t="n">
        <v>60.6839981079102</v>
      </c>
      <c r="Z16" s="14" t="n">
        <v>3.58100008964539</v>
      </c>
      <c r="AA16" s="14" t="n">
        <v>82.7046996879161</v>
      </c>
      <c r="AB16" s="14" t="n">
        <v>3.15743</v>
      </c>
      <c r="AC16" s="14" t="n">
        <v>12362.28</v>
      </c>
      <c r="AD16" s="14" t="n">
        <v>0.735992539307036</v>
      </c>
      <c r="AE16" s="14" t="n">
        <v>32.3566761396415</v>
      </c>
      <c r="AF16" s="14" t="n">
        <v>46.9057128369164</v>
      </c>
      <c r="AG16" s="14" t="n">
        <v>28.397981655605</v>
      </c>
      <c r="AH16" s="14" t="n">
        <v>58.297</v>
      </c>
      <c r="AI16" s="14" t="n">
        <v>22.9898633459709</v>
      </c>
      <c r="AJ16" s="20" t="n">
        <v>6435.49133689259</v>
      </c>
      <c r="AK16" s="14" t="n">
        <v>6.8698679296767</v>
      </c>
      <c r="AL16" s="20" t="n">
        <v>85.0515376653505</v>
      </c>
      <c r="AM16" s="14" t="n">
        <v>6.6</v>
      </c>
      <c r="AN16" s="14" t="n">
        <v>11.4</v>
      </c>
      <c r="AO16" s="14" t="n">
        <v>3.5</v>
      </c>
      <c r="AP16" s="21" t="n">
        <v>5.1441</v>
      </c>
      <c r="AQ16" s="14" t="n">
        <v>7.6</v>
      </c>
      <c r="AR16" s="14" t="n">
        <v>5.5007</v>
      </c>
      <c r="AS16" s="14" t="n">
        <v>103.11315</v>
      </c>
      <c r="AT16" s="14" t="n">
        <v>99.45318</v>
      </c>
      <c r="AU16" s="14" t="n">
        <v>0.97173</v>
      </c>
      <c r="AV16" s="14" t="n">
        <v>100</v>
      </c>
      <c r="AW16" s="14" t="n">
        <v>100</v>
      </c>
      <c r="AX16" s="14" t="n">
        <v>10.0119483521856</v>
      </c>
      <c r="AY16" s="22" t="n">
        <v>148</v>
      </c>
      <c r="AZ16" s="22" t="n">
        <v>21.9</v>
      </c>
      <c r="BA16" s="24" t="n">
        <v>44</v>
      </c>
      <c r="BB16" s="25" t="n">
        <v>0.914</v>
      </c>
      <c r="BC16" s="30" t="s">
        <v>407</v>
      </c>
      <c r="BD16" s="27" t="s">
        <v>1000</v>
      </c>
      <c r="BE16" s="27" t="s">
        <v>1006</v>
      </c>
      <c r="BF16" s="27" t="s">
        <v>372</v>
      </c>
      <c r="BG16" s="27" t="s">
        <v>372</v>
      </c>
      <c r="BH16" s="27" t="s">
        <v>1009</v>
      </c>
      <c r="BI16" s="27" t="s">
        <v>998</v>
      </c>
      <c r="BJ16" s="0" t="n">
        <v>14.7636002258642</v>
      </c>
      <c r="BK16" s="0" t="n">
        <v>47.6945834350001</v>
      </c>
      <c r="BL16" s="0" t="n">
        <v>-0.389990234374977</v>
      </c>
      <c r="BM16" s="0" t="n">
        <v>-1.42999877929685</v>
      </c>
      <c r="BN16" s="0" t="n">
        <v>1.55999145507815</v>
      </c>
      <c r="BO16" s="0" t="n">
        <v>2.73000488281252</v>
      </c>
      <c r="BP16" s="0" t="n">
        <v>0.61750183105471</v>
      </c>
      <c r="BQ16" s="27" t="n">
        <v>0.128188330775497</v>
      </c>
      <c r="BR16" s="27" t="n">
        <v>15307.8869336164</v>
      </c>
      <c r="BS16" s="27" t="n">
        <v>18345.4554845176</v>
      </c>
      <c r="BT16" s="27" t="n">
        <v>4.95169529630508E-089</v>
      </c>
      <c r="BU16" s="27" t="n">
        <v>9.69588433419707E-139</v>
      </c>
      <c r="BV16" s="27" t="n">
        <v>0</v>
      </c>
      <c r="BW16" s="27" t="n">
        <v>1557906.87295896</v>
      </c>
      <c r="BX16" s="27" t="n">
        <v>1</v>
      </c>
      <c r="BY16" s="27" t="n">
        <v>14</v>
      </c>
      <c r="CA16" s="0" t="n">
        <f aca="false">COUNTBLANK(C16:BY16)</f>
        <v>0</v>
      </c>
    </row>
    <row r="17" customFormat="false" ht="15" hidden="false" customHeight="false" outlineLevel="0" collapsed="false">
      <c r="A17" s="0" t="s">
        <v>411</v>
      </c>
      <c r="B17" s="0" t="s">
        <v>412</v>
      </c>
      <c r="C17" s="0" t="n">
        <v>9939800</v>
      </c>
      <c r="D17" s="14" t="n">
        <v>70.345</v>
      </c>
      <c r="E17" s="14" t="n">
        <v>75.336</v>
      </c>
      <c r="F17" s="14" t="n">
        <v>23.3695698603865</v>
      </c>
      <c r="G17" s="14" t="n">
        <v>70.4352473888986</v>
      </c>
      <c r="H17" s="14" t="n">
        <v>120.265319946776</v>
      </c>
      <c r="I17" s="14" t="n">
        <v>5.8</v>
      </c>
      <c r="J17" s="14" t="n">
        <v>1.8</v>
      </c>
      <c r="K17" s="14" t="n">
        <v>44.32</v>
      </c>
      <c r="L17" s="14" t="n">
        <v>41.8544509495606</v>
      </c>
      <c r="M17" s="14" t="n">
        <v>48.5478647327611</v>
      </c>
      <c r="N17" s="14" t="n">
        <v>10.7770054177169</v>
      </c>
      <c r="O17" s="14" t="n">
        <v>0.188781730967854</v>
      </c>
      <c r="P17" s="14" t="n">
        <v>6002</v>
      </c>
      <c r="Q17" s="14" t="n">
        <v>11246</v>
      </c>
      <c r="R17" s="14" t="n">
        <v>2279546</v>
      </c>
      <c r="S17" s="14" t="s">
        <v>984</v>
      </c>
      <c r="T17" s="20" t="n">
        <v>17100</v>
      </c>
      <c r="U17" s="0" t="n">
        <v>46939529411.7647</v>
      </c>
      <c r="V17" s="14" t="s">
        <v>984</v>
      </c>
      <c r="W17" s="14" t="s">
        <v>984</v>
      </c>
      <c r="X17" s="14" t="s">
        <v>984</v>
      </c>
      <c r="Y17" s="14" t="n">
        <v>66.5019989013672</v>
      </c>
      <c r="Z17" s="14" t="n">
        <v>35.8699989318848</v>
      </c>
      <c r="AA17" s="14" t="n">
        <v>90.928774885762</v>
      </c>
      <c r="AB17" s="14" t="n">
        <v>0.18468</v>
      </c>
      <c r="AC17" s="14" t="n">
        <v>761.43</v>
      </c>
      <c r="AD17" s="14" t="n">
        <v>3.77369409189023</v>
      </c>
      <c r="AE17" s="14" t="n">
        <v>57.7355751784202</v>
      </c>
      <c r="AF17" s="14" t="n">
        <v>14.0996733412023</v>
      </c>
      <c r="AG17" s="14" t="n">
        <v>10.1551256208372</v>
      </c>
      <c r="AH17" s="14" t="n">
        <v>55.68</v>
      </c>
      <c r="AI17" s="14" t="s">
        <v>984</v>
      </c>
      <c r="AJ17" s="20" t="n">
        <v>851.067935567183</v>
      </c>
      <c r="AK17" s="14" t="n">
        <v>3.93156060898919</v>
      </c>
      <c r="AL17" s="20" t="n">
        <v>100</v>
      </c>
      <c r="AM17" s="14" t="n">
        <v>6.1</v>
      </c>
      <c r="AN17" s="14" t="n">
        <v>22.2</v>
      </c>
      <c r="AO17" s="14" t="n">
        <v>21.5</v>
      </c>
      <c r="AP17" s="21" t="s">
        <v>984</v>
      </c>
      <c r="AQ17" s="14" t="n">
        <v>4.7</v>
      </c>
      <c r="AR17" s="14" t="n">
        <v>2.90341</v>
      </c>
      <c r="AS17" s="14" t="n">
        <v>103.2941</v>
      </c>
      <c r="AT17" s="14" t="n">
        <v>107.17217</v>
      </c>
      <c r="AU17" s="14" t="s">
        <v>984</v>
      </c>
      <c r="AV17" s="14" t="n">
        <v>87.6387617158749</v>
      </c>
      <c r="AW17" s="14" t="n">
        <v>100</v>
      </c>
      <c r="AX17" s="14" t="n">
        <v>11.1048009507593</v>
      </c>
      <c r="AY17" s="22" t="n">
        <v>131</v>
      </c>
      <c r="AZ17" s="22" t="n">
        <v>19.9</v>
      </c>
      <c r="BA17" s="24" t="n">
        <v>21.4</v>
      </c>
      <c r="BB17" s="25" t="n">
        <v>0.754</v>
      </c>
      <c r="BC17" s="30" t="s">
        <v>413</v>
      </c>
      <c r="BD17" s="27" t="s">
        <v>985</v>
      </c>
      <c r="BE17" s="27" t="s">
        <v>993</v>
      </c>
      <c r="BF17" s="27" t="s">
        <v>354</v>
      </c>
      <c r="BG17" s="27" t="s">
        <v>354</v>
      </c>
      <c r="BH17" s="27" t="s">
        <v>1001</v>
      </c>
      <c r="BI17" s="27" t="s">
        <v>998</v>
      </c>
      <c r="BJ17" s="0" t="n">
        <v>47.7257553342907</v>
      </c>
      <c r="BK17" s="0" t="n">
        <v>40.1370384760001</v>
      </c>
      <c r="BL17" s="0" t="n">
        <v>11.1700073242188</v>
      </c>
      <c r="BM17" s="0" t="n">
        <v>7.29000244140627</v>
      </c>
      <c r="BN17" s="0" t="n">
        <v>9.68999633789065</v>
      </c>
      <c r="BO17" s="0" t="n">
        <v>14.3200012207031</v>
      </c>
      <c r="BP17" s="0" t="n">
        <v>10.6175018310547</v>
      </c>
      <c r="BQ17" s="27" t="n">
        <v>0.094485000351814</v>
      </c>
      <c r="BR17" s="27" t="n">
        <v>1916.86589648671</v>
      </c>
      <c r="BS17" s="27" t="n">
        <v>18358.3001415877</v>
      </c>
      <c r="BT17" s="27" t="n">
        <v>1.23576801087153E-062</v>
      </c>
      <c r="BU17" s="27" t="n">
        <v>3.86717452241574E-082</v>
      </c>
      <c r="BV17" s="27" t="n">
        <v>0</v>
      </c>
      <c r="BW17" s="27" t="n">
        <v>30091.8568309379</v>
      </c>
      <c r="BX17" s="27" t="n">
        <v>1</v>
      </c>
      <c r="BY17" s="27" t="n">
        <v>29</v>
      </c>
      <c r="CA17" s="0" t="n">
        <f aca="false">COUNTBLANK(C17:BY17)</f>
        <v>0</v>
      </c>
    </row>
    <row r="18" customFormat="false" ht="15" hidden="false" customHeight="false" outlineLevel="0" collapsed="false">
      <c r="A18" s="0" t="s">
        <v>415</v>
      </c>
      <c r="B18" s="0" t="s">
        <v>416</v>
      </c>
      <c r="C18" s="0" t="n">
        <v>11175378</v>
      </c>
      <c r="D18" s="14" t="n">
        <v>59.435</v>
      </c>
      <c r="E18" s="14" t="n">
        <v>63.031</v>
      </c>
      <c r="F18" s="14" t="n">
        <v>45.5016807491186</v>
      </c>
      <c r="G18" s="14" t="n">
        <v>52.2513787905443</v>
      </c>
      <c r="H18" s="14" t="n">
        <v>435.178271028037</v>
      </c>
      <c r="I18" s="14" t="n">
        <v>7.929</v>
      </c>
      <c r="J18" s="14" t="n">
        <v>5.41</v>
      </c>
      <c r="K18" s="14" t="n">
        <v>86.968</v>
      </c>
      <c r="L18" s="14" t="n">
        <v>26.9515346026704</v>
      </c>
      <c r="M18" s="14" t="n">
        <v>7.44470259985838</v>
      </c>
      <c r="N18" s="14" t="n">
        <v>14.0355060389818</v>
      </c>
      <c r="O18" s="14" t="n">
        <v>14.7871086698023</v>
      </c>
      <c r="P18" s="14" t="n">
        <v>10003</v>
      </c>
      <c r="Q18" s="14" t="n">
        <v>387862</v>
      </c>
      <c r="R18" s="14" t="s">
        <v>984</v>
      </c>
      <c r="S18" s="14" t="s">
        <v>984</v>
      </c>
      <c r="T18" s="20" t="n">
        <v>750</v>
      </c>
      <c r="U18" s="0" t="n">
        <v>3036931818.18182</v>
      </c>
      <c r="V18" s="14" t="s">
        <v>984</v>
      </c>
      <c r="W18" s="14" t="s">
        <v>984</v>
      </c>
      <c r="X18" s="14" t="s">
        <v>984</v>
      </c>
      <c r="Y18" s="14" t="n">
        <v>79.1539993286133</v>
      </c>
      <c r="Z18" s="14" t="n">
        <v>92.0230026245117</v>
      </c>
      <c r="AA18" s="14" t="n">
        <v>103.360359109685</v>
      </c>
      <c r="AB18" s="14" t="s">
        <v>984</v>
      </c>
      <c r="AC18" s="14" t="n">
        <v>21.12</v>
      </c>
      <c r="AD18" s="14" t="n">
        <v>1.88216147085139</v>
      </c>
      <c r="AE18" s="14" t="n">
        <v>79.1666666666667</v>
      </c>
      <c r="AF18" s="14" t="n">
        <v>10.9267915149344</v>
      </c>
      <c r="AG18" s="14" t="n">
        <v>7.5914717058788</v>
      </c>
      <c r="AH18" s="14" t="n">
        <v>13.032</v>
      </c>
      <c r="AI18" s="14" t="n">
        <v>26.9803944434581</v>
      </c>
      <c r="AJ18" s="20" t="n">
        <v>1021.91146813226</v>
      </c>
      <c r="AK18" s="14" t="n">
        <v>0.0446999922899522</v>
      </c>
      <c r="AL18" s="20" t="n">
        <v>100</v>
      </c>
      <c r="AM18" s="14" t="n">
        <v>5.1</v>
      </c>
      <c r="AN18" s="14" t="n">
        <v>22.9</v>
      </c>
      <c r="AO18" s="14" t="n">
        <v>58.5</v>
      </c>
      <c r="AP18" s="21" t="n">
        <v>0.05</v>
      </c>
      <c r="AQ18" s="14" t="s">
        <v>984</v>
      </c>
      <c r="AR18" s="14" t="n">
        <v>4.69272</v>
      </c>
      <c r="AS18" s="14" t="n">
        <v>123.85962</v>
      </c>
      <c r="AT18" s="14" t="n">
        <v>68.3787</v>
      </c>
      <c r="AU18" s="14" t="n">
        <v>1.02149</v>
      </c>
      <c r="AV18" s="14" t="n">
        <v>46.4205911725319</v>
      </c>
      <c r="AW18" s="14" t="n">
        <v>9.3</v>
      </c>
      <c r="AX18" s="14" t="n">
        <v>1.36791479575936</v>
      </c>
      <c r="AY18" s="45" t="s">
        <v>984</v>
      </c>
      <c r="AZ18" s="22" t="n">
        <v>4.4</v>
      </c>
      <c r="BA18" s="24" t="n">
        <v>17</v>
      </c>
      <c r="BB18" s="25" t="n">
        <v>0.805</v>
      </c>
      <c r="BC18" s="27" t="s">
        <v>984</v>
      </c>
      <c r="BD18" s="27" t="s">
        <v>989</v>
      </c>
      <c r="BE18" s="27" t="s">
        <v>990</v>
      </c>
      <c r="BF18" s="27" t="s">
        <v>362</v>
      </c>
      <c r="BG18" s="27" t="s">
        <v>362</v>
      </c>
      <c r="BH18" s="27" t="s">
        <v>1010</v>
      </c>
      <c r="BI18" s="27" t="s">
        <v>995</v>
      </c>
      <c r="BJ18" s="0" t="n">
        <v>29.9178297576671</v>
      </c>
      <c r="BK18" s="0" t="n">
        <v>-3.3845868454999</v>
      </c>
      <c r="BL18" s="0" t="n">
        <v>18.860009765625</v>
      </c>
      <c r="BM18" s="0" t="n">
        <v>18.7000061035156</v>
      </c>
      <c r="BN18" s="0" t="n">
        <v>19.0100036621094</v>
      </c>
      <c r="BO18" s="0" t="n">
        <v>18.7799926757813</v>
      </c>
      <c r="BP18" s="0" t="n">
        <v>18.8375030517578</v>
      </c>
      <c r="BQ18" s="27" t="n">
        <v>0.013033832859018</v>
      </c>
      <c r="BR18" s="27" t="n">
        <v>2792.4165385518</v>
      </c>
      <c r="BS18" s="27" t="n">
        <v>18508.5941164309</v>
      </c>
      <c r="BT18" s="27" t="n">
        <v>0.218774379420536</v>
      </c>
      <c r="BU18" s="27" t="n">
        <v>0.847203515013278</v>
      </c>
      <c r="BV18" s="27" t="n">
        <v>2.34164586413258E-097</v>
      </c>
      <c r="BW18" s="27" t="n">
        <v>49.2491761870577</v>
      </c>
      <c r="BX18" s="27" t="n">
        <v>1</v>
      </c>
      <c r="BY18" s="27" t="n">
        <v>44</v>
      </c>
      <c r="CA18" s="0" t="n">
        <f aca="false">COUNTBLANK(C18:BY18)</f>
        <v>0</v>
      </c>
    </row>
    <row r="19" customFormat="false" ht="15" hidden="false" customHeight="false" outlineLevel="0" collapsed="false">
      <c r="A19" s="0" t="s">
        <v>419</v>
      </c>
      <c r="B19" s="0" t="s">
        <v>420</v>
      </c>
      <c r="C19" s="0" t="n">
        <v>11433256</v>
      </c>
      <c r="D19" s="14" t="n">
        <v>79.4</v>
      </c>
      <c r="E19" s="14" t="n">
        <v>83.9</v>
      </c>
      <c r="F19" s="14" t="n">
        <v>17.0554227603857</v>
      </c>
      <c r="G19" s="14" t="n">
        <v>64.1558335012748</v>
      </c>
      <c r="H19" s="14" t="n">
        <v>377.214927344782</v>
      </c>
      <c r="I19" s="14" t="n">
        <v>10.7</v>
      </c>
      <c r="J19" s="14" t="n">
        <v>1.65</v>
      </c>
      <c r="K19" s="14" t="n">
        <v>1.999</v>
      </c>
      <c r="L19" s="14" t="n">
        <v>80.9177424120938</v>
      </c>
      <c r="M19" s="14" t="n">
        <v>82.3114451875584</v>
      </c>
      <c r="N19" s="14" t="s">
        <v>984</v>
      </c>
      <c r="O19" s="14" t="s">
        <v>984</v>
      </c>
      <c r="P19" s="14" t="n">
        <v>240000</v>
      </c>
      <c r="Q19" s="14" t="n">
        <v>54</v>
      </c>
      <c r="R19" s="14" t="n">
        <v>13639487</v>
      </c>
      <c r="S19" s="14" t="n">
        <v>12682100</v>
      </c>
      <c r="T19" s="20" t="n">
        <v>51740</v>
      </c>
      <c r="U19" s="0" t="n">
        <v>542761092103.469</v>
      </c>
      <c r="V19" s="14" t="s">
        <v>984</v>
      </c>
      <c r="W19" s="14" t="n">
        <v>0.3</v>
      </c>
      <c r="X19" s="14" t="n">
        <v>27.4</v>
      </c>
      <c r="Y19" s="14" t="n">
        <v>53.5620002746582</v>
      </c>
      <c r="Z19" s="14" t="n">
        <v>0.961000025272369</v>
      </c>
      <c r="AA19" s="14" t="n">
        <v>82.8089075151529</v>
      </c>
      <c r="AB19" s="14" t="n">
        <v>2.59448</v>
      </c>
      <c r="AC19" s="14" t="n">
        <v>15688.13</v>
      </c>
      <c r="AD19" s="14" t="n">
        <v>0.925790634519833</v>
      </c>
      <c r="AE19" s="14" t="n">
        <v>44.6103054434653</v>
      </c>
      <c r="AF19" s="14" t="n">
        <v>22.5838846385558</v>
      </c>
      <c r="AG19" s="14" t="n">
        <v>23.293342934656</v>
      </c>
      <c r="AH19" s="14" t="n">
        <v>98.001</v>
      </c>
      <c r="AI19" s="14" t="s">
        <v>984</v>
      </c>
      <c r="AJ19" s="20" t="n">
        <v>1070.56284931016</v>
      </c>
      <c r="AK19" s="14" t="n">
        <v>8.32815989783976</v>
      </c>
      <c r="AL19" s="20" t="n">
        <v>91.9485403518636</v>
      </c>
      <c r="AM19" s="14" t="n">
        <v>4.6</v>
      </c>
      <c r="AN19" s="14" t="n">
        <v>11.4</v>
      </c>
      <c r="AO19" s="14" t="n">
        <v>3.7</v>
      </c>
      <c r="AP19" s="21" t="n">
        <v>3.3234</v>
      </c>
      <c r="AQ19" s="14" t="n">
        <v>6.3</v>
      </c>
      <c r="AR19" s="14" t="n">
        <v>6.54513</v>
      </c>
      <c r="AS19" s="14" t="n">
        <v>103.90557</v>
      </c>
      <c r="AT19" s="14" t="s">
        <v>984</v>
      </c>
      <c r="AU19" s="14" t="n">
        <v>1.07024</v>
      </c>
      <c r="AV19" s="14" t="n">
        <v>99.4827656473256</v>
      </c>
      <c r="AW19" s="14" t="n">
        <v>100</v>
      </c>
      <c r="AX19" s="14" t="n">
        <v>2.31501757164638</v>
      </c>
      <c r="AY19" s="22" t="n">
        <v>147</v>
      </c>
      <c r="AZ19" s="22" t="n">
        <v>24.5</v>
      </c>
      <c r="BA19" s="24" t="n">
        <v>41.4</v>
      </c>
      <c r="BB19" s="25" t="n">
        <v>0.838</v>
      </c>
      <c r="BC19" s="27" t="s">
        <v>984</v>
      </c>
      <c r="BD19" s="27" t="s">
        <v>1000</v>
      </c>
      <c r="BE19" s="27" t="s">
        <v>1006</v>
      </c>
      <c r="BF19" s="27" t="s">
        <v>372</v>
      </c>
      <c r="BG19" s="27" t="s">
        <v>372</v>
      </c>
      <c r="BH19" s="27" t="s">
        <v>1009</v>
      </c>
      <c r="BI19" s="27" t="s">
        <v>998</v>
      </c>
      <c r="BJ19" s="0" t="n">
        <v>4.84247766735196</v>
      </c>
      <c r="BK19" s="0" t="n">
        <v>50.4982107545001</v>
      </c>
      <c r="BL19" s="0" t="n">
        <v>4.30999145507815</v>
      </c>
      <c r="BM19" s="0" t="n">
        <v>3.98000488281252</v>
      </c>
      <c r="BN19" s="0" t="n">
        <v>5.55001220703127</v>
      </c>
      <c r="BO19" s="0" t="n">
        <v>6.04000244140627</v>
      </c>
      <c r="BP19" s="0" t="n">
        <v>4.97000274658205</v>
      </c>
      <c r="BQ19" s="27" t="n">
        <v>0.064250644930612</v>
      </c>
      <c r="BR19" s="27" t="n">
        <v>61995.5798987336</v>
      </c>
      <c r="BS19" s="27" t="n">
        <v>18359.3808570714</v>
      </c>
      <c r="BT19" s="27" t="n">
        <v>1.49779066956157E-083</v>
      </c>
      <c r="BU19" s="27" t="n">
        <v>7.3828596001329E-091</v>
      </c>
      <c r="BV19" s="27" t="n">
        <v>0</v>
      </c>
      <c r="BW19" s="27" t="n">
        <v>6436839.59416052</v>
      </c>
      <c r="BX19" s="27" t="n">
        <v>1</v>
      </c>
      <c r="BY19" s="27" t="n">
        <v>14</v>
      </c>
      <c r="CA19" s="0" t="n">
        <f aca="false">COUNTBLANK(C19:BY19)</f>
        <v>0</v>
      </c>
    </row>
    <row r="20" customFormat="false" ht="15" hidden="false" customHeight="false" outlineLevel="0" collapsed="false">
      <c r="A20" s="0" t="s">
        <v>423</v>
      </c>
      <c r="B20" s="0" t="s">
        <v>424</v>
      </c>
      <c r="C20" s="0" t="n">
        <v>11485048</v>
      </c>
      <c r="D20" s="14" t="n">
        <v>59.914</v>
      </c>
      <c r="E20" s="14" t="n">
        <v>63.003</v>
      </c>
      <c r="F20" s="14" t="n">
        <v>42.4476823945995</v>
      </c>
      <c r="G20" s="14" t="n">
        <v>54.2987123079372</v>
      </c>
      <c r="H20" s="14" t="n">
        <v>101.853919829727</v>
      </c>
      <c r="I20" s="14" t="n">
        <v>8.871</v>
      </c>
      <c r="J20" s="14" t="n">
        <v>4.836</v>
      </c>
      <c r="K20" s="14" t="n">
        <v>52.688</v>
      </c>
      <c r="L20" s="14" t="n">
        <v>40.290728837914</v>
      </c>
      <c r="M20" s="14" t="n">
        <v>27.2863995979696</v>
      </c>
      <c r="N20" s="14" t="n">
        <v>3.95551090575483</v>
      </c>
      <c r="O20" s="14" t="n">
        <v>5.55150033451324</v>
      </c>
      <c r="P20" s="14" t="n">
        <v>-10000</v>
      </c>
      <c r="Q20" s="14" t="n">
        <v>665</v>
      </c>
      <c r="R20" s="14" t="s">
        <v>984</v>
      </c>
      <c r="S20" s="14" t="n">
        <v>333000</v>
      </c>
      <c r="T20" s="20" t="n">
        <v>2410</v>
      </c>
      <c r="U20" s="0" t="n">
        <v>10354274634.9108</v>
      </c>
      <c r="V20" s="14" t="s">
        <v>984</v>
      </c>
      <c r="W20" s="14" t="s">
        <v>984</v>
      </c>
      <c r="X20" s="14" t="s">
        <v>984</v>
      </c>
      <c r="Y20" s="14" t="n">
        <v>70.8679962158203</v>
      </c>
      <c r="Z20" s="14" t="n">
        <v>38.5779991149902</v>
      </c>
      <c r="AA20" s="14" t="n">
        <v>94.2794856966758</v>
      </c>
      <c r="AB20" s="14" t="s">
        <v>984</v>
      </c>
      <c r="AC20" s="14" t="n">
        <v>227.74</v>
      </c>
      <c r="AD20" s="14" t="n">
        <v>0.863004044861682</v>
      </c>
      <c r="AE20" s="14" t="n">
        <v>33.2564739269244</v>
      </c>
      <c r="AF20" s="14" t="n">
        <v>37.7882227740333</v>
      </c>
      <c r="AG20" s="14" t="n">
        <v>29.6233712049703</v>
      </c>
      <c r="AH20" s="14" t="n">
        <v>47.312</v>
      </c>
      <c r="AI20" s="14" t="n">
        <v>12.8161228988026</v>
      </c>
      <c r="AJ20" s="20" t="n">
        <v>1001.27910975983</v>
      </c>
      <c r="AK20" s="14" t="n">
        <v>0.614206089682334</v>
      </c>
      <c r="AL20" s="20" t="n">
        <v>100</v>
      </c>
      <c r="AM20" s="14" t="n">
        <v>1</v>
      </c>
      <c r="AN20" s="14" t="n">
        <v>19.6</v>
      </c>
      <c r="AO20" s="14" t="n">
        <v>93</v>
      </c>
      <c r="AP20" s="21" t="n">
        <v>0.1572</v>
      </c>
      <c r="AQ20" s="14" t="s">
        <v>984</v>
      </c>
      <c r="AR20" s="14" t="n">
        <v>3.99469</v>
      </c>
      <c r="AS20" s="14" t="n">
        <v>126.64611</v>
      </c>
      <c r="AT20" s="14" t="s">
        <v>984</v>
      </c>
      <c r="AU20" s="14" t="s">
        <v>984</v>
      </c>
      <c r="AV20" s="14" t="n">
        <v>7.6214107982782</v>
      </c>
      <c r="AW20" s="14" t="n">
        <v>43.0777473449707</v>
      </c>
      <c r="AX20" s="14" t="n">
        <v>6.27739963214042</v>
      </c>
      <c r="AY20" s="22" t="n">
        <v>127</v>
      </c>
      <c r="AZ20" s="22" t="n">
        <v>8.2</v>
      </c>
      <c r="BA20" s="24" t="n">
        <v>18.2</v>
      </c>
      <c r="BB20" s="25" t="n">
        <v>0.614</v>
      </c>
      <c r="BC20" s="27" t="s">
        <v>984</v>
      </c>
      <c r="BD20" s="27" t="s">
        <v>989</v>
      </c>
      <c r="BE20" s="27" t="s">
        <v>990</v>
      </c>
      <c r="BF20" s="27" t="s">
        <v>362</v>
      </c>
      <c r="BG20" s="27" t="s">
        <v>362</v>
      </c>
      <c r="BH20" s="27" t="s">
        <v>1011</v>
      </c>
      <c r="BI20" s="27" t="s">
        <v>995</v>
      </c>
      <c r="BJ20" s="0" t="n">
        <v>2.28102866845676</v>
      </c>
      <c r="BK20" s="0" t="n">
        <v>9.30679197700009</v>
      </c>
      <c r="BL20" s="0" t="n">
        <v>27.3900085449219</v>
      </c>
      <c r="BM20" s="0" t="n">
        <v>27.4999938964844</v>
      </c>
      <c r="BN20" s="0" t="n">
        <v>29.5500122070313</v>
      </c>
      <c r="BO20" s="0" t="n">
        <v>30.8699890136719</v>
      </c>
      <c r="BP20" s="0" t="n">
        <v>28.8275009155274</v>
      </c>
      <c r="BQ20" s="27" t="n">
        <v>0.059929347546186</v>
      </c>
      <c r="BR20" s="27" t="n">
        <v>85.546541259968</v>
      </c>
      <c r="BS20" s="27" t="n">
        <v>18363.5532233241</v>
      </c>
      <c r="BT20" s="27" t="n">
        <v>1.39875923888705E-013</v>
      </c>
      <c r="BU20" s="27" t="n">
        <v>1.15685092316814E-013</v>
      </c>
      <c r="BV20" s="27" t="n">
        <v>5.76982617689928E-273</v>
      </c>
      <c r="BW20" s="27" t="n">
        <v>514.963445662147</v>
      </c>
      <c r="BX20" s="27" t="n">
        <v>1</v>
      </c>
      <c r="BY20" s="27" t="n">
        <v>12</v>
      </c>
      <c r="CA20" s="0" t="n">
        <f aca="false">COUNTBLANK(C20:BY20)</f>
        <v>0</v>
      </c>
    </row>
    <row r="21" customFormat="false" ht="15" hidden="false" customHeight="false" outlineLevel="0" collapsed="false">
      <c r="A21" s="0" t="s">
        <v>427</v>
      </c>
      <c r="B21" s="0" t="s">
        <v>428</v>
      </c>
      <c r="C21" s="0" t="n">
        <v>19751535</v>
      </c>
      <c r="D21" s="14" t="n">
        <v>60.361</v>
      </c>
      <c r="E21" s="14" t="n">
        <v>61.863</v>
      </c>
      <c r="F21" s="14" t="n">
        <v>44.9480813221662</v>
      </c>
      <c r="G21" s="14" t="n">
        <v>52.6449378491703</v>
      </c>
      <c r="H21" s="14" t="n">
        <v>72.1912828947368</v>
      </c>
      <c r="I21" s="14" t="n">
        <v>8.124</v>
      </c>
      <c r="J21" s="14" t="n">
        <v>5.189</v>
      </c>
      <c r="K21" s="14" t="n">
        <v>70.642</v>
      </c>
      <c r="L21" s="14" t="n">
        <v>36.2157948601138</v>
      </c>
      <c r="M21" s="14" t="n">
        <v>30.3499681693529</v>
      </c>
      <c r="N21" s="14" t="n">
        <v>3.4722063351017</v>
      </c>
      <c r="O21" s="14" t="n">
        <v>7.91592988085853</v>
      </c>
      <c r="P21" s="14" t="n">
        <v>-125000</v>
      </c>
      <c r="Q21" s="14" t="n">
        <v>11460</v>
      </c>
      <c r="R21" s="14" t="n">
        <v>151531</v>
      </c>
      <c r="S21" s="14" t="s">
        <v>984</v>
      </c>
      <c r="T21" s="20" t="n">
        <v>1970</v>
      </c>
      <c r="U21" s="0" t="n">
        <v>14124775068.569</v>
      </c>
      <c r="V21" s="14" t="s">
        <v>984</v>
      </c>
      <c r="W21" s="14" t="s">
        <v>984</v>
      </c>
      <c r="X21" s="14" t="s">
        <v>984</v>
      </c>
      <c r="Y21" s="14" t="n">
        <v>66.4300003051758</v>
      </c>
      <c r="Z21" s="14" t="n">
        <v>25.2250003814697</v>
      </c>
      <c r="AA21" s="14" t="n">
        <v>77.924787458044</v>
      </c>
      <c r="AB21" s="14" t="n">
        <v>0.70072</v>
      </c>
      <c r="AC21" s="14" t="n">
        <v>251.99</v>
      </c>
      <c r="AD21" s="14" t="n">
        <v>2.05918567597085</v>
      </c>
      <c r="AE21" s="14" t="n">
        <v>44.2251461988304</v>
      </c>
      <c r="AF21" s="14" t="n">
        <v>19.335527029651</v>
      </c>
      <c r="AG21" s="14" t="n">
        <v>14.9228805539331</v>
      </c>
      <c r="AH21" s="14" t="n">
        <v>29.358</v>
      </c>
      <c r="AI21" s="14" t="n">
        <v>15.1180991744598</v>
      </c>
      <c r="AJ21" s="20" t="n">
        <v>710.79198888526</v>
      </c>
      <c r="AK21" s="14" t="n">
        <v>0.162018437716738</v>
      </c>
      <c r="AL21" s="20" t="n">
        <v>100</v>
      </c>
      <c r="AM21" s="14" t="n">
        <v>7.3</v>
      </c>
      <c r="AN21" s="14" t="n">
        <v>21.7</v>
      </c>
      <c r="AO21" s="14" t="n">
        <v>76.4</v>
      </c>
      <c r="AP21" s="21" t="n">
        <v>0.06</v>
      </c>
      <c r="AQ21" s="14" t="s">
        <v>984</v>
      </c>
      <c r="AR21" s="14" t="s">
        <v>984</v>
      </c>
      <c r="AS21" s="14" t="n">
        <v>93.65313</v>
      </c>
      <c r="AT21" s="14" t="n">
        <v>63.51922</v>
      </c>
      <c r="AU21" s="14" t="n">
        <v>0.98214</v>
      </c>
      <c r="AV21" s="14" t="n">
        <v>11.3440524223371</v>
      </c>
      <c r="AW21" s="14" t="n">
        <v>25.4737434387207</v>
      </c>
      <c r="AX21" s="14" t="n">
        <v>4.62123434838434</v>
      </c>
      <c r="AY21" s="22" t="n">
        <v>124</v>
      </c>
      <c r="AZ21" s="22" t="n">
        <v>4.5</v>
      </c>
      <c r="BA21" s="24" t="n">
        <v>17.3</v>
      </c>
      <c r="BB21" s="25" t="n">
        <v>0.813</v>
      </c>
      <c r="BC21" s="27" t="s">
        <v>984</v>
      </c>
      <c r="BD21" s="27" t="s">
        <v>989</v>
      </c>
      <c r="BE21" s="27" t="s">
        <v>990</v>
      </c>
      <c r="BF21" s="27" t="s">
        <v>362</v>
      </c>
      <c r="BG21" s="27" t="s">
        <v>362</v>
      </c>
      <c r="BH21" s="27" t="s">
        <v>1011</v>
      </c>
      <c r="BI21" s="27" t="s">
        <v>995</v>
      </c>
      <c r="BJ21" s="0" t="n">
        <v>-1.21097629827732</v>
      </c>
      <c r="BK21" s="0" t="n">
        <v>12.2226142375001</v>
      </c>
      <c r="BL21" s="0" t="n">
        <v>26.839990234375</v>
      </c>
      <c r="BM21" s="0" t="n">
        <v>25.9800048828125</v>
      </c>
      <c r="BN21" s="0" t="n">
        <v>28.6400085449219</v>
      </c>
      <c r="BO21" s="0" t="n">
        <v>33.2799926757813</v>
      </c>
      <c r="BP21" s="0" t="n">
        <v>28.6849990844727</v>
      </c>
      <c r="BQ21" s="27" t="n">
        <v>0.081864681093491</v>
      </c>
      <c r="BR21" s="27" t="n">
        <v>722.758327614881</v>
      </c>
      <c r="BS21" s="27" t="n">
        <v>18352.6355002064</v>
      </c>
      <c r="BT21" s="27" t="n">
        <v>8.17032450179926E-069</v>
      </c>
      <c r="BU21" s="27" t="n">
        <v>2.70222502301518E-092</v>
      </c>
      <c r="BV21" s="27" t="n">
        <v>0</v>
      </c>
      <c r="BW21" s="27" t="n">
        <v>4522.1473102897</v>
      </c>
      <c r="BX21" s="27" t="n">
        <v>1</v>
      </c>
      <c r="BY21" s="27" t="n">
        <v>21</v>
      </c>
      <c r="CA21" s="0" t="n">
        <f aca="false">COUNTBLANK(C21:BY21)</f>
        <v>0</v>
      </c>
    </row>
    <row r="22" customFormat="false" ht="15" hidden="false" customHeight="false" outlineLevel="0" collapsed="false">
      <c r="A22" s="0" t="s">
        <v>431</v>
      </c>
      <c r="B22" s="0" t="s">
        <v>432</v>
      </c>
      <c r="C22" s="0" t="n">
        <v>161356039</v>
      </c>
      <c r="D22" s="14" t="n">
        <v>70.637</v>
      </c>
      <c r="E22" s="14" t="n">
        <v>74.291</v>
      </c>
      <c r="F22" s="14" t="n">
        <v>27.706022482501</v>
      </c>
      <c r="G22" s="14" t="n">
        <v>67.1355868778783</v>
      </c>
      <c r="H22" s="14" t="n">
        <v>1239.57931166936</v>
      </c>
      <c r="I22" s="14" t="n">
        <v>5.529</v>
      </c>
      <c r="J22" s="14" t="n">
        <v>2.036</v>
      </c>
      <c r="K22" s="14" t="n">
        <v>63.368</v>
      </c>
      <c r="L22" s="14" t="n">
        <v>20.2678924628174</v>
      </c>
      <c r="M22" s="14" t="n">
        <v>15.0361076278794</v>
      </c>
      <c r="N22" s="14" t="n">
        <v>5.51941852894818</v>
      </c>
      <c r="O22" s="14" t="n">
        <v>1.06107998414497</v>
      </c>
      <c r="P22" s="14" t="n">
        <v>-1847503</v>
      </c>
      <c r="Q22" s="14" t="n">
        <v>21036</v>
      </c>
      <c r="R22" s="14" t="n">
        <v>5984155.21211717</v>
      </c>
      <c r="S22" s="14" t="n">
        <v>2827000</v>
      </c>
      <c r="T22" s="20" t="n">
        <v>4570</v>
      </c>
      <c r="U22" s="0" t="n">
        <v>274024958965.892</v>
      </c>
      <c r="V22" s="14" t="s">
        <v>984</v>
      </c>
      <c r="W22" s="14" t="s">
        <v>984</v>
      </c>
      <c r="X22" s="14" t="s">
        <v>984</v>
      </c>
      <c r="Y22" s="14" t="n">
        <v>58.9930000305176</v>
      </c>
      <c r="Z22" s="14" t="n">
        <v>38.5769996643066</v>
      </c>
      <c r="AA22" s="14" t="n">
        <v>44.5640679378637</v>
      </c>
      <c r="AB22" s="14" t="s">
        <v>984</v>
      </c>
      <c r="AC22" s="14" t="n">
        <v>3135.08</v>
      </c>
      <c r="AD22" s="14" t="n">
        <v>1.36491749632018</v>
      </c>
      <c r="AE22" s="14" t="n">
        <v>70.6323266569678</v>
      </c>
      <c r="AF22" s="14" t="n">
        <v>10.9579782162869</v>
      </c>
      <c r="AG22" s="14" t="n">
        <v>4.60596281196676</v>
      </c>
      <c r="AH22" s="14" t="n">
        <v>36.632</v>
      </c>
      <c r="AI22" s="14" t="n">
        <v>18.1147333738029</v>
      </c>
      <c r="AJ22" s="20" t="n">
        <v>679.522951848738</v>
      </c>
      <c r="AK22" s="14" t="n">
        <v>0.473657610012808</v>
      </c>
      <c r="AL22" s="20" t="n">
        <v>100</v>
      </c>
      <c r="AM22" s="14" t="n">
        <v>9.2</v>
      </c>
      <c r="AN22" s="14" t="n">
        <v>21.6</v>
      </c>
      <c r="AO22" s="14" t="n">
        <v>30.2</v>
      </c>
      <c r="AP22" s="21" t="n">
        <v>0.4822</v>
      </c>
      <c r="AQ22" s="14" t="s">
        <v>984</v>
      </c>
      <c r="AR22" s="14" t="n">
        <v>1.53554</v>
      </c>
      <c r="AS22" s="14" t="n">
        <v>114.98866</v>
      </c>
      <c r="AT22" s="14" t="s">
        <v>984</v>
      </c>
      <c r="AU22" s="14" t="n">
        <v>1.11664</v>
      </c>
      <c r="AV22" s="14" t="n">
        <v>46.8573575801886</v>
      </c>
      <c r="AW22" s="14" t="n">
        <v>88</v>
      </c>
      <c r="AX22" s="14" t="n">
        <v>0.808262579200289</v>
      </c>
      <c r="AY22" s="22" t="n">
        <v>110</v>
      </c>
      <c r="AZ22" s="22" t="n">
        <v>3.4</v>
      </c>
      <c r="BA22" s="24" t="n">
        <v>26.7</v>
      </c>
      <c r="BB22" s="25" t="n">
        <v>0.817</v>
      </c>
      <c r="BC22" s="30" t="s">
        <v>433</v>
      </c>
      <c r="BD22" s="27" t="s">
        <v>989</v>
      </c>
      <c r="BE22" s="27" t="s">
        <v>990</v>
      </c>
      <c r="BF22" s="27" t="s">
        <v>354</v>
      </c>
      <c r="BG22" s="27" t="s">
        <v>354</v>
      </c>
      <c r="BH22" s="27" t="s">
        <v>991</v>
      </c>
      <c r="BI22" s="27" t="s">
        <v>992</v>
      </c>
      <c r="BJ22" s="0" t="n">
        <v>89.8593376179825</v>
      </c>
      <c r="BK22" s="0" t="n">
        <v>23.6777160645001</v>
      </c>
      <c r="BL22" s="0" t="n">
        <v>20.4999938964844</v>
      </c>
      <c r="BM22" s="0" t="n">
        <v>19.5400024414063</v>
      </c>
      <c r="BN22" s="0" t="n">
        <v>22.2499938964844</v>
      </c>
      <c r="BO22" s="0" t="n">
        <v>27.5400024414063</v>
      </c>
      <c r="BP22" s="0" t="n">
        <v>22.4574981689453</v>
      </c>
      <c r="BQ22" s="27" t="n">
        <v>0.077388912828137</v>
      </c>
      <c r="BR22" s="27" t="n">
        <v>16640.7010356281</v>
      </c>
      <c r="BS22" s="27" t="n">
        <v>18379.1850844737</v>
      </c>
      <c r="BT22" s="27" t="n">
        <v>5.70361480540532E-053</v>
      </c>
      <c r="BU22" s="27" t="n">
        <v>6.06854668134035E-032</v>
      </c>
      <c r="BV22" s="26" t="s">
        <v>1012</v>
      </c>
      <c r="BW22" s="27" t="n">
        <v>63917.0267239843</v>
      </c>
      <c r="BX22" s="27" t="n">
        <v>1</v>
      </c>
      <c r="BY22" s="27" t="n">
        <v>14</v>
      </c>
      <c r="CA22" s="0" t="n">
        <f aca="false">COUNTBLANK(C22:BY22)</f>
        <v>0</v>
      </c>
    </row>
    <row r="23" customFormat="false" ht="15" hidden="false" customHeight="false" outlineLevel="0" collapsed="false">
      <c r="A23" s="0" t="s">
        <v>436</v>
      </c>
      <c r="B23" s="0" t="s">
        <v>437</v>
      </c>
      <c r="C23" s="0" t="n">
        <v>7025037</v>
      </c>
      <c r="D23" s="14" t="n">
        <v>71.5</v>
      </c>
      <c r="E23" s="14" t="n">
        <v>78.4</v>
      </c>
      <c r="F23" s="14" t="n">
        <v>14.5954653179814</v>
      </c>
      <c r="G23" s="14" t="n">
        <v>64.3826202477506</v>
      </c>
      <c r="H23" s="14" t="n">
        <v>64.7035372144436</v>
      </c>
      <c r="I23" s="14" t="n">
        <v>15.4</v>
      </c>
      <c r="J23" s="14" t="n">
        <v>1.56</v>
      </c>
      <c r="K23" s="14" t="n">
        <v>24.992</v>
      </c>
      <c r="L23" s="14" t="n">
        <v>63.7566370586634</v>
      </c>
      <c r="M23" s="14" t="n">
        <v>68.1464730187792</v>
      </c>
      <c r="N23" s="14" t="n">
        <v>21.3275593408002</v>
      </c>
      <c r="O23" s="14" t="s">
        <v>984</v>
      </c>
      <c r="P23" s="14" t="n">
        <v>-24001</v>
      </c>
      <c r="Q23" s="14" t="n">
        <v>627</v>
      </c>
      <c r="R23" s="14" t="n">
        <v>1022645</v>
      </c>
      <c r="S23" s="14" t="n">
        <v>217200</v>
      </c>
      <c r="T23" s="20" t="n">
        <v>22300</v>
      </c>
      <c r="U23" s="0" t="n">
        <v>65132951116.4756</v>
      </c>
      <c r="V23" s="14" t="s">
        <v>984</v>
      </c>
      <c r="W23" s="14" t="n">
        <v>7.5</v>
      </c>
      <c r="X23" s="14" t="n">
        <v>40.4</v>
      </c>
      <c r="Y23" s="14" t="n">
        <v>55.367000579834</v>
      </c>
      <c r="Z23" s="14" t="n">
        <v>6.39300012588501</v>
      </c>
      <c r="AA23" s="14" t="n">
        <v>79.4395189898471</v>
      </c>
      <c r="AB23" s="14" t="n">
        <v>0.75239</v>
      </c>
      <c r="AC23" s="14" t="n">
        <v>3311.27</v>
      </c>
      <c r="AD23" s="14" t="n">
        <v>1.68843232372019</v>
      </c>
      <c r="AE23" s="14" t="n">
        <v>46.2509211495947</v>
      </c>
      <c r="AF23" s="14" t="n">
        <v>35.3739862856658</v>
      </c>
      <c r="AG23" s="14" t="n">
        <v>34.7035801172141</v>
      </c>
      <c r="AH23" s="14" t="n">
        <v>75.008</v>
      </c>
      <c r="AI23" s="14" t="s">
        <v>984</v>
      </c>
      <c r="AJ23" s="20" t="n">
        <v>2907.00169353613</v>
      </c>
      <c r="AK23" s="14" t="n">
        <v>5.87161586934993</v>
      </c>
      <c r="AL23" s="20" t="n">
        <v>99.8946743201431</v>
      </c>
      <c r="AM23" s="14" t="n">
        <v>6</v>
      </c>
      <c r="AN23" s="14" t="n">
        <v>23.6</v>
      </c>
      <c r="AO23" s="14" t="n">
        <v>7.1</v>
      </c>
      <c r="AP23" s="21" t="s">
        <v>984</v>
      </c>
      <c r="AQ23" s="14" t="n">
        <v>6.8</v>
      </c>
      <c r="AR23" s="14" t="s">
        <v>984</v>
      </c>
      <c r="AS23" s="14" t="n">
        <v>89.33377</v>
      </c>
      <c r="AT23" s="14" t="n">
        <v>89.81647</v>
      </c>
      <c r="AU23" s="14" t="n">
        <v>0.9805</v>
      </c>
      <c r="AV23" s="14" t="n">
        <v>83.7142370950987</v>
      </c>
      <c r="AW23" s="14" t="n">
        <v>100</v>
      </c>
      <c r="AX23" s="14" t="n">
        <v>11.6729699630456</v>
      </c>
      <c r="AY23" s="22" t="n">
        <v>115</v>
      </c>
      <c r="AZ23" s="22" t="n">
        <v>27.4</v>
      </c>
      <c r="BA23" s="24" t="n">
        <v>42.7</v>
      </c>
      <c r="BB23" s="25" t="n">
        <v>0.919</v>
      </c>
      <c r="BC23" s="30" t="n">
        <v>210</v>
      </c>
      <c r="BD23" s="27" t="s">
        <v>1000</v>
      </c>
      <c r="BE23" s="27" t="s">
        <v>993</v>
      </c>
      <c r="BF23" s="27" t="s">
        <v>372</v>
      </c>
      <c r="BG23" s="27" t="s">
        <v>372</v>
      </c>
      <c r="BH23" s="27" t="s">
        <v>1013</v>
      </c>
      <c r="BI23" s="27" t="s">
        <v>998</v>
      </c>
      <c r="BJ23" s="0" t="n">
        <v>25.1896826548285</v>
      </c>
      <c r="BK23" s="0" t="n">
        <v>42.7322248335</v>
      </c>
      <c r="BL23" s="0" t="n">
        <v>1.57000122070315</v>
      </c>
      <c r="BM23" s="0" t="n">
        <v>-0.590002441406227</v>
      </c>
      <c r="BN23" s="0" t="n">
        <v>1.35000000000002</v>
      </c>
      <c r="BO23" s="0" t="n">
        <v>2.61000976562502</v>
      </c>
      <c r="BP23" s="0" t="n">
        <v>1.23500213623049</v>
      </c>
      <c r="BQ23" s="27" t="n">
        <v>0.035629330271709</v>
      </c>
      <c r="BR23" s="27" t="n">
        <v>2563.49882909559</v>
      </c>
      <c r="BS23" s="27" t="n">
        <v>18370.9725601261</v>
      </c>
      <c r="BT23" s="27" t="n">
        <v>1.73619452220164E-021</v>
      </c>
      <c r="BU23" s="27" t="n">
        <v>1.43988446688076E-013</v>
      </c>
      <c r="BV23" s="27" t="n">
        <v>4.6819636873008E-257</v>
      </c>
      <c r="BW23" s="27" t="n">
        <v>82888.6363055389</v>
      </c>
      <c r="BX23" s="27" t="n">
        <v>1</v>
      </c>
      <c r="BY23" s="27" t="n">
        <v>26</v>
      </c>
      <c r="CA23" s="0" t="n">
        <f aca="false">COUNTBLANK(C23:BY23)</f>
        <v>0</v>
      </c>
    </row>
    <row r="24" customFormat="false" ht="15" hidden="false" customHeight="false" outlineLevel="0" collapsed="false">
      <c r="A24" s="0" t="s">
        <v>440</v>
      </c>
      <c r="B24" s="0" t="s">
        <v>441</v>
      </c>
      <c r="C24" s="0" t="n">
        <v>1569439</v>
      </c>
      <c r="D24" s="14" t="n">
        <v>76.312</v>
      </c>
      <c r="E24" s="14" t="n">
        <v>78.285</v>
      </c>
      <c r="F24" s="14" t="n">
        <v>19.2543101196218</v>
      </c>
      <c r="G24" s="14" t="n">
        <v>78.3193560020542</v>
      </c>
      <c r="H24" s="14" t="n">
        <v>2017.27369979138</v>
      </c>
      <c r="I24" s="14" t="n">
        <v>2.385</v>
      </c>
      <c r="J24" s="14" t="n">
        <v>1.987</v>
      </c>
      <c r="K24" s="14" t="n">
        <v>10.713</v>
      </c>
      <c r="L24" s="14" t="n">
        <v>67.3850401082664</v>
      </c>
      <c r="M24" s="14" t="n">
        <v>75.4449739504559</v>
      </c>
      <c r="N24" s="14" t="s">
        <v>984</v>
      </c>
      <c r="O24" s="14" t="s">
        <v>984</v>
      </c>
      <c r="P24" s="14" t="n">
        <v>239000</v>
      </c>
      <c r="Q24" s="14" t="n">
        <v>543</v>
      </c>
      <c r="R24" s="14" t="n">
        <v>5877003</v>
      </c>
      <c r="S24" s="14" t="n">
        <v>432200</v>
      </c>
      <c r="T24" s="20" t="n">
        <v>44700</v>
      </c>
      <c r="U24" s="0" t="n">
        <v>37746196808.5106</v>
      </c>
      <c r="V24" s="14" t="s">
        <v>984</v>
      </c>
      <c r="W24" s="14" t="s">
        <v>984</v>
      </c>
      <c r="X24" s="14" t="s">
        <v>984</v>
      </c>
      <c r="Y24" s="14" t="n">
        <v>73.3619995117188</v>
      </c>
      <c r="Z24" s="14" t="n">
        <v>0.986000001430511</v>
      </c>
      <c r="AA24" s="14" t="n">
        <v>51.575007717001</v>
      </c>
      <c r="AB24" s="14" t="s">
        <v>984</v>
      </c>
      <c r="AC24" s="14" t="n">
        <v>321.51</v>
      </c>
      <c r="AD24" s="14" t="n">
        <v>3.5954853914713</v>
      </c>
      <c r="AE24" s="14" t="n">
        <v>11.0539846325564</v>
      </c>
      <c r="AF24" s="14" t="n">
        <v>0.784061684289783</v>
      </c>
      <c r="AG24" s="14" t="n">
        <v>6.62174781265092</v>
      </c>
      <c r="AH24" s="14" t="n">
        <v>89.287</v>
      </c>
      <c r="AI24" s="14" t="s">
        <v>984</v>
      </c>
      <c r="AJ24" s="20" t="n">
        <v>2.99384390846322</v>
      </c>
      <c r="AK24" s="14" t="n">
        <v>23.455406320753</v>
      </c>
      <c r="AL24" s="20" t="n">
        <v>100</v>
      </c>
      <c r="AM24" s="14" t="n">
        <v>15.6</v>
      </c>
      <c r="AN24" s="14" t="n">
        <v>11.3</v>
      </c>
      <c r="AO24" s="14" t="n">
        <v>7.1</v>
      </c>
      <c r="AP24" s="21" t="s">
        <v>984</v>
      </c>
      <c r="AQ24" s="14" t="n">
        <v>2.1</v>
      </c>
      <c r="AR24" s="14" t="s">
        <v>984</v>
      </c>
      <c r="AS24" s="14" t="n">
        <v>101.21309</v>
      </c>
      <c r="AT24" s="14" t="n">
        <v>99.4512</v>
      </c>
      <c r="AU24" s="14" t="n">
        <v>1.01399</v>
      </c>
      <c r="AV24" s="14" t="s">
        <v>984</v>
      </c>
      <c r="AW24" s="14" t="n">
        <v>100</v>
      </c>
      <c r="AX24" s="14" t="n">
        <v>12.7386670908223</v>
      </c>
      <c r="AY24" s="45" t="s">
        <v>984</v>
      </c>
      <c r="AZ24" s="22" t="n">
        <v>28.7</v>
      </c>
      <c r="BA24" s="24" t="n">
        <v>32.3</v>
      </c>
      <c r="BB24" s="25" t="n">
        <v>0.72</v>
      </c>
      <c r="BC24" s="27" t="s">
        <v>984</v>
      </c>
      <c r="BD24" s="27" t="s">
        <v>985</v>
      </c>
      <c r="BE24" s="27" t="s">
        <v>986</v>
      </c>
      <c r="BF24" s="27" t="s">
        <v>354</v>
      </c>
      <c r="BG24" s="27" t="s">
        <v>354</v>
      </c>
      <c r="BH24" s="27" t="s">
        <v>1001</v>
      </c>
      <c r="BI24" s="27" t="s">
        <v>1002</v>
      </c>
      <c r="BJ24" s="0" t="n">
        <v>50.5447870791991</v>
      </c>
      <c r="BK24" s="0" t="n">
        <v>26.0020816100001</v>
      </c>
      <c r="BL24" s="0" t="n">
        <v>19.85</v>
      </c>
      <c r="BM24" s="0" t="n">
        <v>17.0700012207031</v>
      </c>
      <c r="BN24" s="0" t="n">
        <v>19.35</v>
      </c>
      <c r="BO24" s="0" t="n">
        <v>22.8900085449219</v>
      </c>
      <c r="BP24" s="0" t="n">
        <v>19.7900024414063</v>
      </c>
      <c r="BQ24" s="27" t="n">
        <v>0.008761129650035</v>
      </c>
      <c r="BR24" s="27" t="n">
        <v>1242636.12715066</v>
      </c>
      <c r="BS24" s="27" t="n">
        <v>18584.9916742884</v>
      </c>
      <c r="BT24" s="27" t="n">
        <v>0.000116656981028</v>
      </c>
      <c r="BU24" s="27" t="n">
        <v>0.569587680985152</v>
      </c>
      <c r="BV24" s="27" t="n">
        <v>2.56311585215556E-127</v>
      </c>
      <c r="BW24" s="27" t="n">
        <v>295694.234271636</v>
      </c>
      <c r="BX24" s="27" t="n">
        <v>0</v>
      </c>
      <c r="BY24" s="27" t="n">
        <v>50</v>
      </c>
      <c r="CA24" s="0" t="n">
        <f aca="false">COUNTBLANK(C24:BY24)</f>
        <v>0</v>
      </c>
    </row>
    <row r="25" customFormat="false" ht="15" hidden="false" customHeight="false" outlineLevel="0" collapsed="false">
      <c r="A25" s="0" t="s">
        <v>442</v>
      </c>
      <c r="B25" s="0" t="s">
        <v>443</v>
      </c>
      <c r="C25" s="0" t="n">
        <v>385640</v>
      </c>
      <c r="D25" s="14" t="n">
        <v>71.499</v>
      </c>
      <c r="E25" s="14" t="n">
        <v>75.911</v>
      </c>
      <c r="F25" s="14" t="n">
        <v>22.4848756732367</v>
      </c>
      <c r="G25" s="14" t="n">
        <v>70.2575219701429</v>
      </c>
      <c r="H25" s="14" t="n">
        <v>38.5254745254745</v>
      </c>
      <c r="I25" s="14" t="n">
        <v>6.771</v>
      </c>
      <c r="J25" s="14" t="n">
        <v>1.752</v>
      </c>
      <c r="K25" s="14" t="n">
        <v>16.975</v>
      </c>
      <c r="L25" s="14" t="n">
        <v>41.1525546484066</v>
      </c>
      <c r="M25" s="14" t="n">
        <v>34.5017447985252</v>
      </c>
      <c r="N25" s="14" t="s">
        <v>984</v>
      </c>
      <c r="O25" s="14" t="s">
        <v>984</v>
      </c>
      <c r="P25" s="14" t="n">
        <v>4999</v>
      </c>
      <c r="Q25" s="14" t="n">
        <v>418</v>
      </c>
      <c r="R25" s="14" t="n">
        <v>1197116.19679215</v>
      </c>
      <c r="S25" s="14" t="n">
        <v>939065</v>
      </c>
      <c r="T25" s="20" t="n">
        <v>30330</v>
      </c>
      <c r="U25" s="0" t="n">
        <v>12424500000</v>
      </c>
      <c r="V25" s="14" t="s">
        <v>984</v>
      </c>
      <c r="W25" s="14" t="s">
        <v>984</v>
      </c>
      <c r="X25" s="14" t="s">
        <v>984</v>
      </c>
      <c r="Y25" s="14" t="n">
        <v>74.5589981079102</v>
      </c>
      <c r="Z25" s="14" t="n">
        <v>2.13800001144409</v>
      </c>
      <c r="AA25" s="14" t="n">
        <v>83.4581550427687</v>
      </c>
      <c r="AB25" s="14" t="s">
        <v>984</v>
      </c>
      <c r="AC25" s="14" t="n">
        <v>19.77</v>
      </c>
      <c r="AD25" s="14" t="s">
        <v>984</v>
      </c>
      <c r="AE25" s="14" t="n">
        <v>1.3986013986014</v>
      </c>
      <c r="AF25" s="14" t="n">
        <v>51.4485514485514</v>
      </c>
      <c r="AG25" s="14" t="n">
        <v>36.6336475275265</v>
      </c>
      <c r="AH25" s="14" t="n">
        <v>83.025</v>
      </c>
      <c r="AI25" s="14" t="s">
        <v>984</v>
      </c>
      <c r="AJ25" s="20" t="n">
        <v>1888.66075066171</v>
      </c>
      <c r="AK25" s="14" t="n">
        <v>6.52006971856257</v>
      </c>
      <c r="AL25" s="20" t="n">
        <v>99.9999999918088</v>
      </c>
      <c r="AM25" s="14" t="n">
        <v>8.8</v>
      </c>
      <c r="AN25" s="14" t="n">
        <v>15.5</v>
      </c>
      <c r="AO25" s="14" t="n">
        <v>10.2</v>
      </c>
      <c r="AP25" s="21" t="n">
        <v>1.9373</v>
      </c>
      <c r="AQ25" s="14" t="n">
        <v>2.9</v>
      </c>
      <c r="AR25" s="14" t="s">
        <v>984</v>
      </c>
      <c r="AS25" s="14" t="s">
        <v>984</v>
      </c>
      <c r="AT25" s="14" t="n">
        <v>76.45863</v>
      </c>
      <c r="AU25" s="14" t="s">
        <v>984</v>
      </c>
      <c r="AV25" s="14" t="s">
        <v>984</v>
      </c>
      <c r="AW25" s="14" t="n">
        <v>100</v>
      </c>
      <c r="AX25" s="14" t="n">
        <v>77.246799590927</v>
      </c>
      <c r="AY25" s="22" t="n">
        <v>114</v>
      </c>
      <c r="AZ25" s="22" t="n">
        <v>32.1</v>
      </c>
      <c r="BA25" s="24" t="n">
        <v>32</v>
      </c>
      <c r="BB25" s="25" t="n">
        <v>0.52</v>
      </c>
      <c r="BC25" s="27" t="s">
        <v>984</v>
      </c>
      <c r="BD25" s="27" t="s">
        <v>985</v>
      </c>
      <c r="BE25" s="27" t="s">
        <v>986</v>
      </c>
      <c r="BF25" s="27" t="s">
        <v>987</v>
      </c>
      <c r="BG25" s="27" t="s">
        <v>345</v>
      </c>
      <c r="BH25" s="27" t="s">
        <v>346</v>
      </c>
      <c r="BI25" s="27" t="s">
        <v>988</v>
      </c>
      <c r="BJ25" s="0" t="n">
        <v>-78.3354922309991</v>
      </c>
      <c r="BK25" s="0" t="n">
        <v>26.6528201965001</v>
      </c>
      <c r="BL25" s="0" t="n">
        <v>23.2099853515625</v>
      </c>
      <c r="BM25" s="0" t="n">
        <v>22.2400146484375</v>
      </c>
      <c r="BN25" s="0" t="n">
        <v>22.9599853515625</v>
      </c>
      <c r="BO25" s="0" t="n">
        <v>24.2700134277344</v>
      </c>
      <c r="BP25" s="0" t="n">
        <v>23.1699996948242</v>
      </c>
      <c r="BQ25" s="27" t="n">
        <v>0.06415821054989</v>
      </c>
      <c r="BR25" s="27" t="n">
        <v>103.977824443928</v>
      </c>
      <c r="BS25" s="27" t="n">
        <v>18361.2283174432</v>
      </c>
      <c r="BT25" s="27" t="n">
        <v>5.06503190890685E-033</v>
      </c>
      <c r="BU25" s="27" t="n">
        <v>6.10359585277366E-037</v>
      </c>
      <c r="BV25" s="26" t="s">
        <v>1014</v>
      </c>
      <c r="BW25" s="27" t="n">
        <v>229.132291599895</v>
      </c>
      <c r="BX25" s="27" t="n">
        <v>1</v>
      </c>
      <c r="BY25" s="27" t="n">
        <v>11</v>
      </c>
      <c r="CA25" s="0" t="n">
        <f aca="false">COUNTBLANK(C25:BY25)</f>
        <v>0</v>
      </c>
    </row>
    <row r="26" customFormat="false" ht="15" hidden="false" customHeight="false" outlineLevel="0" collapsed="false">
      <c r="A26" s="0" t="s">
        <v>444</v>
      </c>
      <c r="B26" s="0" t="s">
        <v>445</v>
      </c>
      <c r="C26" s="0" t="n">
        <v>3323929</v>
      </c>
      <c r="D26" s="14" t="n">
        <v>74.752</v>
      </c>
      <c r="E26" s="14" t="n">
        <v>79.72</v>
      </c>
      <c r="F26" s="14" t="n">
        <v>14.7662176493152</v>
      </c>
      <c r="G26" s="14" t="n">
        <v>68.7634648796227</v>
      </c>
      <c r="H26" s="14" t="n">
        <v>64.92048828125</v>
      </c>
      <c r="I26" s="14" t="n">
        <v>10.712</v>
      </c>
      <c r="J26" s="14" t="n">
        <v>1.265</v>
      </c>
      <c r="K26" s="14" t="n">
        <v>51.755</v>
      </c>
      <c r="L26" s="14" t="n">
        <v>56.416631478147</v>
      </c>
      <c r="M26" s="14" t="n">
        <v>40.0765075811991</v>
      </c>
      <c r="N26" s="14" t="n">
        <v>11.560509995479</v>
      </c>
      <c r="O26" s="14" t="n">
        <v>1.7487402048788</v>
      </c>
      <c r="P26" s="14" t="n">
        <v>-107926</v>
      </c>
      <c r="Q26" s="14" t="n">
        <v>16964</v>
      </c>
      <c r="R26" s="14" t="s">
        <v>984</v>
      </c>
      <c r="S26" s="14" t="s">
        <v>984</v>
      </c>
      <c r="T26" s="20" t="n">
        <v>14580</v>
      </c>
      <c r="U26" s="0" t="n">
        <v>20161865419.4327</v>
      </c>
      <c r="V26" s="14" t="s">
        <v>984</v>
      </c>
      <c r="W26" s="14" t="s">
        <v>984</v>
      </c>
      <c r="X26" s="14" t="s">
        <v>984</v>
      </c>
      <c r="Y26" s="14" t="n">
        <v>46.3950004577637</v>
      </c>
      <c r="Z26" s="14" t="n">
        <v>15.3830003738403</v>
      </c>
      <c r="AA26" s="14" t="n">
        <v>60.9595202457915</v>
      </c>
      <c r="AB26" s="14" t="n">
        <v>0.20048</v>
      </c>
      <c r="AC26" s="14" t="n">
        <v>703.79</v>
      </c>
      <c r="AD26" s="14" t="n">
        <v>1.11191310643257</v>
      </c>
      <c r="AE26" s="14" t="n">
        <v>43.14453125</v>
      </c>
      <c r="AF26" s="14" t="n">
        <v>42.67578125</v>
      </c>
      <c r="AG26" s="14" t="n">
        <v>1.39550157071326</v>
      </c>
      <c r="AH26" s="14" t="n">
        <v>48.245</v>
      </c>
      <c r="AI26" s="14" t="n">
        <v>21.1343217872209</v>
      </c>
      <c r="AJ26" s="20" t="n">
        <v>10194.9855604543</v>
      </c>
      <c r="AK26" s="14" t="n">
        <v>6.38493881859933</v>
      </c>
      <c r="AL26" s="20" t="n">
        <v>99.9552350286901</v>
      </c>
      <c r="AM26" s="14" t="n">
        <v>9</v>
      </c>
      <c r="AN26" s="14" t="n">
        <v>17.8</v>
      </c>
      <c r="AO26" s="14" t="n">
        <v>5.8</v>
      </c>
      <c r="AP26" s="21" t="s">
        <v>984</v>
      </c>
      <c r="AQ26" s="14" t="n">
        <v>3.5</v>
      </c>
      <c r="AR26" s="14" t="s">
        <v>984</v>
      </c>
      <c r="AS26" s="14" t="s">
        <v>984</v>
      </c>
      <c r="AT26" s="14" t="s">
        <v>984</v>
      </c>
      <c r="AU26" s="14" t="s">
        <v>984</v>
      </c>
      <c r="AV26" s="14" t="n">
        <v>92.1391008702539</v>
      </c>
      <c r="AW26" s="14" t="n">
        <v>100</v>
      </c>
      <c r="AX26" s="14" t="n">
        <v>12.7259930289803</v>
      </c>
      <c r="AY26" s="22" t="n">
        <v>130</v>
      </c>
      <c r="AZ26" s="22" t="n">
        <v>19.4</v>
      </c>
      <c r="BA26" s="24" t="n">
        <v>42.1</v>
      </c>
      <c r="BB26" s="27" t="s">
        <v>984</v>
      </c>
      <c r="BC26" s="27" t="s">
        <v>984</v>
      </c>
      <c r="BD26" s="27" t="s">
        <v>985</v>
      </c>
      <c r="BE26" s="27" t="s">
        <v>993</v>
      </c>
      <c r="BF26" s="27" t="s">
        <v>372</v>
      </c>
      <c r="BG26" s="27" t="s">
        <v>372</v>
      </c>
      <c r="BH26" s="27" t="s">
        <v>997</v>
      </c>
      <c r="BI26" s="27" t="s">
        <v>998</v>
      </c>
      <c r="BJ26" s="0" t="n">
        <v>17.9356816411729</v>
      </c>
      <c r="BK26" s="0" t="n">
        <v>43.918999939</v>
      </c>
      <c r="BL26" s="0" t="n">
        <v>2.7600036621094</v>
      </c>
      <c r="BM26" s="0" t="n">
        <v>0.839990234375023</v>
      </c>
      <c r="BN26" s="0" t="n">
        <v>2.9999938964844</v>
      </c>
      <c r="BO26" s="0" t="n">
        <v>4.0100036621094</v>
      </c>
      <c r="BP26" s="0" t="n">
        <v>2.65249786376955</v>
      </c>
      <c r="BQ26" s="27" t="n">
        <v>0.071587888912629</v>
      </c>
      <c r="BR26" s="27" t="n">
        <v>1887.84207331706</v>
      </c>
      <c r="BS26" s="27" t="n">
        <v>18357.7684937135</v>
      </c>
      <c r="BT26" s="27" t="n">
        <v>2.81679573495438E-083</v>
      </c>
      <c r="BU26" s="27" t="n">
        <v>1.23947353358289E-095</v>
      </c>
      <c r="BV26" s="27" t="n">
        <v>0</v>
      </c>
      <c r="BW26" s="27" t="n">
        <v>7973.79954422829</v>
      </c>
      <c r="BX26" s="27" t="n">
        <v>1</v>
      </c>
      <c r="BY26" s="27" t="n">
        <v>19</v>
      </c>
      <c r="CA26" s="0" t="n">
        <f aca="false">COUNTBLANK(C26:BY26)</f>
        <v>0</v>
      </c>
    </row>
    <row r="27" customFormat="false" ht="15" hidden="false" customHeight="false" outlineLevel="0" collapsed="false">
      <c r="A27" s="0" t="s">
        <v>447</v>
      </c>
      <c r="B27" s="27" t="s">
        <v>448</v>
      </c>
      <c r="C27" s="27" t="s">
        <v>984</v>
      </c>
      <c r="D27" s="14" t="s">
        <v>984</v>
      </c>
      <c r="E27" s="14" t="s">
        <v>984</v>
      </c>
      <c r="F27" s="14" t="s">
        <v>984</v>
      </c>
      <c r="G27" s="14" t="s">
        <v>984</v>
      </c>
      <c r="H27" s="14" t="s">
        <v>984</v>
      </c>
      <c r="I27" s="14" t="s">
        <v>984</v>
      </c>
      <c r="J27" s="14" t="s">
        <v>984</v>
      </c>
      <c r="K27" s="14" t="s">
        <v>984</v>
      </c>
      <c r="L27" s="14" t="s">
        <v>984</v>
      </c>
      <c r="M27" s="14" t="s">
        <v>984</v>
      </c>
      <c r="N27" s="14" t="s">
        <v>984</v>
      </c>
      <c r="O27" s="14" t="s">
        <v>984</v>
      </c>
      <c r="P27" s="14" t="s">
        <v>984</v>
      </c>
      <c r="Q27" s="14" t="s">
        <v>984</v>
      </c>
      <c r="R27" s="14" t="s">
        <v>984</v>
      </c>
      <c r="S27" s="14" t="s">
        <v>984</v>
      </c>
      <c r="T27" s="20" t="s">
        <v>984</v>
      </c>
      <c r="U27" s="27" t="s">
        <v>984</v>
      </c>
      <c r="V27" s="14" t="s">
        <v>984</v>
      </c>
      <c r="W27" s="14" t="s">
        <v>984</v>
      </c>
      <c r="X27" s="14" t="s">
        <v>984</v>
      </c>
      <c r="Y27" s="14" t="s">
        <v>984</v>
      </c>
      <c r="Z27" s="14" t="s">
        <v>984</v>
      </c>
      <c r="AA27" s="14" t="s">
        <v>984</v>
      </c>
      <c r="AB27" s="14" t="s">
        <v>984</v>
      </c>
      <c r="AC27" s="14" t="s">
        <v>984</v>
      </c>
      <c r="AD27" s="14" t="s">
        <v>984</v>
      </c>
      <c r="AE27" s="14" t="s">
        <v>984</v>
      </c>
      <c r="AF27" s="14" t="s">
        <v>984</v>
      </c>
      <c r="AG27" s="14" t="s">
        <v>984</v>
      </c>
      <c r="AH27" s="14" t="s">
        <v>984</v>
      </c>
      <c r="AI27" s="14" t="s">
        <v>984</v>
      </c>
      <c r="AJ27" s="20" t="s">
        <v>984</v>
      </c>
      <c r="AK27" s="14" t="s">
        <v>984</v>
      </c>
      <c r="AL27" s="20" t="s">
        <v>984</v>
      </c>
      <c r="AM27" s="14" t="s">
        <v>984</v>
      </c>
      <c r="AN27" s="14" t="s">
        <v>984</v>
      </c>
      <c r="AO27" s="14" t="s">
        <v>984</v>
      </c>
      <c r="AP27" s="21" t="s">
        <v>984</v>
      </c>
      <c r="AQ27" s="14" t="s">
        <v>984</v>
      </c>
      <c r="AR27" s="14" t="s">
        <v>984</v>
      </c>
      <c r="AS27" s="14" t="s">
        <v>984</v>
      </c>
      <c r="AT27" s="14" t="s">
        <v>984</v>
      </c>
      <c r="AU27" s="14" t="s">
        <v>984</v>
      </c>
      <c r="AV27" s="14" t="s">
        <v>984</v>
      </c>
      <c r="AW27" s="14" t="s">
        <v>984</v>
      </c>
      <c r="AX27" s="14" t="s">
        <v>984</v>
      </c>
      <c r="AY27" s="45" t="s">
        <v>984</v>
      </c>
      <c r="AZ27" s="44" t="s">
        <v>984</v>
      </c>
      <c r="BA27" s="24" t="n">
        <v>40</v>
      </c>
      <c r="BB27" s="25" t="n">
        <v>0.617</v>
      </c>
      <c r="BC27" s="27" t="s">
        <v>984</v>
      </c>
      <c r="BD27" s="27" t="s">
        <v>1000</v>
      </c>
      <c r="BE27" s="27" t="s">
        <v>1006</v>
      </c>
      <c r="BF27" s="27" t="s">
        <v>987</v>
      </c>
      <c r="BG27" s="27" t="s">
        <v>345</v>
      </c>
      <c r="BH27" s="27" t="s">
        <v>346</v>
      </c>
      <c r="BI27" s="27" t="s">
        <v>988</v>
      </c>
      <c r="BJ27" s="0" t="n">
        <v>-62.8291630605518</v>
      </c>
      <c r="BK27" s="0" t="n">
        <v>17.9104474955001</v>
      </c>
      <c r="BL27" s="0" t="n">
        <v>27.5200134277344</v>
      </c>
      <c r="BM27" s="0" t="n">
        <v>26.7900024414063</v>
      </c>
      <c r="BN27" s="0" t="n">
        <v>26.7000061035156</v>
      </c>
      <c r="BO27" s="0" t="n">
        <v>26.4399963378906</v>
      </c>
      <c r="BP27" s="0" t="n">
        <v>26.8625045776367</v>
      </c>
      <c r="BQ27" s="27" t="n">
        <v>0.068821137905216</v>
      </c>
      <c r="BR27" s="27" t="n">
        <v>6.89269963050056</v>
      </c>
      <c r="BS27" s="27" t="n">
        <v>18336.3734241988</v>
      </c>
      <c r="BT27" s="27" t="n">
        <v>4.45818271840593E-011</v>
      </c>
      <c r="BU27" s="27" t="n">
        <v>1.55505034889013E-032</v>
      </c>
      <c r="BV27" s="27" t="n">
        <v>3.55387754671596E-294</v>
      </c>
      <c r="BW27" s="27" t="n">
        <v>41.9836324654909</v>
      </c>
      <c r="BX27" s="27" t="n">
        <v>1</v>
      </c>
      <c r="BY27" s="27" t="n">
        <v>18</v>
      </c>
      <c r="CA27" s="0" t="n">
        <f aca="false">COUNTBLANK(C27:BY27)</f>
        <v>0</v>
      </c>
    </row>
    <row r="28" customFormat="false" ht="15" hidden="false" customHeight="false" outlineLevel="0" collapsed="false">
      <c r="A28" s="0" t="s">
        <v>447</v>
      </c>
      <c r="B28" s="0" t="s">
        <v>451</v>
      </c>
      <c r="C28" s="0" t="n">
        <v>9483499</v>
      </c>
      <c r="D28" s="14" t="n">
        <v>69.2</v>
      </c>
      <c r="E28" s="14" t="n">
        <v>79.4</v>
      </c>
      <c r="F28" s="14" t="n">
        <v>16.8659430504801</v>
      </c>
      <c r="G28" s="14" t="n">
        <v>68.2889087752101</v>
      </c>
      <c r="H28" s="14" t="n">
        <v>46.7287999040892</v>
      </c>
      <c r="I28" s="14" t="n">
        <v>12.7</v>
      </c>
      <c r="J28" s="14" t="n">
        <v>1.448</v>
      </c>
      <c r="K28" s="14" t="n">
        <v>21.405</v>
      </c>
      <c r="L28" s="14" t="n">
        <v>66.5781545217791</v>
      </c>
      <c r="M28" s="14" t="n">
        <v>66.7896002012327</v>
      </c>
      <c r="N28" s="14" t="n">
        <v>11.7751729375062</v>
      </c>
      <c r="O28" s="14" t="n">
        <v>0.203854533441781</v>
      </c>
      <c r="P28" s="14" t="n">
        <v>43648</v>
      </c>
      <c r="Q28" s="14" t="n">
        <v>3539</v>
      </c>
      <c r="R28" s="14" t="n">
        <v>2760168</v>
      </c>
      <c r="S28" s="14" t="s">
        <v>984</v>
      </c>
      <c r="T28" s="20" t="n">
        <v>19240</v>
      </c>
      <c r="U28" s="0" t="n">
        <v>59662495092.2654</v>
      </c>
      <c r="V28" s="14" t="n">
        <v>5.6</v>
      </c>
      <c r="W28" s="14" t="n">
        <v>0.8</v>
      </c>
      <c r="X28" s="14" t="n">
        <v>25.4</v>
      </c>
      <c r="Y28" s="14" t="n">
        <v>64.1309967041016</v>
      </c>
      <c r="Z28" s="14" t="n">
        <v>11.0179996490479</v>
      </c>
      <c r="AA28" s="14" t="n">
        <v>80.4609830147924</v>
      </c>
      <c r="AB28" s="14" t="n">
        <v>0.58411</v>
      </c>
      <c r="AC28" s="14" t="n">
        <v>1179.81</v>
      </c>
      <c r="AD28" s="14" t="n">
        <v>1.26544717212154</v>
      </c>
      <c r="AE28" s="14" t="n">
        <v>42.0354891269939</v>
      </c>
      <c r="AF28" s="14" t="n">
        <v>42.6301064968239</v>
      </c>
      <c r="AG28" s="14" t="n">
        <v>9.35349335261769</v>
      </c>
      <c r="AH28" s="14" t="n">
        <v>78.595</v>
      </c>
      <c r="AI28" s="14" t="s">
        <v>984</v>
      </c>
      <c r="AJ28" s="20" t="n">
        <v>3588.57570591242</v>
      </c>
      <c r="AK28" s="14" t="n">
        <v>6.70195770525782</v>
      </c>
      <c r="AL28" s="20" t="n">
        <v>99.9313519680704</v>
      </c>
      <c r="AM28" s="14" t="n">
        <v>5</v>
      </c>
      <c r="AN28" s="14" t="n">
        <v>23.7</v>
      </c>
      <c r="AO28" s="14" t="n">
        <v>3.4</v>
      </c>
      <c r="AP28" s="21" t="s">
        <v>984</v>
      </c>
      <c r="AQ28" s="14" t="n">
        <v>11</v>
      </c>
      <c r="AR28" s="14" t="n">
        <v>4.94655</v>
      </c>
      <c r="AS28" s="14" t="n">
        <v>101.96579</v>
      </c>
      <c r="AT28" s="14" t="n">
        <v>101.68101</v>
      </c>
      <c r="AU28" s="14" t="n">
        <v>0.98858</v>
      </c>
      <c r="AV28" s="14" t="n">
        <v>96.2610038795633</v>
      </c>
      <c r="AW28" s="14" t="n">
        <v>100</v>
      </c>
      <c r="AX28" s="14" t="n">
        <v>2.89012552281448</v>
      </c>
      <c r="AY28" s="22" t="n">
        <v>133</v>
      </c>
      <c r="AZ28" s="22" t="n">
        <v>26.6</v>
      </c>
      <c r="BA28" s="24" t="n">
        <v>44.1</v>
      </c>
      <c r="BB28" s="25" t="n">
        <v>0.703</v>
      </c>
      <c r="BC28" s="30" t="s">
        <v>452</v>
      </c>
      <c r="BD28" s="27" t="s">
        <v>985</v>
      </c>
      <c r="BE28" s="27" t="s">
        <v>993</v>
      </c>
      <c r="BF28" s="27" t="s">
        <v>372</v>
      </c>
      <c r="BG28" s="27" t="s">
        <v>372</v>
      </c>
      <c r="BH28" s="27" t="s">
        <v>1013</v>
      </c>
      <c r="BI28" s="27" t="s">
        <v>998</v>
      </c>
      <c r="BJ28" s="0" t="n">
        <v>28.0187285010075</v>
      </c>
      <c r="BK28" s="0" t="n">
        <v>53.6994365440001</v>
      </c>
      <c r="BL28" s="0" t="n">
        <v>1.83999023437502</v>
      </c>
      <c r="BM28" s="0" t="n">
        <v>1.08999023437502</v>
      </c>
      <c r="BN28" s="0" t="n">
        <v>1.90999755859377</v>
      </c>
      <c r="BO28" s="0" t="n">
        <v>3.8699890136719</v>
      </c>
      <c r="BP28" s="0" t="n">
        <v>2.17749176025393</v>
      </c>
      <c r="BQ28" s="27" t="n">
        <v>0.05196952874808</v>
      </c>
      <c r="BR28" s="27" t="n">
        <v>38961.4876754301</v>
      </c>
      <c r="BS28" s="27" t="n">
        <v>18383.7815436067</v>
      </c>
      <c r="BT28" s="27" t="n">
        <v>9.82850081966506E-025</v>
      </c>
      <c r="BU28" s="27" t="n">
        <v>1.82132361936351E-009</v>
      </c>
      <c r="BV28" s="27" t="n">
        <v>2.48732104830975E-268</v>
      </c>
      <c r="BW28" s="27" t="n">
        <v>1271715.78504172</v>
      </c>
      <c r="BX28" s="27" t="n">
        <v>1</v>
      </c>
      <c r="BY28" s="27" t="n">
        <v>23</v>
      </c>
      <c r="CA28" s="0" t="n">
        <f aca="false">COUNTBLANK(C28:BY28)</f>
        <v>0</v>
      </c>
    </row>
    <row r="29" customFormat="false" ht="15" hidden="false" customHeight="false" outlineLevel="0" collapsed="false">
      <c r="A29" s="0" t="s">
        <v>454</v>
      </c>
      <c r="B29" s="0" t="s">
        <v>455</v>
      </c>
      <c r="C29" s="0" t="n">
        <v>383071</v>
      </c>
      <c r="D29" s="14" t="n">
        <v>71.579</v>
      </c>
      <c r="E29" s="14" t="n">
        <v>77.666</v>
      </c>
      <c r="F29" s="14" t="n">
        <v>30.2797653698662</v>
      </c>
      <c r="G29" s="14" t="n">
        <v>64.9837758535624</v>
      </c>
      <c r="H29" s="14" t="n">
        <v>16.7939938623411</v>
      </c>
      <c r="I29" s="14" t="n">
        <v>4.716</v>
      </c>
      <c r="J29" s="14" t="n">
        <v>2.307</v>
      </c>
      <c r="K29" s="14" t="n">
        <v>54.276</v>
      </c>
      <c r="L29" s="14" t="n">
        <v>58.4350170535576</v>
      </c>
      <c r="M29" s="14" t="n">
        <v>54.9764817541404</v>
      </c>
      <c r="N29" s="14" t="n">
        <v>9.67150855666321</v>
      </c>
      <c r="O29" s="14" t="n">
        <v>1.97366076739269</v>
      </c>
      <c r="P29" s="14" t="n">
        <v>6000</v>
      </c>
      <c r="Q29" s="14" t="n">
        <v>69</v>
      </c>
      <c r="R29" s="14" t="n">
        <v>1297533.22307894</v>
      </c>
      <c r="S29" s="14" t="n">
        <v>45268</v>
      </c>
      <c r="T29" s="20" t="n">
        <v>7810</v>
      </c>
      <c r="U29" s="0" t="n">
        <v>1871203164.08275</v>
      </c>
      <c r="V29" s="14" t="s">
        <v>984</v>
      </c>
      <c r="W29" s="14" t="s">
        <v>984</v>
      </c>
      <c r="X29" s="14" t="s">
        <v>984</v>
      </c>
      <c r="Y29" s="14" t="n">
        <v>65.0559997558594</v>
      </c>
      <c r="Z29" s="14" t="n">
        <v>16.8460006713867</v>
      </c>
      <c r="AA29" s="14" t="n">
        <v>61.9133298929766</v>
      </c>
      <c r="AB29" s="14" t="s">
        <v>984</v>
      </c>
      <c r="AC29" s="14" t="n">
        <v>9.11</v>
      </c>
      <c r="AD29" s="14" t="n">
        <v>1.26245619249627</v>
      </c>
      <c r="AE29" s="14" t="n">
        <v>7.01446733888645</v>
      </c>
      <c r="AF29" s="14" t="n">
        <v>59.6790894036335</v>
      </c>
      <c r="AG29" s="14" t="n">
        <v>37.6793655671877</v>
      </c>
      <c r="AH29" s="14" t="n">
        <v>45.724</v>
      </c>
      <c r="AI29" s="14" t="s">
        <v>984</v>
      </c>
      <c r="AJ29" s="20" t="n">
        <v>43184.6866987769</v>
      </c>
      <c r="AK29" s="14" t="n">
        <v>1.40094123373499</v>
      </c>
      <c r="AL29" s="20" t="n">
        <v>100</v>
      </c>
      <c r="AM29" s="14" t="n">
        <v>17.1</v>
      </c>
      <c r="AN29" s="14" t="n">
        <v>22.1</v>
      </c>
      <c r="AO29" s="14" t="n">
        <v>13</v>
      </c>
      <c r="AP29" s="21" t="n">
        <v>1.1262</v>
      </c>
      <c r="AQ29" s="14" t="n">
        <v>0.9</v>
      </c>
      <c r="AR29" s="14" t="n">
        <v>7.12481</v>
      </c>
      <c r="AS29" s="14" t="n">
        <v>113.23061</v>
      </c>
      <c r="AT29" s="14" t="n">
        <v>102.60971</v>
      </c>
      <c r="AU29" s="14" t="n">
        <v>0.99239</v>
      </c>
      <c r="AV29" s="14" t="n">
        <v>83.4993864045077</v>
      </c>
      <c r="AW29" s="14" t="n">
        <v>98.2651214599609</v>
      </c>
      <c r="AX29" s="14" t="n">
        <v>45.2063565065369</v>
      </c>
      <c r="AY29" s="22" t="n">
        <v>120</v>
      </c>
      <c r="AZ29" s="22" t="n">
        <v>22.4</v>
      </c>
      <c r="BA29" s="24" t="n">
        <v>22.7</v>
      </c>
      <c r="BB29" s="25" t="n">
        <v>0.769</v>
      </c>
      <c r="BC29" s="30" t="n">
        <v>68</v>
      </c>
      <c r="BD29" s="27" t="s">
        <v>985</v>
      </c>
      <c r="BE29" s="27" t="s">
        <v>996</v>
      </c>
      <c r="BF29" s="27" t="s">
        <v>987</v>
      </c>
      <c r="BG29" s="27" t="s">
        <v>345</v>
      </c>
      <c r="BH29" s="27" t="s">
        <v>1015</v>
      </c>
      <c r="BI29" s="27" t="s">
        <v>988</v>
      </c>
      <c r="BJ29" s="0" t="n">
        <v>-88.7244119753538</v>
      </c>
      <c r="BK29" s="0" t="n">
        <v>17.1975568705001</v>
      </c>
      <c r="BL29" s="0" t="n">
        <v>22.6799865722656</v>
      </c>
      <c r="BM29" s="0" t="n">
        <v>23.110009765625</v>
      </c>
      <c r="BN29" s="0" t="n">
        <v>23.9500061035156</v>
      </c>
      <c r="BO29" s="0" t="n">
        <v>25.1599975585938</v>
      </c>
      <c r="BP29" s="0" t="n">
        <v>23.725</v>
      </c>
      <c r="BQ29" s="27" t="n">
        <v>0.164199978290651</v>
      </c>
      <c r="BR29" s="27" t="n">
        <v>20.2336697787388</v>
      </c>
      <c r="BS29" s="27" t="n">
        <v>18358.1371411927</v>
      </c>
      <c r="BT29" s="27" t="n">
        <v>1.82951038348564E-020</v>
      </c>
      <c r="BU29" s="27" t="n">
        <v>1.27669271412557E-052</v>
      </c>
      <c r="BV29" s="27" t="n">
        <v>0</v>
      </c>
      <c r="BW29" s="27" t="n">
        <v>72.1792981025798</v>
      </c>
      <c r="BX29" s="27" t="n">
        <v>1</v>
      </c>
      <c r="BY29" s="27" t="n">
        <v>24</v>
      </c>
      <c r="CA29" s="0" t="n">
        <f aca="false">COUNTBLANK(C29:BY29)</f>
        <v>0</v>
      </c>
    </row>
    <row r="30" customFormat="false" ht="15" hidden="false" customHeight="false" outlineLevel="0" collapsed="false">
      <c r="A30" s="0" t="s">
        <v>459</v>
      </c>
      <c r="B30" s="0" t="s">
        <v>460</v>
      </c>
      <c r="C30" s="0" t="n">
        <v>63973</v>
      </c>
      <c r="D30" s="14" t="n">
        <v>77.92</v>
      </c>
      <c r="E30" s="14" t="n">
        <v>85.57</v>
      </c>
      <c r="F30" s="14" t="s">
        <v>984</v>
      </c>
      <c r="G30" s="14" t="s">
        <v>984</v>
      </c>
      <c r="H30" s="14" t="n">
        <v>1184.59257167194</v>
      </c>
      <c r="I30" s="14" t="n">
        <v>7.5</v>
      </c>
      <c r="J30" s="14" t="n">
        <v>1.6</v>
      </c>
      <c r="K30" s="14" t="n">
        <v>0</v>
      </c>
      <c r="L30" s="14" t="s">
        <v>984</v>
      </c>
      <c r="M30" s="14" t="s">
        <v>984</v>
      </c>
      <c r="N30" s="14" t="s">
        <v>984</v>
      </c>
      <c r="O30" s="14" t="s">
        <v>984</v>
      </c>
      <c r="P30" s="14" t="s">
        <v>984</v>
      </c>
      <c r="Q30" s="14" t="s">
        <v>984</v>
      </c>
      <c r="R30" s="14" t="s">
        <v>984</v>
      </c>
      <c r="S30" s="14" t="s">
        <v>984</v>
      </c>
      <c r="T30" s="20" t="s">
        <v>984</v>
      </c>
      <c r="U30" s="27" t="s">
        <v>984</v>
      </c>
      <c r="V30" s="14" t="s">
        <v>984</v>
      </c>
      <c r="W30" s="14" t="s">
        <v>984</v>
      </c>
      <c r="X30" s="14" t="s">
        <v>984</v>
      </c>
      <c r="Y30" s="14" t="s">
        <v>984</v>
      </c>
      <c r="Z30" s="14" t="s">
        <v>984</v>
      </c>
      <c r="AA30" s="14" t="s">
        <v>984</v>
      </c>
      <c r="AB30" s="14" t="s">
        <v>984</v>
      </c>
      <c r="AC30" s="14" t="s">
        <v>984</v>
      </c>
      <c r="AD30" s="14" t="s">
        <v>984</v>
      </c>
      <c r="AE30" s="14" t="n">
        <v>5.55555567819886</v>
      </c>
      <c r="AF30" s="14" t="n">
        <v>18.5185181914697</v>
      </c>
      <c r="AG30" s="14" t="n">
        <v>2.07991902345745</v>
      </c>
      <c r="AH30" s="14" t="n">
        <v>100</v>
      </c>
      <c r="AI30" s="14" t="n">
        <v>41.3356144052457</v>
      </c>
      <c r="AJ30" s="20" t="s">
        <v>984</v>
      </c>
      <c r="AK30" s="14" t="n">
        <v>8.83831498794885</v>
      </c>
      <c r="AL30" s="20" t="n">
        <v>100</v>
      </c>
      <c r="AM30" s="14" t="n">
        <v>6.7</v>
      </c>
      <c r="AN30" s="14" t="s">
        <v>984</v>
      </c>
      <c r="AO30" s="14" t="s">
        <v>984</v>
      </c>
      <c r="AP30" s="21" t="s">
        <v>984</v>
      </c>
      <c r="AQ30" s="14" t="s">
        <v>984</v>
      </c>
      <c r="AR30" s="14" t="s">
        <v>984</v>
      </c>
      <c r="AS30" s="14" t="s">
        <v>984</v>
      </c>
      <c r="AT30" s="14" t="s">
        <v>984</v>
      </c>
      <c r="AU30" s="14" t="s">
        <v>984</v>
      </c>
      <c r="AV30" s="14" t="s">
        <v>984</v>
      </c>
      <c r="AW30" s="14" t="n">
        <v>100</v>
      </c>
      <c r="AX30" s="14" t="n">
        <v>36.9476958882667</v>
      </c>
      <c r="AY30" s="22" t="n">
        <v>108</v>
      </c>
      <c r="AZ30" s="44" t="s">
        <v>984</v>
      </c>
      <c r="BA30" s="24" t="n">
        <v>43.4</v>
      </c>
      <c r="BB30" s="25" t="n">
        <v>0.728</v>
      </c>
      <c r="BC30" s="27" t="s">
        <v>984</v>
      </c>
      <c r="BD30" s="27" t="s">
        <v>1000</v>
      </c>
      <c r="BE30" s="27" t="s">
        <v>986</v>
      </c>
      <c r="BF30" s="27" t="s">
        <v>987</v>
      </c>
      <c r="BG30" s="27" t="s">
        <v>345</v>
      </c>
      <c r="BH30" s="27" t="s">
        <v>1016</v>
      </c>
      <c r="BI30" s="27" t="s">
        <v>987</v>
      </c>
      <c r="BJ30" s="0" t="n">
        <v>-64.7280248205746</v>
      </c>
      <c r="BK30" s="0" t="n">
        <v>32.3191987840202</v>
      </c>
      <c r="BL30" s="0" t="n">
        <v>19.5756097560976</v>
      </c>
      <c r="BM30" s="0" t="n">
        <v>18.4713958810069</v>
      </c>
      <c r="BN30" s="0" t="n">
        <v>19.0596833130329</v>
      </c>
      <c r="BO30" s="0" t="n">
        <v>18.6733727810651</v>
      </c>
      <c r="BP30" s="0" t="n">
        <v>19.5756097560976</v>
      </c>
      <c r="BQ30" s="27" t="n">
        <v>0.046569492029686</v>
      </c>
      <c r="BR30" s="27" t="n">
        <v>210.874067374656</v>
      </c>
      <c r="BS30" s="27" t="n">
        <v>18369.0412843812</v>
      </c>
      <c r="BT30" s="27" t="n">
        <v>7.60490984625374E-018</v>
      </c>
      <c r="BU30" s="27" t="n">
        <v>1.09666699456796E-012</v>
      </c>
      <c r="BV30" s="27" t="n">
        <v>3.17590383766723E-264</v>
      </c>
      <c r="BW30" s="27" t="n">
        <v>927.410623650915</v>
      </c>
      <c r="BX30" s="27" t="n">
        <v>1</v>
      </c>
      <c r="BY30" s="27" t="n">
        <v>16</v>
      </c>
      <c r="CA30" s="0" t="n">
        <f aca="false">COUNTBLANK(C30:BY30)</f>
        <v>0</v>
      </c>
    </row>
    <row r="31" customFormat="false" ht="15" hidden="false" customHeight="false" outlineLevel="0" collapsed="false">
      <c r="A31" s="0" t="s">
        <v>463</v>
      </c>
      <c r="B31" s="0" t="s">
        <v>464</v>
      </c>
      <c r="C31" s="0" t="n">
        <v>11353142</v>
      </c>
      <c r="D31" s="14" t="n">
        <v>68.434</v>
      </c>
      <c r="E31" s="14" t="n">
        <v>74.209</v>
      </c>
      <c r="F31" s="14" t="n">
        <v>31.0735477456373</v>
      </c>
      <c r="G31" s="14" t="n">
        <v>61.7345048621782</v>
      </c>
      <c r="H31" s="14" t="n">
        <v>10.4801458506416</v>
      </c>
      <c r="I31" s="14" t="n">
        <v>6.772</v>
      </c>
      <c r="J31" s="14" t="n">
        <v>2.73</v>
      </c>
      <c r="K31" s="14" t="n">
        <v>30.575</v>
      </c>
      <c r="L31" s="14" t="n">
        <v>31.8005083926283</v>
      </c>
      <c r="M31" s="14" t="n">
        <v>24.904144232763</v>
      </c>
      <c r="N31" s="14" t="n">
        <v>10.0195884512058</v>
      </c>
      <c r="O31" s="14" t="n">
        <v>1.85101375959075</v>
      </c>
      <c r="P31" s="14" t="n">
        <v>-47520</v>
      </c>
      <c r="Q31" s="14" t="n">
        <v>510</v>
      </c>
      <c r="R31" s="14" t="n">
        <v>4122113</v>
      </c>
      <c r="S31" s="14" t="s">
        <v>984</v>
      </c>
      <c r="T31" s="20" t="n">
        <v>7670</v>
      </c>
      <c r="U31" s="0" t="n">
        <v>40287647756.8741</v>
      </c>
      <c r="V31" s="14" t="n">
        <v>34.6</v>
      </c>
      <c r="W31" s="14" t="n">
        <v>24.7</v>
      </c>
      <c r="X31" s="14" t="n">
        <v>44</v>
      </c>
      <c r="Y31" s="14" t="n">
        <v>71.8130035400391</v>
      </c>
      <c r="Z31" s="14" t="n">
        <v>30.7089996337891</v>
      </c>
      <c r="AA31" s="14" t="n">
        <v>78.4661226073986</v>
      </c>
      <c r="AB31" s="14" t="s">
        <v>984</v>
      </c>
      <c r="AC31" s="14" t="n">
        <v>102.8</v>
      </c>
      <c r="AD31" s="14" t="n">
        <v>1.49655017525489</v>
      </c>
      <c r="AE31" s="14" t="n">
        <v>34.7872242222838</v>
      </c>
      <c r="AF31" s="14" t="n">
        <v>50.2861626511585</v>
      </c>
      <c r="AG31" s="14" t="n">
        <v>30.8654914952936</v>
      </c>
      <c r="AH31" s="14" t="n">
        <v>69.425</v>
      </c>
      <c r="AI31" s="14" t="n">
        <v>41.9461931451321</v>
      </c>
      <c r="AJ31" s="20" t="n">
        <v>28347.2206694297</v>
      </c>
      <c r="AK31" s="14" t="n">
        <v>1.90636431997446</v>
      </c>
      <c r="AL31" s="20" t="n">
        <v>99.9991320215104</v>
      </c>
      <c r="AM31" s="14" t="n">
        <v>6.8</v>
      </c>
      <c r="AN31" s="14" t="n">
        <v>17.2</v>
      </c>
      <c r="AO31" s="14" t="n">
        <v>26.8</v>
      </c>
      <c r="AP31" s="21" t="n">
        <v>1.6111</v>
      </c>
      <c r="AQ31" s="14" t="n">
        <v>1.1</v>
      </c>
      <c r="AR31" s="14" t="s">
        <v>984</v>
      </c>
      <c r="AS31" s="14" t="n">
        <v>97.52736</v>
      </c>
      <c r="AT31" s="14" t="n">
        <v>91.61031</v>
      </c>
      <c r="AU31" s="14" t="n">
        <v>0.98307</v>
      </c>
      <c r="AV31" s="14" t="n">
        <v>36.0758841670595</v>
      </c>
      <c r="AW31" s="14" t="n">
        <v>91.8</v>
      </c>
      <c r="AX31" s="14" t="n">
        <v>9.3767084989034</v>
      </c>
      <c r="AY31" s="22" t="n">
        <v>105</v>
      </c>
      <c r="AZ31" s="22" t="n">
        <v>18.7</v>
      </c>
      <c r="BA31" s="24" t="n">
        <v>24.3</v>
      </c>
      <c r="BB31" s="25" t="n">
        <v>0.761</v>
      </c>
      <c r="BC31" s="30" t="s">
        <v>465</v>
      </c>
      <c r="BD31" s="27" t="s">
        <v>1004</v>
      </c>
      <c r="BE31" s="27" t="s">
        <v>996</v>
      </c>
      <c r="BF31" s="27" t="s">
        <v>1005</v>
      </c>
      <c r="BG31" s="27" t="s">
        <v>345</v>
      </c>
      <c r="BH31" s="27" t="s">
        <v>1005</v>
      </c>
      <c r="BI31" s="27" t="s">
        <v>988</v>
      </c>
      <c r="BJ31" s="0" t="n">
        <v>-64.2857951496387</v>
      </c>
      <c r="BK31" s="0" t="n">
        <v>-16.2878418989999</v>
      </c>
      <c r="BL31" s="0" t="n">
        <v>31.5299926757813</v>
      </c>
      <c r="BM31" s="0" t="n">
        <v>32.4900146484375</v>
      </c>
      <c r="BN31" s="0" t="n">
        <v>31.1799865722656</v>
      </c>
      <c r="BO31" s="0" t="n">
        <v>30.9200073242188</v>
      </c>
      <c r="BP31" s="0" t="n">
        <v>31.5300003051758</v>
      </c>
      <c r="BQ31" s="27" t="n">
        <v>0.017928577111471</v>
      </c>
      <c r="BR31" s="27" t="n">
        <v>38199.1478225946</v>
      </c>
      <c r="BS31" s="27" t="n">
        <v>18451.9411180439</v>
      </c>
      <c r="BT31" s="27" t="n">
        <v>1.44081990171413E-012</v>
      </c>
      <c r="BU31" s="27" t="n">
        <v>0.081430008031227</v>
      </c>
      <c r="BV31" s="27" t="n">
        <v>5.37564371156201E-190</v>
      </c>
      <c r="BW31" s="27" t="n">
        <v>11397.5548836612</v>
      </c>
      <c r="BX31" s="27" t="n">
        <v>1</v>
      </c>
      <c r="BY31" s="27" t="n">
        <v>31</v>
      </c>
      <c r="CA31" s="0" t="n">
        <f aca="false">COUNTBLANK(C31:BY31)</f>
        <v>0</v>
      </c>
    </row>
    <row r="32" customFormat="false" ht="15" hidden="false" customHeight="false" outlineLevel="0" collapsed="false">
      <c r="A32" s="0" t="s">
        <v>469</v>
      </c>
      <c r="B32" s="0" t="s">
        <v>470</v>
      </c>
      <c r="C32" s="0" t="n">
        <v>209469333</v>
      </c>
      <c r="D32" s="14" t="n">
        <v>72.024</v>
      </c>
      <c r="E32" s="14" t="n">
        <v>79.362</v>
      </c>
      <c r="F32" s="14" t="n">
        <v>21.3340719108545</v>
      </c>
      <c r="G32" s="14" t="n">
        <v>69.7430902567055</v>
      </c>
      <c r="H32" s="14" t="n">
        <v>25.0617162430876</v>
      </c>
      <c r="I32" s="14" t="n">
        <v>6.452</v>
      </c>
      <c r="J32" s="14" t="n">
        <v>1.73</v>
      </c>
      <c r="K32" s="14" t="n">
        <v>13.431</v>
      </c>
      <c r="L32" s="14" t="n">
        <v>11.5710278686871</v>
      </c>
      <c r="M32" s="14" t="n">
        <v>12.5734626233799</v>
      </c>
      <c r="N32" s="14" t="n">
        <v>34.708387299173</v>
      </c>
      <c r="O32" s="14" t="n">
        <v>0.0233213878832047</v>
      </c>
      <c r="P32" s="14" t="n">
        <v>106000</v>
      </c>
      <c r="Q32" s="14" t="n">
        <v>1038</v>
      </c>
      <c r="R32" s="14" t="n">
        <v>102109977</v>
      </c>
      <c r="S32" s="14" t="n">
        <v>10312431</v>
      </c>
      <c r="T32" s="20" t="n">
        <v>15850</v>
      </c>
      <c r="U32" s="0" t="n">
        <v>1868626087908.48</v>
      </c>
      <c r="V32" s="14" t="s">
        <v>984</v>
      </c>
      <c r="W32" s="14" t="n">
        <v>20.4</v>
      </c>
      <c r="X32" s="14" t="n">
        <v>53.3</v>
      </c>
      <c r="Y32" s="14" t="n">
        <v>63.8839988708496</v>
      </c>
      <c r="Z32" s="14" t="n">
        <v>9.2209997177124</v>
      </c>
      <c r="AA32" s="14" t="n">
        <v>73.1532240736018</v>
      </c>
      <c r="AB32" s="14" t="n">
        <v>1.26326</v>
      </c>
      <c r="AC32" s="14" t="n">
        <v>60147.96</v>
      </c>
      <c r="AD32" s="14" t="n">
        <v>1.47490154739588</v>
      </c>
      <c r="AE32" s="14" t="n">
        <v>33.9245334488295</v>
      </c>
      <c r="AF32" s="14" t="n">
        <v>58.9310540383387</v>
      </c>
      <c r="AG32" s="14" t="n">
        <v>29.4196676737717</v>
      </c>
      <c r="AH32" s="14" t="n">
        <v>86.569</v>
      </c>
      <c r="AI32" s="14" t="s">
        <v>984</v>
      </c>
      <c r="AJ32" s="20" t="n">
        <v>27919.193735507</v>
      </c>
      <c r="AK32" s="14" t="n">
        <v>2.61293352087838</v>
      </c>
      <c r="AL32" s="20" t="n">
        <v>68.1350300575805</v>
      </c>
      <c r="AM32" s="14" t="n">
        <v>10.4</v>
      </c>
      <c r="AN32" s="14" t="n">
        <v>16.6</v>
      </c>
      <c r="AO32" s="14" t="n">
        <v>14.4</v>
      </c>
      <c r="AP32" s="21" t="n">
        <v>2.1502</v>
      </c>
      <c r="AQ32" s="14" t="n">
        <v>2.3</v>
      </c>
      <c r="AR32" s="14" t="s">
        <v>984</v>
      </c>
      <c r="AS32" s="14" t="n">
        <v>115.44784</v>
      </c>
      <c r="AT32" s="14" t="s">
        <v>984</v>
      </c>
      <c r="AU32" s="14" t="n">
        <v>1.00377</v>
      </c>
      <c r="AV32" s="14" t="n">
        <v>60.1461435999187</v>
      </c>
      <c r="AW32" s="14" t="n">
        <v>100</v>
      </c>
      <c r="AX32" s="14" t="n">
        <v>2.29983252453008</v>
      </c>
      <c r="AY32" s="22" t="n">
        <v>131</v>
      </c>
      <c r="AZ32" s="22" t="n">
        <v>22.3</v>
      </c>
      <c r="BA32" s="24" t="n">
        <v>32.6</v>
      </c>
      <c r="BB32" s="27" t="s">
        <v>984</v>
      </c>
      <c r="BC32" s="27" t="s">
        <v>984</v>
      </c>
      <c r="BD32" s="27" t="s">
        <v>1017</v>
      </c>
      <c r="BE32" s="27" t="s">
        <v>993</v>
      </c>
      <c r="BF32" s="27" t="s">
        <v>1005</v>
      </c>
      <c r="BG32" s="27" t="s">
        <v>345</v>
      </c>
      <c r="BH32" s="27" t="s">
        <v>1005</v>
      </c>
      <c r="BI32" s="27" t="s">
        <v>988</v>
      </c>
      <c r="BJ32" s="0" t="n">
        <v>-49.7280113163568</v>
      </c>
      <c r="BK32" s="0" t="n">
        <v>-14.2388624029999</v>
      </c>
      <c r="BL32" s="0" t="n">
        <v>27.9999938964844</v>
      </c>
      <c r="BM32" s="0" t="n">
        <v>27.9999938964844</v>
      </c>
      <c r="BN32" s="0" t="n">
        <v>27.7400146484375</v>
      </c>
      <c r="BO32" s="0" t="n">
        <v>27.860009765625</v>
      </c>
      <c r="BP32" s="0" t="n">
        <v>27.9000030517578</v>
      </c>
      <c r="BQ32" s="27" t="n">
        <v>0.030342641448408</v>
      </c>
      <c r="BR32" s="27" t="n">
        <v>408147.840297689</v>
      </c>
      <c r="BS32" s="27" t="n">
        <v>18399.2743150103</v>
      </c>
      <c r="BT32" s="27" t="n">
        <v>4.85093461010139E-037</v>
      </c>
      <c r="BU32" s="27" t="n">
        <v>9.42145511498159E-012</v>
      </c>
      <c r="BV32" s="27" t="n">
        <v>5.14752379125758E-258</v>
      </c>
      <c r="BW32" s="27" t="n">
        <v>19383111.6729947</v>
      </c>
      <c r="BX32" s="27" t="n">
        <v>1</v>
      </c>
      <c r="BY32" s="27" t="n">
        <v>22</v>
      </c>
      <c r="CA32" s="0" t="n">
        <f aca="false">COUNTBLANK(C32:BY32)</f>
        <v>0</v>
      </c>
    </row>
    <row r="33" customFormat="false" ht="15" hidden="false" customHeight="false" outlineLevel="0" collapsed="false">
      <c r="A33" s="0" t="s">
        <v>473</v>
      </c>
      <c r="B33" s="0" t="s">
        <v>474</v>
      </c>
      <c r="C33" s="0" t="n">
        <v>286641</v>
      </c>
      <c r="D33" s="14" t="n">
        <v>77.682</v>
      </c>
      <c r="E33" s="14" t="n">
        <v>80.392</v>
      </c>
      <c r="F33" s="14" t="n">
        <v>17.342948147683</v>
      </c>
      <c r="G33" s="14" t="n">
        <v>66.8543578901832</v>
      </c>
      <c r="H33" s="14" t="n">
        <v>666.606976744186</v>
      </c>
      <c r="I33" s="14" t="n">
        <v>9.004</v>
      </c>
      <c r="J33" s="14" t="n">
        <v>1.619</v>
      </c>
      <c r="K33" s="14" t="n">
        <v>68.853</v>
      </c>
      <c r="L33" s="14" t="n">
        <v>40.6288475799178</v>
      </c>
      <c r="M33" s="14" t="n">
        <v>42.0943491331797</v>
      </c>
      <c r="N33" s="14" t="s">
        <v>984</v>
      </c>
      <c r="O33" s="14" t="s">
        <v>984</v>
      </c>
      <c r="P33" s="14" t="n">
        <v>-397</v>
      </c>
      <c r="Q33" s="14" t="n">
        <v>214</v>
      </c>
      <c r="R33" s="14" t="s">
        <v>984</v>
      </c>
      <c r="S33" s="14" t="n">
        <v>101000</v>
      </c>
      <c r="T33" s="20" t="n">
        <v>16280</v>
      </c>
      <c r="U33" s="0" t="n">
        <v>5145000000</v>
      </c>
      <c r="V33" s="14" t="s">
        <v>984</v>
      </c>
      <c r="W33" s="14" t="s">
        <v>984</v>
      </c>
      <c r="X33" s="14" t="s">
        <v>984</v>
      </c>
      <c r="Y33" s="14" t="n">
        <v>65.2269973754883</v>
      </c>
      <c r="Z33" s="14" t="n">
        <v>2.63000011444092</v>
      </c>
      <c r="AA33" s="14" t="n">
        <v>89.3078919318429</v>
      </c>
      <c r="AB33" s="14" t="s">
        <v>984</v>
      </c>
      <c r="AC33" s="14" t="n">
        <v>37.97</v>
      </c>
      <c r="AD33" s="14" t="s">
        <v>984</v>
      </c>
      <c r="AE33" s="14" t="n">
        <v>23.2558139534884</v>
      </c>
      <c r="AF33" s="14" t="n">
        <v>14.6511632342671</v>
      </c>
      <c r="AG33" s="14" t="n">
        <v>1.27010819350234</v>
      </c>
      <c r="AH33" s="14" t="n">
        <v>31.147</v>
      </c>
      <c r="AI33" s="14" t="s">
        <v>984</v>
      </c>
      <c r="AJ33" s="20" t="n">
        <v>280.874221012903</v>
      </c>
      <c r="AK33" s="14" t="n">
        <v>4.46747652067059</v>
      </c>
      <c r="AL33" s="20" t="n">
        <v>100</v>
      </c>
      <c r="AM33" s="14" t="n">
        <v>13.4</v>
      </c>
      <c r="AN33" s="14" t="n">
        <v>16.2</v>
      </c>
      <c r="AO33" s="14" t="n">
        <v>12.2</v>
      </c>
      <c r="AP33" s="21" t="n">
        <v>2.4886</v>
      </c>
      <c r="AQ33" s="14" t="n">
        <v>6.2</v>
      </c>
      <c r="AR33" s="14" t="n">
        <v>5.09272</v>
      </c>
      <c r="AS33" s="14" t="n">
        <v>97.76968</v>
      </c>
      <c r="AT33" s="14" t="s">
        <v>984</v>
      </c>
      <c r="AU33" s="14" t="n">
        <v>1.00208</v>
      </c>
      <c r="AV33" s="14" t="s">
        <v>984</v>
      </c>
      <c r="AW33" s="14" t="n">
        <v>100</v>
      </c>
      <c r="AX33" s="14" t="s">
        <v>984</v>
      </c>
      <c r="AY33" s="22" t="n">
        <v>120</v>
      </c>
      <c r="AZ33" s="22" t="n">
        <v>24.8</v>
      </c>
      <c r="BA33" s="24" t="n">
        <v>38.6</v>
      </c>
      <c r="BB33" s="25" t="n">
        <v>0.845</v>
      </c>
      <c r="BC33" s="27" t="s">
        <v>984</v>
      </c>
      <c r="BD33" s="27" t="s">
        <v>985</v>
      </c>
      <c r="BE33" s="27" t="s">
        <v>986</v>
      </c>
      <c r="BF33" s="27" t="s">
        <v>987</v>
      </c>
      <c r="BG33" s="27" t="s">
        <v>345</v>
      </c>
      <c r="BH33" s="27" t="s">
        <v>346</v>
      </c>
      <c r="BI33" s="27" t="s">
        <v>988</v>
      </c>
      <c r="BJ33" s="0" t="n">
        <v>-59.5661598592621</v>
      </c>
      <c r="BK33" s="0" t="n">
        <v>13.193670966</v>
      </c>
      <c r="BL33" s="0" t="n">
        <v>28.0599914550781</v>
      </c>
      <c r="BM33" s="0" t="n">
        <v>27.4099975585938</v>
      </c>
      <c r="BN33" s="0" t="n">
        <v>27.1899963378906</v>
      </c>
      <c r="BO33" s="0" t="n">
        <v>27.0500122070313</v>
      </c>
      <c r="BP33" s="0" t="n">
        <v>27.4274993896485</v>
      </c>
      <c r="BQ33" s="27" t="n">
        <v>0.121680468525439</v>
      </c>
      <c r="BR33" s="27" t="n">
        <v>81.5515015503077</v>
      </c>
      <c r="BS33" s="27" t="n">
        <v>18349.4496792612</v>
      </c>
      <c r="BT33" s="27" t="n">
        <v>5.00237746804951E-051</v>
      </c>
      <c r="BU33" s="27" t="n">
        <v>1.61704353723212E-092</v>
      </c>
      <c r="BV33" s="27" t="n">
        <v>0</v>
      </c>
      <c r="BW33" s="27" t="n">
        <v>257.115221494234</v>
      </c>
      <c r="BX33" s="27" t="n">
        <v>1</v>
      </c>
      <c r="BY33" s="27" t="n">
        <v>20</v>
      </c>
      <c r="CA33" s="0" t="n">
        <f aca="false">COUNTBLANK(C33:BY33)</f>
        <v>0</v>
      </c>
    </row>
    <row r="34" customFormat="false" ht="15" hidden="false" customHeight="false" outlineLevel="0" collapsed="false">
      <c r="A34" s="0" t="s">
        <v>476</v>
      </c>
      <c r="B34" s="0" t="s">
        <v>477</v>
      </c>
      <c r="C34" s="0" t="n">
        <v>428962</v>
      </c>
      <c r="D34" s="14" t="n">
        <v>74.593</v>
      </c>
      <c r="E34" s="14" t="n">
        <v>76.96</v>
      </c>
      <c r="F34" s="14" t="n">
        <v>23.0264614896856</v>
      </c>
      <c r="G34" s="14" t="n">
        <v>72.1003909428086</v>
      </c>
      <c r="H34" s="14" t="n">
        <v>81.3969639468691</v>
      </c>
      <c r="I34" s="14" t="n">
        <v>4.445</v>
      </c>
      <c r="J34" s="14" t="n">
        <v>1.848</v>
      </c>
      <c r="K34" s="14" t="n">
        <v>22.371</v>
      </c>
      <c r="L34" s="14" t="n">
        <v>35.6035073472775</v>
      </c>
      <c r="M34" s="14" t="n">
        <v>49.5732416988601</v>
      </c>
      <c r="N34" s="14" t="s">
        <v>984</v>
      </c>
      <c r="O34" s="14" t="s">
        <v>984</v>
      </c>
      <c r="P34" s="14" t="n">
        <v>0</v>
      </c>
      <c r="Q34" s="14" t="n">
        <v>3</v>
      </c>
      <c r="R34" s="14" t="n">
        <v>1234455</v>
      </c>
      <c r="S34" s="14" t="n">
        <v>138676</v>
      </c>
      <c r="T34" s="20" t="n">
        <v>82180</v>
      </c>
      <c r="U34" s="0" t="n">
        <v>13567351175.0315</v>
      </c>
      <c r="V34" s="14" t="s">
        <v>984</v>
      </c>
      <c r="W34" s="14" t="s">
        <v>984</v>
      </c>
      <c r="X34" s="14" t="s">
        <v>984</v>
      </c>
      <c r="Y34" s="14" t="n">
        <v>64.6780014038086</v>
      </c>
      <c r="Z34" s="14" t="n">
        <v>1.36300003528595</v>
      </c>
      <c r="AA34" s="14" t="n">
        <v>81.35805435616</v>
      </c>
      <c r="AB34" s="14" t="s">
        <v>984</v>
      </c>
      <c r="AC34" s="14" t="n">
        <v>293.91</v>
      </c>
      <c r="AD34" s="14" t="n">
        <v>2.37009896668375</v>
      </c>
      <c r="AE34" s="14" t="n">
        <v>2.73244774545167</v>
      </c>
      <c r="AF34" s="14" t="n">
        <v>72.1062618595825</v>
      </c>
      <c r="AG34" s="14" t="n">
        <v>46.87211976066</v>
      </c>
      <c r="AH34" s="14" t="n">
        <v>77.629</v>
      </c>
      <c r="AI34" s="14" t="s">
        <v>984</v>
      </c>
      <c r="AJ34" s="20" t="n">
        <v>20743.3944490676</v>
      </c>
      <c r="AK34" s="14" t="n">
        <v>22.229177902672</v>
      </c>
      <c r="AL34" s="20" t="n">
        <v>0</v>
      </c>
      <c r="AM34" s="14" t="n">
        <v>13.3</v>
      </c>
      <c r="AN34" s="14" t="n">
        <v>16.6</v>
      </c>
      <c r="AO34" s="14" t="n">
        <v>11.6</v>
      </c>
      <c r="AP34" s="21" t="s">
        <v>984</v>
      </c>
      <c r="AQ34" s="14" t="s">
        <v>984</v>
      </c>
      <c r="AR34" s="14" t="n">
        <v>4.42541</v>
      </c>
      <c r="AS34" s="14" t="n">
        <v>104.85771</v>
      </c>
      <c r="AT34" s="14" t="n">
        <v>107.42722</v>
      </c>
      <c r="AU34" s="14" t="n">
        <v>1.01496</v>
      </c>
      <c r="AV34" s="14" t="s">
        <v>984</v>
      </c>
      <c r="AW34" s="14" t="n">
        <v>100</v>
      </c>
      <c r="AX34" s="14" t="n">
        <v>2.69850388505865</v>
      </c>
      <c r="AY34" s="22" t="n">
        <v>122</v>
      </c>
      <c r="AZ34" s="22" t="n">
        <v>14.7</v>
      </c>
      <c r="BA34" s="24" t="n">
        <v>30.2</v>
      </c>
      <c r="BB34" s="25" t="n">
        <v>0.816</v>
      </c>
      <c r="BC34" s="30" t="s">
        <v>478</v>
      </c>
      <c r="BD34" s="27" t="s">
        <v>985</v>
      </c>
      <c r="BE34" s="27" t="s">
        <v>986</v>
      </c>
      <c r="BF34" s="27" t="s">
        <v>354</v>
      </c>
      <c r="BG34" s="27" t="s">
        <v>354</v>
      </c>
      <c r="BH34" s="27" t="s">
        <v>1018</v>
      </c>
      <c r="BI34" s="27" t="s">
        <v>1008</v>
      </c>
      <c r="BJ34" s="0" t="n">
        <v>114.46843639661</v>
      </c>
      <c r="BK34" s="0" t="n">
        <v>4.53794118250011</v>
      </c>
      <c r="BL34" s="0" t="n">
        <v>26.5400024414063</v>
      </c>
      <c r="BM34" s="0" t="n">
        <v>26.85</v>
      </c>
      <c r="BN34" s="0" t="n">
        <v>26.7199951171875</v>
      </c>
      <c r="BO34" s="0" t="n">
        <v>27.1799865722656</v>
      </c>
      <c r="BP34" s="0" t="n">
        <v>26.8224960327149</v>
      </c>
      <c r="BQ34" s="27" t="n">
        <v>0.161809389904037</v>
      </c>
      <c r="BR34" s="27" t="n">
        <v>138.558134449265</v>
      </c>
      <c r="BS34" s="27" t="n">
        <v>18337.1376623257</v>
      </c>
      <c r="BT34" s="27" t="n">
        <v>2.50859040705915E-061</v>
      </c>
      <c r="BU34" s="27" t="n">
        <v>8.5147383351597E-126</v>
      </c>
      <c r="BV34" s="27" t="n">
        <v>0</v>
      </c>
      <c r="BW34" s="27" t="n">
        <v>667.187145929961</v>
      </c>
      <c r="BX34" s="27" t="n">
        <v>1</v>
      </c>
      <c r="BY34" s="27" t="n">
        <v>15</v>
      </c>
      <c r="CA34" s="0" t="n">
        <f aca="false">COUNTBLANK(C34:BY34)</f>
        <v>0</v>
      </c>
    </row>
    <row r="35" customFormat="false" ht="15" hidden="false" customHeight="false" outlineLevel="0" collapsed="false">
      <c r="A35" s="0" t="s">
        <v>480</v>
      </c>
      <c r="B35" s="0" t="s">
        <v>481</v>
      </c>
      <c r="C35" s="0" t="n">
        <v>754394</v>
      </c>
      <c r="D35" s="14" t="n">
        <v>71.123</v>
      </c>
      <c r="E35" s="14" t="n">
        <v>71.816</v>
      </c>
      <c r="F35" s="14" t="n">
        <v>25.7713537330923</v>
      </c>
      <c r="G35" s="14" t="n">
        <v>68.2256345541021</v>
      </c>
      <c r="H35" s="14" t="n">
        <v>19.7775277714448</v>
      </c>
      <c r="I35" s="14" t="n">
        <v>6.245</v>
      </c>
      <c r="J35" s="14" t="n">
        <v>1.975</v>
      </c>
      <c r="K35" s="14" t="n">
        <v>59.105</v>
      </c>
      <c r="L35" s="14" t="n">
        <v>52.7266551083194</v>
      </c>
      <c r="M35" s="14" t="n">
        <v>30.0831893934836</v>
      </c>
      <c r="N35" s="14" t="n">
        <v>11.0494953869853</v>
      </c>
      <c r="O35" s="14" t="n">
        <v>4.51249270245772</v>
      </c>
      <c r="P35" s="14" t="n">
        <v>1600</v>
      </c>
      <c r="Q35" s="14" t="n">
        <v>7104</v>
      </c>
      <c r="R35" s="14" t="n">
        <v>275849</v>
      </c>
      <c r="S35" s="14" t="s">
        <v>984</v>
      </c>
      <c r="T35" s="20" t="n">
        <v>9250</v>
      </c>
      <c r="U35" s="0" t="n">
        <v>2446674101.3737</v>
      </c>
      <c r="V35" s="14" t="s">
        <v>984</v>
      </c>
      <c r="W35" s="14" t="n">
        <v>38.6</v>
      </c>
      <c r="X35" s="14" t="n">
        <v>37.4</v>
      </c>
      <c r="Y35" s="14" t="n">
        <v>66.713996887207</v>
      </c>
      <c r="Z35" s="14" t="n">
        <v>55.314998626709</v>
      </c>
      <c r="AA35" s="14" t="n">
        <v>80.1475973360178</v>
      </c>
      <c r="AB35" s="14" t="s">
        <v>984</v>
      </c>
      <c r="AC35" s="14" t="n">
        <v>52.64</v>
      </c>
      <c r="AD35" s="14" t="s">
        <v>984</v>
      </c>
      <c r="AE35" s="14" t="n">
        <v>13.6063342409668</v>
      </c>
      <c r="AF35" s="14" t="n">
        <v>72.484536714606</v>
      </c>
      <c r="AG35" s="14" t="n">
        <v>48.0078510451913</v>
      </c>
      <c r="AH35" s="14" t="n">
        <v>40.895</v>
      </c>
      <c r="AI35" s="14" t="s">
        <v>984</v>
      </c>
      <c r="AJ35" s="20" t="n">
        <v>108475.556841192</v>
      </c>
      <c r="AK35" s="14" t="n">
        <v>1.39222953427828</v>
      </c>
      <c r="AL35" s="20" t="n">
        <v>100</v>
      </c>
      <c r="AM35" s="14" t="n">
        <v>10.3</v>
      </c>
      <c r="AN35" s="14" t="n">
        <v>23.3</v>
      </c>
      <c r="AO35" s="14" t="n">
        <v>29.7</v>
      </c>
      <c r="AP35" s="21" t="n">
        <v>0.3748</v>
      </c>
      <c r="AQ35" s="14" t="s">
        <v>984</v>
      </c>
      <c r="AR35" s="14" t="n">
        <v>6.80249</v>
      </c>
      <c r="AS35" s="14" t="n">
        <v>101.33414</v>
      </c>
      <c r="AT35" s="14" t="n">
        <v>100</v>
      </c>
      <c r="AU35" s="14" t="n">
        <v>1.04927</v>
      </c>
      <c r="AV35" s="14" t="n">
        <v>67.0114379715929</v>
      </c>
      <c r="AW35" s="14" t="n">
        <v>97.7</v>
      </c>
      <c r="AX35" s="14" t="n">
        <v>15.5411911787977</v>
      </c>
      <c r="AY35" s="45" t="s">
        <v>984</v>
      </c>
      <c r="AZ35" s="22" t="n">
        <v>5.8</v>
      </c>
      <c r="BA35" s="24" t="n">
        <v>27.6</v>
      </c>
      <c r="BB35" s="25" t="n">
        <v>0.434</v>
      </c>
      <c r="BC35" s="27" t="s">
        <v>984</v>
      </c>
      <c r="BD35" s="27" t="s">
        <v>989</v>
      </c>
      <c r="BE35" s="27" t="s">
        <v>996</v>
      </c>
      <c r="BF35" s="27" t="s">
        <v>354</v>
      </c>
      <c r="BG35" s="27" t="s">
        <v>354</v>
      </c>
      <c r="BH35" s="27" t="s">
        <v>991</v>
      </c>
      <c r="BI35" s="27" t="s">
        <v>992</v>
      </c>
      <c r="BJ35" s="0" t="n">
        <v>90.2957316366054</v>
      </c>
      <c r="BK35" s="0" t="n">
        <v>27.5239713942488</v>
      </c>
      <c r="BL35" s="0" t="n">
        <v>-5.47000732421873</v>
      </c>
      <c r="BM35" s="0" t="n">
        <v>-7.54001464843748</v>
      </c>
      <c r="BN35" s="0" t="n">
        <v>-6.22000732421873</v>
      </c>
      <c r="BO35" s="0" t="n">
        <v>-2.47000732421873</v>
      </c>
      <c r="BP35" s="0" t="n">
        <v>-5.42500915527342</v>
      </c>
      <c r="BQ35" s="27" t="n">
        <v>0.065006478746264</v>
      </c>
      <c r="BR35" s="27" t="n">
        <v>7.02635317515725</v>
      </c>
      <c r="BS35" s="27" t="n">
        <v>18345.241603866</v>
      </c>
      <c r="BT35" s="27" t="n">
        <v>2.27534883231969E-016</v>
      </c>
      <c r="BU35" s="27" t="n">
        <v>4.28599177764959E-033</v>
      </c>
      <c r="BV35" s="27" t="n">
        <v>8.07724525560096E-299</v>
      </c>
      <c r="BW35" s="27" t="n">
        <v>14.5269776496869</v>
      </c>
      <c r="BX35" s="27" t="n">
        <v>1</v>
      </c>
      <c r="BY35" s="27" t="n">
        <v>18</v>
      </c>
      <c r="CA35" s="0" t="n">
        <f aca="false">COUNTBLANK(C35:BY35)</f>
        <v>0</v>
      </c>
    </row>
    <row r="36" customFormat="false" ht="15" hidden="false" customHeight="false" outlineLevel="0" collapsed="false">
      <c r="A36" s="0" t="s">
        <v>484</v>
      </c>
      <c r="B36" s="0" t="s">
        <v>485</v>
      </c>
      <c r="C36" s="0" t="n">
        <v>2254126</v>
      </c>
      <c r="D36" s="14" t="n">
        <v>66.204</v>
      </c>
      <c r="E36" s="14" t="n">
        <v>72.049</v>
      </c>
      <c r="F36" s="14" t="n">
        <v>34.1129460158256</v>
      </c>
      <c r="G36" s="14" t="n">
        <v>61.6631796378814</v>
      </c>
      <c r="H36" s="14" t="n">
        <v>3.97742487604327</v>
      </c>
      <c r="I36" s="14" t="n">
        <v>5.742</v>
      </c>
      <c r="J36" s="14" t="n">
        <v>2.874</v>
      </c>
      <c r="K36" s="14" t="n">
        <v>30.554</v>
      </c>
      <c r="L36" s="14" t="n">
        <v>33.8992758374749</v>
      </c>
      <c r="M36" s="14" t="n">
        <v>39.9730081836822</v>
      </c>
      <c r="N36" s="14" t="n">
        <v>2.44740662270501</v>
      </c>
      <c r="O36" s="14" t="n">
        <v>0.45823289287666</v>
      </c>
      <c r="P36" s="14" t="n">
        <v>14999</v>
      </c>
      <c r="Q36" s="14" t="n">
        <v>294</v>
      </c>
      <c r="R36" s="14" t="n">
        <v>253417</v>
      </c>
      <c r="S36" s="14" t="s">
        <v>984</v>
      </c>
      <c r="T36" s="20" t="n">
        <v>18000</v>
      </c>
      <c r="U36" s="0" t="n">
        <v>18616018903.4434</v>
      </c>
      <c r="V36" s="14" t="s">
        <v>984</v>
      </c>
      <c r="W36" s="14" t="s">
        <v>984</v>
      </c>
      <c r="X36" s="14" t="s">
        <v>984</v>
      </c>
      <c r="Y36" s="14" t="n">
        <v>70.8199996948242</v>
      </c>
      <c r="Z36" s="14" t="n">
        <v>20.6870002746582</v>
      </c>
      <c r="AA36" s="14" t="n">
        <v>85.0152120585266</v>
      </c>
      <c r="AB36" s="14" t="s">
        <v>984</v>
      </c>
      <c r="AC36" s="14" t="n">
        <v>280.57</v>
      </c>
      <c r="AD36" s="14" t="n">
        <v>2.78232195396813</v>
      </c>
      <c r="AE36" s="14" t="n">
        <v>45.6330167970197</v>
      </c>
      <c r="AF36" s="14" t="n">
        <v>18.9469408795855</v>
      </c>
      <c r="AG36" s="14" t="n">
        <v>29.1432374214093</v>
      </c>
      <c r="AH36" s="14" t="n">
        <v>69.446</v>
      </c>
      <c r="AI36" s="14" t="s">
        <v>984</v>
      </c>
      <c r="AJ36" s="20" t="n">
        <v>1149.08738522293</v>
      </c>
      <c r="AK36" s="14" t="n">
        <v>3.3674513337553</v>
      </c>
      <c r="AL36" s="20" t="n">
        <v>100</v>
      </c>
      <c r="AM36" s="14" t="n">
        <v>5.8</v>
      </c>
      <c r="AN36" s="14" t="n">
        <v>20.3</v>
      </c>
      <c r="AO36" s="14" t="n">
        <v>36.5</v>
      </c>
      <c r="AP36" s="21" t="n">
        <v>0.3688</v>
      </c>
      <c r="AQ36" s="14" t="s">
        <v>984</v>
      </c>
      <c r="AR36" s="14" t="s">
        <v>984</v>
      </c>
      <c r="AS36" s="14" t="s">
        <v>984</v>
      </c>
      <c r="AT36" s="14" t="s">
        <v>984</v>
      </c>
      <c r="AU36" s="14" t="s">
        <v>984</v>
      </c>
      <c r="AV36" s="14" t="n">
        <v>50.5977547118997</v>
      </c>
      <c r="AW36" s="14" t="n">
        <v>62.8249473571777</v>
      </c>
      <c r="AX36" s="14" t="n">
        <v>7.8366555775719</v>
      </c>
      <c r="AY36" s="22" t="n">
        <v>99</v>
      </c>
      <c r="AZ36" s="22" t="n">
        <v>16.1</v>
      </c>
      <c r="BA36" s="24" t="n">
        <v>24.5</v>
      </c>
      <c r="BB36" s="25" t="n">
        <v>0.423</v>
      </c>
      <c r="BC36" s="27" t="s">
        <v>984</v>
      </c>
      <c r="BD36" s="27" t="s">
        <v>985</v>
      </c>
      <c r="BE36" s="27" t="s">
        <v>993</v>
      </c>
      <c r="BF36" s="27" t="s">
        <v>362</v>
      </c>
      <c r="BG36" s="27" t="s">
        <v>362</v>
      </c>
      <c r="BH36" s="27" t="s">
        <v>1019</v>
      </c>
      <c r="BI36" s="27" t="s">
        <v>995</v>
      </c>
      <c r="BJ36" s="0" t="n">
        <v>24.4714405778494</v>
      </c>
      <c r="BK36" s="0" t="n">
        <v>-22.3453016149999</v>
      </c>
      <c r="BL36" s="0" t="n">
        <v>28.5700012207031</v>
      </c>
      <c r="BM36" s="0" t="n">
        <v>28.6899963378906</v>
      </c>
      <c r="BN36" s="0" t="n">
        <v>28.5200134277344</v>
      </c>
      <c r="BO36" s="0" t="n">
        <v>26.7199951171875</v>
      </c>
      <c r="BP36" s="0" t="n">
        <v>28.1250015258789</v>
      </c>
      <c r="BQ36" s="27" t="n">
        <v>0.084407830438353</v>
      </c>
      <c r="BR36" s="27" t="n">
        <v>30.6654775932681</v>
      </c>
      <c r="BS36" s="27" t="n">
        <v>18363.0430532128</v>
      </c>
      <c r="BT36" s="27" t="n">
        <v>3.32131157077479E-017</v>
      </c>
      <c r="BU36" s="27" t="n">
        <v>2.49960553914458E-022</v>
      </c>
      <c r="BV36" s="27" t="n">
        <v>7.96045526256067E-300</v>
      </c>
      <c r="BW36" s="27" t="n">
        <v>65.7374681686113</v>
      </c>
      <c r="BX36" s="27" t="n">
        <v>1</v>
      </c>
      <c r="BY36" s="27" t="n">
        <v>17</v>
      </c>
      <c r="CA36" s="0" t="n">
        <f aca="false">COUNTBLANK(C36:BY36)</f>
        <v>0</v>
      </c>
    </row>
    <row r="37" customFormat="false" ht="15" hidden="false" customHeight="false" outlineLevel="0" collapsed="false">
      <c r="A37" s="0" t="s">
        <v>488</v>
      </c>
      <c r="B37" s="0" t="s">
        <v>489</v>
      </c>
      <c r="C37" s="0" t="n">
        <v>4666377</v>
      </c>
      <c r="D37" s="14" t="n">
        <v>50.649</v>
      </c>
      <c r="E37" s="14" t="n">
        <v>54.991</v>
      </c>
      <c r="F37" s="14" t="n">
        <v>44.294320550801</v>
      </c>
      <c r="G37" s="14" t="n">
        <v>52.879905742539</v>
      </c>
      <c r="H37" s="14" t="n">
        <v>7.49041221227006</v>
      </c>
      <c r="I37" s="14" t="n">
        <v>12.289</v>
      </c>
      <c r="J37" s="14" t="n">
        <v>4.721</v>
      </c>
      <c r="K37" s="14" t="n">
        <v>58.636</v>
      </c>
      <c r="L37" s="14" t="n">
        <v>39.8837719516938</v>
      </c>
      <c r="M37" s="14" t="n">
        <v>17.2597737600181</v>
      </c>
      <c r="N37" s="14" t="s">
        <v>984</v>
      </c>
      <c r="O37" s="14" t="n">
        <v>27.484299754019</v>
      </c>
      <c r="P37" s="14" t="n">
        <v>-200000</v>
      </c>
      <c r="Q37" s="14" t="n">
        <v>590874</v>
      </c>
      <c r="R37" s="14" t="s">
        <v>984</v>
      </c>
      <c r="S37" s="14" t="s">
        <v>984</v>
      </c>
      <c r="T37" s="20" t="n">
        <v>920</v>
      </c>
      <c r="U37" s="0" t="n">
        <v>2219894701.95124</v>
      </c>
      <c r="V37" s="14" t="s">
        <v>984</v>
      </c>
      <c r="W37" s="14" t="s">
        <v>984</v>
      </c>
      <c r="X37" s="14" t="s">
        <v>984</v>
      </c>
      <c r="Y37" s="14" t="n">
        <v>71.9550018310547</v>
      </c>
      <c r="Z37" s="14" t="n">
        <v>77.322998046875</v>
      </c>
      <c r="AA37" s="14" t="n">
        <v>80.7761753567194</v>
      </c>
      <c r="AB37" s="14" t="s">
        <v>984</v>
      </c>
      <c r="AC37" s="14" t="n">
        <v>20.47</v>
      </c>
      <c r="AD37" s="14" t="n">
        <v>1.40860967195269</v>
      </c>
      <c r="AE37" s="14" t="n">
        <v>8.15435487495586</v>
      </c>
      <c r="AF37" s="14" t="n">
        <v>35.5619769344521</v>
      </c>
      <c r="AG37" s="14" t="n">
        <v>18.0648242198926</v>
      </c>
      <c r="AH37" s="14" t="n">
        <v>41.364</v>
      </c>
      <c r="AI37" s="14" t="n">
        <v>45.9325268972145</v>
      </c>
      <c r="AJ37" s="20" t="n">
        <v>31584.7833026259</v>
      </c>
      <c r="AK37" s="14" t="n">
        <v>0.0673571264567361</v>
      </c>
      <c r="AL37" s="20" t="n">
        <v>100</v>
      </c>
      <c r="AM37" s="14" t="n">
        <v>6</v>
      </c>
      <c r="AN37" s="14" t="n">
        <v>23.1</v>
      </c>
      <c r="AO37" s="14" t="n">
        <v>116.5</v>
      </c>
      <c r="AP37" s="21" t="s">
        <v>984</v>
      </c>
      <c r="AQ37" s="14" t="s">
        <v>984</v>
      </c>
      <c r="AR37" s="14" t="s">
        <v>984</v>
      </c>
      <c r="AS37" s="14" t="s">
        <v>984</v>
      </c>
      <c r="AT37" s="14" t="s">
        <v>984</v>
      </c>
      <c r="AU37" s="14" t="s">
        <v>984</v>
      </c>
      <c r="AV37" s="14" t="n">
        <v>9.05350634853817</v>
      </c>
      <c r="AW37" s="14" t="n">
        <v>29.9820384979248</v>
      </c>
      <c r="AX37" s="14" t="s">
        <v>984</v>
      </c>
      <c r="AY37" s="22" t="n">
        <v>81</v>
      </c>
      <c r="AZ37" s="22" t="n">
        <v>6.3</v>
      </c>
      <c r="BA37" s="24" t="n">
        <v>19.7</v>
      </c>
      <c r="BB37" s="25" t="n">
        <v>0.651</v>
      </c>
      <c r="BC37" s="27" t="s">
        <v>984</v>
      </c>
      <c r="BD37" s="27" t="s">
        <v>989</v>
      </c>
      <c r="BE37" s="27" t="s">
        <v>990</v>
      </c>
      <c r="BF37" s="27" t="s">
        <v>362</v>
      </c>
      <c r="BG37" s="27" t="s">
        <v>362</v>
      </c>
      <c r="BH37" s="27" t="s">
        <v>994</v>
      </c>
      <c r="BI37" s="27" t="s">
        <v>995</v>
      </c>
      <c r="BJ37" s="0" t="n">
        <v>20.6331179305407</v>
      </c>
      <c r="BK37" s="0" t="n">
        <v>6.61479115800011</v>
      </c>
      <c r="BL37" s="0" t="n">
        <v>24.089990234375</v>
      </c>
      <c r="BM37" s="0" t="n">
        <v>23.8200012207031</v>
      </c>
      <c r="BN37" s="0" t="n">
        <v>26.3099914550781</v>
      </c>
      <c r="BO37" s="0" t="n">
        <v>28.4699951171875</v>
      </c>
      <c r="BP37" s="0" t="n">
        <v>25.672494506836</v>
      </c>
      <c r="BQ37" s="27" t="n">
        <v>0.038090035030165</v>
      </c>
      <c r="BR37" s="27" t="n">
        <v>34.9477549816362</v>
      </c>
      <c r="BS37" s="27" t="n">
        <v>18370.7579897766</v>
      </c>
      <c r="BT37" s="27" t="n">
        <v>1.51590829841938E-010</v>
      </c>
      <c r="BU37" s="27" t="n">
        <v>1.87886480643355E-006</v>
      </c>
      <c r="BV37" s="27" t="n">
        <v>3.22102373144826E-238</v>
      </c>
      <c r="BW37" s="27" t="n">
        <v>46.3754180707685</v>
      </c>
      <c r="BX37" s="27" t="n">
        <v>1</v>
      </c>
      <c r="BY37" s="27" t="n">
        <v>22</v>
      </c>
      <c r="CA37" s="0" t="n">
        <f aca="false">COUNTBLANK(C37:BY37)</f>
        <v>0</v>
      </c>
    </row>
    <row r="38" customFormat="false" ht="15" hidden="false" customHeight="false" outlineLevel="0" collapsed="false">
      <c r="A38" s="0" t="s">
        <v>491</v>
      </c>
      <c r="B38" s="0" t="s">
        <v>492</v>
      </c>
      <c r="C38" s="0" t="n">
        <v>37057765</v>
      </c>
      <c r="D38" s="14" t="n">
        <v>79.9</v>
      </c>
      <c r="E38" s="14" t="n">
        <v>84.1</v>
      </c>
      <c r="F38" s="14" t="n">
        <v>15.8702508744405</v>
      </c>
      <c r="G38" s="14" t="n">
        <v>66.8977424466943</v>
      </c>
      <c r="H38" s="14" t="n">
        <v>4.07530821431988</v>
      </c>
      <c r="I38" s="14" t="n">
        <v>7.7</v>
      </c>
      <c r="J38" s="14" t="n">
        <v>1.4988</v>
      </c>
      <c r="K38" s="14" t="n">
        <v>18.589</v>
      </c>
      <c r="L38" s="14" t="n">
        <v>33.6795120344622</v>
      </c>
      <c r="M38" s="14" t="n">
        <v>31.46312001527</v>
      </c>
      <c r="N38" s="14" t="s">
        <v>984</v>
      </c>
      <c r="O38" s="14" t="s">
        <v>984</v>
      </c>
      <c r="P38" s="14" t="n">
        <v>1210159</v>
      </c>
      <c r="Q38" s="14" t="n">
        <v>84</v>
      </c>
      <c r="R38" s="14" t="n">
        <v>89380000</v>
      </c>
      <c r="S38" s="14" t="n">
        <v>6663690</v>
      </c>
      <c r="T38" s="20" t="n">
        <v>47590</v>
      </c>
      <c r="U38" s="0" t="n">
        <v>1713341704877.01</v>
      </c>
      <c r="V38" s="14" t="s">
        <v>984</v>
      </c>
      <c r="W38" s="14" t="s">
        <v>984</v>
      </c>
      <c r="X38" s="14" t="s">
        <v>984</v>
      </c>
      <c r="Y38" s="14" t="n">
        <v>65.0709991455078</v>
      </c>
      <c r="Z38" s="14" t="n">
        <v>1.45200002193451</v>
      </c>
      <c r="AA38" s="14" t="n">
        <v>87.6321643031098</v>
      </c>
      <c r="AB38" s="14" t="n">
        <v>1.591</v>
      </c>
      <c r="AC38" s="14" t="n">
        <v>59967.79</v>
      </c>
      <c r="AD38" s="14" t="n">
        <v>1.25262923236361</v>
      </c>
      <c r="AE38" s="14" t="n">
        <v>6.89183824507808</v>
      </c>
      <c r="AF38" s="14" t="n">
        <v>38.161546668998</v>
      </c>
      <c r="AG38" s="14" t="n">
        <v>9.68557393581083</v>
      </c>
      <c r="AH38" s="14" t="n">
        <v>81.411</v>
      </c>
      <c r="AI38" s="14" t="s">
        <v>984</v>
      </c>
      <c r="AJ38" s="20" t="n">
        <v>80423.4279371518</v>
      </c>
      <c r="AK38" s="14" t="n">
        <v>15.1589272191963</v>
      </c>
      <c r="AL38" s="20" t="n">
        <v>0</v>
      </c>
      <c r="AM38" s="14" t="n">
        <v>7.6</v>
      </c>
      <c r="AN38" s="14" t="n">
        <v>9.8</v>
      </c>
      <c r="AO38" s="14" t="n">
        <v>5</v>
      </c>
      <c r="AP38" s="21" t="n">
        <v>2.5668</v>
      </c>
      <c r="AQ38" s="14" t="s">
        <v>984</v>
      </c>
      <c r="AR38" s="14" t="s">
        <v>984</v>
      </c>
      <c r="AS38" s="14" t="n">
        <v>100.94368</v>
      </c>
      <c r="AT38" s="14" t="s">
        <v>984</v>
      </c>
      <c r="AU38" s="14" t="n">
        <v>1.00546</v>
      </c>
      <c r="AV38" s="14" t="n">
        <v>98.7397144109589</v>
      </c>
      <c r="AW38" s="14" t="n">
        <v>100</v>
      </c>
      <c r="AX38" s="14" t="n">
        <v>4.03415384669407</v>
      </c>
      <c r="AY38" s="22" t="n">
        <v>141</v>
      </c>
      <c r="AZ38" s="22" t="n">
        <v>31.3</v>
      </c>
      <c r="BA38" s="24" t="n">
        <v>42.2</v>
      </c>
      <c r="BB38" s="25" t="n">
        <v>0.581</v>
      </c>
      <c r="BC38" s="27" t="s">
        <v>984</v>
      </c>
      <c r="BD38" s="27" t="s">
        <v>1020</v>
      </c>
      <c r="BE38" s="27" t="s">
        <v>1006</v>
      </c>
      <c r="BF38" s="27" t="s">
        <v>987</v>
      </c>
      <c r="BG38" s="27" t="s">
        <v>345</v>
      </c>
      <c r="BH38" s="27" t="s">
        <v>1016</v>
      </c>
      <c r="BI38" s="27" t="s">
        <v>987</v>
      </c>
      <c r="BJ38" s="0" t="n">
        <v>-110.430875577198</v>
      </c>
      <c r="BK38" s="0" t="n">
        <v>56.8369204775001</v>
      </c>
      <c r="BL38" s="0" t="n">
        <v>-13.15</v>
      </c>
      <c r="BM38" s="0" t="n">
        <v>-14.2500061035156</v>
      </c>
      <c r="BN38" s="0" t="n">
        <v>-10.9899963378906</v>
      </c>
      <c r="BO38" s="0" t="n">
        <v>-8.47000732421873</v>
      </c>
      <c r="BP38" s="0" t="n">
        <v>-11.7150024414062</v>
      </c>
      <c r="BQ38" s="27" t="n">
        <v>0.052821487644777</v>
      </c>
      <c r="BR38" s="27" t="n">
        <v>83770.0390236142</v>
      </c>
      <c r="BS38" s="27" t="n">
        <v>18367.7053337027</v>
      </c>
      <c r="BT38" s="27" t="n">
        <v>2.05984418974833E-061</v>
      </c>
      <c r="BU38" s="27" t="n">
        <v>1.70716183027565E-054</v>
      </c>
      <c r="BV38" s="27" t="n">
        <v>0</v>
      </c>
      <c r="BW38" s="27" t="n">
        <v>11834926.2062421</v>
      </c>
      <c r="BX38" s="27" t="n">
        <v>1</v>
      </c>
      <c r="BY38" s="27" t="n">
        <v>13</v>
      </c>
      <c r="CA38" s="0" t="n">
        <f aca="false">COUNTBLANK(C38:BY38)</f>
        <v>0</v>
      </c>
    </row>
    <row r="39" customFormat="false" ht="15" hidden="false" customHeight="false" outlineLevel="0" collapsed="false">
      <c r="A39" s="0" t="s">
        <v>495</v>
      </c>
      <c r="B39" s="0" t="s">
        <v>496</v>
      </c>
      <c r="C39" s="0" t="n">
        <v>8513227</v>
      </c>
      <c r="D39" s="14" t="n">
        <v>81.6</v>
      </c>
      <c r="E39" s="14" t="n">
        <v>85.6</v>
      </c>
      <c r="F39" s="14" t="n">
        <v>14.9109547691069</v>
      </c>
      <c r="G39" s="14" t="n">
        <v>66.4658286661214</v>
      </c>
      <c r="H39" s="14" t="n">
        <v>215.521378417094</v>
      </c>
      <c r="I39" s="14" t="n">
        <v>7.8</v>
      </c>
      <c r="J39" s="14" t="n">
        <v>1.52</v>
      </c>
      <c r="K39" s="14" t="n">
        <v>26.203</v>
      </c>
      <c r="L39" s="14" t="n">
        <v>54.4753328992057</v>
      </c>
      <c r="M39" s="14" t="n">
        <v>65.0326216876611</v>
      </c>
      <c r="N39" s="14" t="s">
        <v>984</v>
      </c>
      <c r="O39" s="14" t="s">
        <v>984</v>
      </c>
      <c r="P39" s="14" t="n">
        <v>259999</v>
      </c>
      <c r="Q39" s="14" t="n">
        <v>7</v>
      </c>
      <c r="R39" s="14" t="n">
        <v>28857994</v>
      </c>
      <c r="S39" s="14" t="n">
        <v>102916</v>
      </c>
      <c r="T39" s="20" t="n">
        <v>68820</v>
      </c>
      <c r="U39" s="0" t="n">
        <v>705140354166.312</v>
      </c>
      <c r="V39" s="14" t="s">
        <v>984</v>
      </c>
      <c r="W39" s="14" t="n">
        <v>0.1</v>
      </c>
      <c r="X39" s="14" t="n">
        <v>32.7</v>
      </c>
      <c r="Y39" s="14" t="n">
        <v>68.2529983520508</v>
      </c>
      <c r="Z39" s="14" t="n">
        <v>2.94899988174438</v>
      </c>
      <c r="AA39" s="14" t="n">
        <v>85.2889351121807</v>
      </c>
      <c r="AB39" s="14" t="s">
        <v>984</v>
      </c>
      <c r="AC39" s="14" t="n">
        <v>21378.56</v>
      </c>
      <c r="AD39" s="14" t="n">
        <v>0.675557385670456</v>
      </c>
      <c r="AE39" s="14" t="n">
        <v>38.3634460279084</v>
      </c>
      <c r="AF39" s="14" t="n">
        <v>31.8301452005265</v>
      </c>
      <c r="AG39" s="14" t="n">
        <v>9.66518426119506</v>
      </c>
      <c r="AH39" s="14" t="n">
        <v>73.797</v>
      </c>
      <c r="AI39" s="14" t="s">
        <v>984</v>
      </c>
      <c r="AJ39" s="20" t="n">
        <v>4933.65877570281</v>
      </c>
      <c r="AK39" s="14" t="n">
        <v>4.31156299409097</v>
      </c>
      <c r="AL39" s="20" t="n">
        <v>49.3001362303515</v>
      </c>
      <c r="AM39" s="14" t="n">
        <v>5.7</v>
      </c>
      <c r="AN39" s="14" t="n">
        <v>8.6</v>
      </c>
      <c r="AO39" s="14" t="n">
        <v>4.1</v>
      </c>
      <c r="AP39" s="21" t="n">
        <v>4.2363</v>
      </c>
      <c r="AQ39" s="14" t="n">
        <v>4.7</v>
      </c>
      <c r="AR39" s="14" t="n">
        <v>5.11332</v>
      </c>
      <c r="AS39" s="14" t="n">
        <v>105.19068</v>
      </c>
      <c r="AT39" s="14" t="n">
        <v>97.15868</v>
      </c>
      <c r="AU39" s="14" t="n">
        <v>0.97323</v>
      </c>
      <c r="AV39" s="14" t="n">
        <v>99.8635827281161</v>
      </c>
      <c r="AW39" s="14" t="n">
        <v>100</v>
      </c>
      <c r="AX39" s="14" t="n">
        <v>4.38504393766401</v>
      </c>
      <c r="AY39" s="22" t="n">
        <v>131</v>
      </c>
      <c r="AZ39" s="22" t="n">
        <v>21.2</v>
      </c>
      <c r="BA39" s="24" t="n">
        <v>42.4</v>
      </c>
      <c r="BB39" s="25" t="n">
        <v>0.563</v>
      </c>
      <c r="BC39" s="32" t="s">
        <v>497</v>
      </c>
      <c r="BD39" s="27" t="s">
        <v>1000</v>
      </c>
      <c r="BE39" s="27" t="s">
        <v>1006</v>
      </c>
      <c r="BF39" s="27" t="s">
        <v>372</v>
      </c>
      <c r="BG39" s="27" t="s">
        <v>372</v>
      </c>
      <c r="BH39" s="27" t="s">
        <v>1009</v>
      </c>
      <c r="BI39" s="27" t="s">
        <v>998</v>
      </c>
      <c r="BJ39" s="0" t="n">
        <v>8.42700051304515</v>
      </c>
      <c r="BK39" s="0" t="n">
        <v>46.8119499715001</v>
      </c>
      <c r="BL39" s="0" t="n">
        <v>-1.82999267578123</v>
      </c>
      <c r="BM39" s="0" t="n">
        <v>-2.70999755859373</v>
      </c>
      <c r="BN39" s="0" t="n">
        <v>-0.209997558593727</v>
      </c>
      <c r="BO39" s="0" t="n">
        <v>-0.199987792968727</v>
      </c>
      <c r="BP39" s="0" t="n">
        <v>-1.23749389648435</v>
      </c>
      <c r="BQ39" s="27" t="n">
        <v>0.098635379362173</v>
      </c>
      <c r="BR39" s="27" t="n">
        <v>30226.8788946572</v>
      </c>
      <c r="BS39" s="27" t="n">
        <v>18346.466015929</v>
      </c>
      <c r="BT39" s="27" t="n">
        <v>8.03606303283021E-104</v>
      </c>
      <c r="BU39" s="27" t="n">
        <v>1.26397216828976E-142</v>
      </c>
      <c r="BV39" s="27" t="n">
        <v>0</v>
      </c>
      <c r="BW39" s="27" t="n">
        <v>2389047.45428883</v>
      </c>
      <c r="BX39" s="27" t="n">
        <v>1</v>
      </c>
      <c r="BY39" s="27" t="n">
        <v>14</v>
      </c>
      <c r="CA39" s="0" t="n">
        <f aca="false">COUNTBLANK(C39:BY39)</f>
        <v>0</v>
      </c>
    </row>
    <row r="40" customFormat="false" ht="15" hidden="false" customHeight="false" outlineLevel="0" collapsed="false">
      <c r="A40" s="0" t="s">
        <v>499</v>
      </c>
      <c r="B40" s="0" t="s">
        <v>500</v>
      </c>
      <c r="C40" s="0" t="n">
        <v>170499</v>
      </c>
      <c r="D40" s="14" t="n">
        <v>80.974</v>
      </c>
      <c r="E40" s="14" t="n">
        <v>84.798</v>
      </c>
      <c r="F40" s="14" t="n">
        <v>15.1883588760051</v>
      </c>
      <c r="G40" s="14" t="n">
        <v>67.5141789687916</v>
      </c>
      <c r="H40" s="14" t="n">
        <v>861.106093786457</v>
      </c>
      <c r="I40" s="14" t="n">
        <v>7.814</v>
      </c>
      <c r="J40" s="14" t="n">
        <v>1.51</v>
      </c>
      <c r="K40" s="14" t="n">
        <v>69.086</v>
      </c>
      <c r="L40" s="14" t="s">
        <v>984</v>
      </c>
      <c r="M40" s="14" t="s">
        <v>984</v>
      </c>
      <c r="N40" s="14" t="s">
        <v>984</v>
      </c>
      <c r="O40" s="14" t="s">
        <v>984</v>
      </c>
      <c r="P40" s="14" t="n">
        <v>6754</v>
      </c>
      <c r="Q40" s="14" t="s">
        <v>984</v>
      </c>
      <c r="R40" s="14" t="s">
        <v>984</v>
      </c>
      <c r="S40" s="14" t="s">
        <v>984</v>
      </c>
      <c r="T40" s="20" t="s">
        <v>984</v>
      </c>
      <c r="U40" s="27" t="s">
        <v>984</v>
      </c>
      <c r="V40" s="14" t="s">
        <v>984</v>
      </c>
      <c r="W40" s="14" t="s">
        <v>984</v>
      </c>
      <c r="X40" s="14" t="s">
        <v>984</v>
      </c>
      <c r="Y40" s="14" t="n">
        <v>58.1990013122559</v>
      </c>
      <c r="Z40" s="14" t="n">
        <v>3.58699989318848</v>
      </c>
      <c r="AA40" s="14" t="n">
        <v>76.9598338342929</v>
      </c>
      <c r="AB40" s="14" t="s">
        <v>984</v>
      </c>
      <c r="AC40" s="14" t="s">
        <v>984</v>
      </c>
      <c r="AD40" s="14" t="s">
        <v>984</v>
      </c>
      <c r="AE40" s="14" t="n">
        <v>46.4646472917287</v>
      </c>
      <c r="AF40" s="14" t="n">
        <v>4.04040425629681</v>
      </c>
      <c r="AG40" s="14" t="s">
        <v>984</v>
      </c>
      <c r="AH40" s="14" t="n">
        <v>30.914</v>
      </c>
      <c r="AI40" s="14" t="n">
        <v>35.6682894481119</v>
      </c>
      <c r="AJ40" s="20" t="s">
        <v>984</v>
      </c>
      <c r="AK40" s="14" t="s">
        <v>984</v>
      </c>
      <c r="AL40" s="20" t="s">
        <v>984</v>
      </c>
      <c r="AM40" s="14" t="n">
        <v>3.9</v>
      </c>
      <c r="AN40" s="14" t="s">
        <v>984</v>
      </c>
      <c r="AO40" s="14" t="s">
        <v>984</v>
      </c>
      <c r="AP40" s="21" t="s">
        <v>984</v>
      </c>
      <c r="AQ40" s="14" t="s">
        <v>984</v>
      </c>
      <c r="AR40" s="14" t="s">
        <v>984</v>
      </c>
      <c r="AS40" s="14" t="s">
        <v>984</v>
      </c>
      <c r="AT40" s="14" t="s">
        <v>984</v>
      </c>
      <c r="AU40" s="14" t="s">
        <v>984</v>
      </c>
      <c r="AV40" s="14" t="s">
        <v>984</v>
      </c>
      <c r="AW40" s="14" t="s">
        <v>984</v>
      </c>
      <c r="AX40" s="14" t="s">
        <v>984</v>
      </c>
      <c r="AY40" s="45" t="s">
        <v>984</v>
      </c>
      <c r="AZ40" s="44" t="s">
        <v>984</v>
      </c>
      <c r="BA40" s="33" t="n">
        <v>41.8</v>
      </c>
      <c r="BB40" s="25" t="n">
        <v>0.922</v>
      </c>
      <c r="BC40" s="30" t="s">
        <v>501</v>
      </c>
      <c r="BD40" s="34" t="s">
        <v>1000</v>
      </c>
      <c r="BE40" s="34" t="s">
        <v>986</v>
      </c>
      <c r="BF40" s="34" t="s">
        <v>372</v>
      </c>
      <c r="BG40" s="34" t="s">
        <v>372</v>
      </c>
      <c r="BH40" s="34" t="s">
        <v>1021</v>
      </c>
      <c r="BI40" s="34" t="s">
        <v>998</v>
      </c>
      <c r="BJ40" s="0" t="n">
        <v>-2.12238430068449</v>
      </c>
      <c r="BK40" s="0" t="n">
        <v>49.218329169</v>
      </c>
      <c r="BL40" s="0" t="n">
        <v>9.24001464843752</v>
      </c>
      <c r="BM40" s="0" t="n">
        <v>8.8900085449219</v>
      </c>
      <c r="BN40" s="0" t="n">
        <v>9.73000488281252</v>
      </c>
      <c r="BO40" s="0" t="n">
        <v>9.05001220703127</v>
      </c>
      <c r="BP40" s="0" t="n">
        <v>9.2275100708008</v>
      </c>
      <c r="BQ40" s="27" t="n">
        <v>0.120398406980144</v>
      </c>
      <c r="BR40" s="27" t="n">
        <v>554.144365524931</v>
      </c>
      <c r="BS40" s="27" t="n">
        <v>18353.597785668</v>
      </c>
      <c r="BT40" s="27" t="n">
        <v>7.51911418961196E-064</v>
      </c>
      <c r="BU40" s="27" t="n">
        <v>1.16827942733396E-099</v>
      </c>
      <c r="BV40" s="27" t="n">
        <v>0</v>
      </c>
      <c r="BW40" s="27" t="n">
        <v>4542.41204195272</v>
      </c>
      <c r="BX40" s="27" t="n">
        <v>1</v>
      </c>
      <c r="BY40" s="27" t="n">
        <v>15</v>
      </c>
      <c r="CA40" s="0" t="n">
        <f aca="false">COUNTBLANK(C40:BY40)</f>
        <v>0</v>
      </c>
    </row>
    <row r="41" customFormat="false" ht="15" hidden="false" customHeight="false" outlineLevel="0" collapsed="false">
      <c r="A41" s="0" t="s">
        <v>502</v>
      </c>
      <c r="B41" s="0" t="s">
        <v>503</v>
      </c>
      <c r="C41" s="0" t="n">
        <v>18729160</v>
      </c>
      <c r="D41" s="14" t="n">
        <v>77.552</v>
      </c>
      <c r="E41" s="14" t="n">
        <v>82.381</v>
      </c>
      <c r="F41" s="14" t="n">
        <v>19.7539024707995</v>
      </c>
      <c r="G41" s="14" t="n">
        <v>68.7162958723189</v>
      </c>
      <c r="H41" s="14" t="n">
        <v>25.1894460666519</v>
      </c>
      <c r="I41" s="14" t="n">
        <v>6.163</v>
      </c>
      <c r="J41" s="14" t="n">
        <v>1.649</v>
      </c>
      <c r="K41" s="14" t="n">
        <v>12.436</v>
      </c>
      <c r="L41" s="14" t="n">
        <v>27.1449580326481</v>
      </c>
      <c r="M41" s="14" t="n">
        <v>28.5258705988228</v>
      </c>
      <c r="N41" s="14" t="s">
        <v>984</v>
      </c>
      <c r="O41" s="14" t="s">
        <v>984</v>
      </c>
      <c r="P41" s="14" t="n">
        <v>558539</v>
      </c>
      <c r="Q41" s="14" t="n">
        <v>482</v>
      </c>
      <c r="R41" s="14" t="n">
        <v>19517185</v>
      </c>
      <c r="S41" s="14" t="n">
        <v>4662910</v>
      </c>
      <c r="T41" s="20" t="n">
        <v>24190</v>
      </c>
      <c r="U41" s="0" t="n">
        <v>298231133532.749</v>
      </c>
      <c r="V41" s="14" t="s">
        <v>984</v>
      </c>
      <c r="W41" s="14" t="n">
        <v>3.7</v>
      </c>
      <c r="X41" s="14" t="n">
        <v>44.4</v>
      </c>
      <c r="Y41" s="14" t="n">
        <v>62.6440010070801</v>
      </c>
      <c r="Z41" s="14" t="n">
        <v>9.0019998550415</v>
      </c>
      <c r="AA41" s="14" t="n">
        <v>70.0209549227825</v>
      </c>
      <c r="AB41" s="14" t="s">
        <v>984</v>
      </c>
      <c r="AC41" s="14" t="n">
        <v>7121.74</v>
      </c>
      <c r="AD41" s="14" t="n">
        <v>1.88738394618685</v>
      </c>
      <c r="AE41" s="14" t="n">
        <v>21.1716498322513</v>
      </c>
      <c r="AF41" s="14" t="n">
        <v>24.2569250862385</v>
      </c>
      <c r="AG41" s="14" t="n">
        <v>18.4944542424793</v>
      </c>
      <c r="AH41" s="14" t="n">
        <v>87.564</v>
      </c>
      <c r="AI41" s="14" t="n">
        <v>27.8875617671767</v>
      </c>
      <c r="AJ41" s="20" t="n">
        <v>49834.0020943795</v>
      </c>
      <c r="AK41" s="14" t="n">
        <v>4.64906220009855</v>
      </c>
      <c r="AL41" s="20" t="n">
        <v>97.6630177077565</v>
      </c>
      <c r="AM41" s="14" t="n">
        <v>8.6</v>
      </c>
      <c r="AN41" s="14" t="n">
        <v>12.4</v>
      </c>
      <c r="AO41" s="14" t="n">
        <v>7.2</v>
      </c>
      <c r="AP41" s="21" t="n">
        <v>1.08</v>
      </c>
      <c r="AQ41" s="14" t="n">
        <v>2.2</v>
      </c>
      <c r="AR41" s="14" t="n">
        <v>5.34415</v>
      </c>
      <c r="AS41" s="14" t="n">
        <v>101.43016</v>
      </c>
      <c r="AT41" s="14" t="n">
        <v>94.75356</v>
      </c>
      <c r="AU41" s="14" t="n">
        <v>0.9876</v>
      </c>
      <c r="AV41" s="14" t="n">
        <v>100</v>
      </c>
      <c r="AW41" s="14" t="n">
        <v>100</v>
      </c>
      <c r="AX41" s="14" t="n">
        <v>4.63342178600577</v>
      </c>
      <c r="AY41" s="22" t="n">
        <v>126</v>
      </c>
      <c r="AZ41" s="22" t="n">
        <v>28.8</v>
      </c>
      <c r="BA41" s="24" t="n">
        <v>34.4</v>
      </c>
      <c r="BB41" s="27" t="s">
        <v>984</v>
      </c>
      <c r="BC41" s="27" t="s">
        <v>984</v>
      </c>
      <c r="BD41" s="27" t="s">
        <v>1004</v>
      </c>
      <c r="BE41" s="27" t="s">
        <v>993</v>
      </c>
      <c r="BF41" s="27" t="s">
        <v>1005</v>
      </c>
      <c r="BG41" s="27" t="s">
        <v>345</v>
      </c>
      <c r="BH41" s="27" t="s">
        <v>1005</v>
      </c>
      <c r="BI41" s="27" t="s">
        <v>988</v>
      </c>
      <c r="BJ41" s="0" t="n">
        <v>-71.496395606561</v>
      </c>
      <c r="BK41" s="0" t="n">
        <v>-35.7103410784999</v>
      </c>
      <c r="BL41" s="0" t="n">
        <v>16.6499877929688</v>
      </c>
      <c r="BM41" s="0" t="n">
        <v>18.6299987792969</v>
      </c>
      <c r="BN41" s="0" t="n">
        <v>17.1400085449219</v>
      </c>
      <c r="BO41" s="0" t="n">
        <v>16.9900146484375</v>
      </c>
      <c r="BP41" s="0" t="n">
        <v>17.3525024414063</v>
      </c>
      <c r="BQ41" s="27" t="n">
        <v>0.053488187029049</v>
      </c>
      <c r="BR41" s="27" t="n">
        <v>21745.7368694119</v>
      </c>
      <c r="BS41" s="27" t="n">
        <v>18365.8565818178</v>
      </c>
      <c r="BT41" s="27" t="n">
        <v>1.05115442249331E-074</v>
      </c>
      <c r="BU41" s="27" t="n">
        <v>4.85874123559809E-070</v>
      </c>
      <c r="BV41" s="27" t="n">
        <v>0</v>
      </c>
      <c r="BW41" s="27" t="n">
        <v>510272.613568543</v>
      </c>
      <c r="BX41" s="27" t="n">
        <v>1</v>
      </c>
      <c r="BY41" s="27" t="n">
        <v>26</v>
      </c>
      <c r="CA41" s="0" t="n">
        <f aca="false">COUNTBLANK(C41:BY41)</f>
        <v>0</v>
      </c>
    </row>
    <row r="42" customFormat="false" ht="15" hidden="false" customHeight="false" outlineLevel="0" collapsed="false">
      <c r="A42" s="0" t="s">
        <v>504</v>
      </c>
      <c r="B42" s="0" t="s">
        <v>505</v>
      </c>
      <c r="C42" s="0" t="n">
        <v>1392730000</v>
      </c>
      <c r="D42" s="14" t="n">
        <v>74.549</v>
      </c>
      <c r="E42" s="14" t="n">
        <v>79.051</v>
      </c>
      <c r="F42" s="14" t="n">
        <v>17.8770027525543</v>
      </c>
      <c r="G42" s="14" t="n">
        <v>71.2021137123803</v>
      </c>
      <c r="H42" s="14" t="n">
        <v>148.348833270666</v>
      </c>
      <c r="I42" s="14" t="n">
        <v>7.1</v>
      </c>
      <c r="J42" s="14" t="n">
        <v>1.69</v>
      </c>
      <c r="K42" s="14" t="n">
        <v>40.848</v>
      </c>
      <c r="L42" s="14" t="n">
        <v>18.1867317465469</v>
      </c>
      <c r="M42" s="14" t="n">
        <v>19.9629564697161</v>
      </c>
      <c r="N42" s="14" t="n">
        <v>7.53564639256572</v>
      </c>
      <c r="O42" s="14" t="n">
        <v>-0.00543665973995853</v>
      </c>
      <c r="P42" s="14" t="n">
        <v>-1741996</v>
      </c>
      <c r="Q42" s="14" t="n">
        <v>212050</v>
      </c>
      <c r="R42" s="14" t="n">
        <v>611439830</v>
      </c>
      <c r="S42" s="14" t="n">
        <v>225828900</v>
      </c>
      <c r="T42" s="20" t="n">
        <v>18170</v>
      </c>
      <c r="U42" s="0" t="n">
        <v>13608151864637.9</v>
      </c>
      <c r="V42" s="14" t="n">
        <v>1.7</v>
      </c>
      <c r="W42" s="14" t="s">
        <v>984</v>
      </c>
      <c r="X42" s="14" t="s">
        <v>984</v>
      </c>
      <c r="Y42" s="14" t="n">
        <v>67.9869995117188</v>
      </c>
      <c r="Z42" s="14" t="n">
        <v>25.363000869751</v>
      </c>
      <c r="AA42" s="14" t="n">
        <v>80.3079397229806</v>
      </c>
      <c r="AB42" s="14" t="n">
        <v>2.14512</v>
      </c>
      <c r="AC42" s="14" t="n">
        <v>528263.25</v>
      </c>
      <c r="AD42" s="14" t="n">
        <v>1.86593660065812</v>
      </c>
      <c r="AE42" s="14" t="n">
        <v>56.2123131033498</v>
      </c>
      <c r="AF42" s="14" t="n">
        <v>22.3539418057329</v>
      </c>
      <c r="AG42" s="14" t="n">
        <v>15.449041955767</v>
      </c>
      <c r="AH42" s="14" t="n">
        <v>59.152</v>
      </c>
      <c r="AI42" s="14" t="n">
        <v>19.6287488538239</v>
      </c>
      <c r="AJ42" s="20" t="n">
        <v>2061.90856648611</v>
      </c>
      <c r="AK42" s="14" t="n">
        <v>7.54390764144927</v>
      </c>
      <c r="AL42" s="20" t="n">
        <v>99.9982944622564</v>
      </c>
      <c r="AM42" s="14" t="n">
        <v>9.2</v>
      </c>
      <c r="AN42" s="14" t="n">
        <v>17</v>
      </c>
      <c r="AO42" s="14" t="n">
        <v>8.6</v>
      </c>
      <c r="AP42" s="21" t="s">
        <v>984</v>
      </c>
      <c r="AQ42" s="14" t="s">
        <v>984</v>
      </c>
      <c r="AR42" s="14" t="s">
        <v>984</v>
      </c>
      <c r="AS42" s="14" t="n">
        <v>99.40481</v>
      </c>
      <c r="AT42" s="14" t="s">
        <v>984</v>
      </c>
      <c r="AU42" s="14" t="n">
        <v>1.01322</v>
      </c>
      <c r="AV42" s="14" t="n">
        <v>76.4390658621651</v>
      </c>
      <c r="AW42" s="14" t="n">
        <v>100</v>
      </c>
      <c r="AX42" s="14" t="n">
        <v>1.52341960462756</v>
      </c>
      <c r="AY42" s="22" t="n">
        <v>132</v>
      </c>
      <c r="AZ42" s="22" t="n">
        <v>6.6</v>
      </c>
      <c r="BA42" s="24" t="n">
        <v>37.4</v>
      </c>
      <c r="BB42" s="25" t="n">
        <v>0.381</v>
      </c>
      <c r="BC42" s="27" t="s">
        <v>984</v>
      </c>
      <c r="BD42" s="27" t="s">
        <v>1017</v>
      </c>
      <c r="BE42" s="27" t="s">
        <v>993</v>
      </c>
      <c r="BF42" s="27" t="s">
        <v>354</v>
      </c>
      <c r="BG42" s="27" t="s">
        <v>354</v>
      </c>
      <c r="BH42" s="27" t="s">
        <v>1022</v>
      </c>
      <c r="BI42" s="27" t="s">
        <v>1008</v>
      </c>
      <c r="BJ42" s="0" t="n">
        <v>98.6039156750066</v>
      </c>
      <c r="BK42" s="0" t="n">
        <v>36.9036725935001</v>
      </c>
      <c r="BL42" s="0" t="n">
        <v>-14.1900085449219</v>
      </c>
      <c r="BM42" s="0" t="n">
        <v>-13.9599975585937</v>
      </c>
      <c r="BN42" s="0" t="n">
        <v>-11.5499938964844</v>
      </c>
      <c r="BO42" s="0" t="n">
        <v>-6.45999755859373</v>
      </c>
      <c r="BP42" s="0" t="n">
        <v>-11.5399993896484</v>
      </c>
      <c r="BQ42" s="27" t="n">
        <v>0.144199127206706</v>
      </c>
      <c r="BR42" s="27" t="n">
        <v>82639.8048865304</v>
      </c>
      <c r="BS42" s="27" t="n">
        <v>18297.8216197408</v>
      </c>
      <c r="BT42" s="27" t="n">
        <v>4.01979593675493E-056</v>
      </c>
      <c r="BU42" s="27" t="n">
        <v>1.24219413770946E-135</v>
      </c>
      <c r="BV42" s="27" t="n">
        <v>0</v>
      </c>
      <c r="BW42" s="27" t="n">
        <v>448208309.054746</v>
      </c>
      <c r="BX42" s="27" t="n">
        <v>1</v>
      </c>
      <c r="BY42" s="27" t="n">
        <v>8</v>
      </c>
      <c r="CA42" s="0" t="n">
        <f aca="false">COUNTBLANK(C42:BY42)</f>
        <v>0</v>
      </c>
    </row>
    <row r="43" customFormat="false" ht="15" hidden="false" customHeight="false" outlineLevel="0" collapsed="false">
      <c r="A43" s="0" t="s">
        <v>509</v>
      </c>
      <c r="B43" s="0" t="s">
        <v>510</v>
      </c>
      <c r="C43" s="0" t="n">
        <v>25069229</v>
      </c>
      <c r="D43" s="14" t="n">
        <v>56.251</v>
      </c>
      <c r="E43" s="14" t="n">
        <v>58.741</v>
      </c>
      <c r="F43" s="14" t="n">
        <v>41.9369721367589</v>
      </c>
      <c r="G43" s="14" t="n">
        <v>55.2040848482383</v>
      </c>
      <c r="H43" s="14" t="n">
        <v>78.8340534591195</v>
      </c>
      <c r="I43" s="14" t="n">
        <v>10.053</v>
      </c>
      <c r="J43" s="14" t="n">
        <v>4.649</v>
      </c>
      <c r="K43" s="14" t="n">
        <v>49.221</v>
      </c>
      <c r="L43" s="14" t="n">
        <v>31.0604796179136</v>
      </c>
      <c r="M43" s="14" t="n">
        <v>33.7001467883845</v>
      </c>
      <c r="N43" s="14" t="n">
        <v>17.0975322802692</v>
      </c>
      <c r="O43" s="14" t="n">
        <v>2.32086675483092</v>
      </c>
      <c r="P43" s="14" t="n">
        <v>-40000</v>
      </c>
      <c r="Q43" s="14" t="n">
        <v>38323</v>
      </c>
      <c r="R43" s="14" t="n">
        <v>779482</v>
      </c>
      <c r="S43" s="14" t="n">
        <v>907000</v>
      </c>
      <c r="T43" s="20" t="n">
        <v>4020</v>
      </c>
      <c r="U43" s="0" t="n">
        <v>43007047821.7541</v>
      </c>
      <c r="V43" s="14" t="s">
        <v>984</v>
      </c>
      <c r="W43" s="14" t="s">
        <v>984</v>
      </c>
      <c r="X43" s="14" t="s">
        <v>984</v>
      </c>
      <c r="Y43" s="14" t="n">
        <v>56.9529991149902</v>
      </c>
      <c r="Z43" s="14" t="n">
        <v>40.048999786377</v>
      </c>
      <c r="AA43" s="14" t="n">
        <v>73.477267047081</v>
      </c>
      <c r="AB43" s="14" t="s">
        <v>984</v>
      </c>
      <c r="AC43" s="14" t="n">
        <v>248.14</v>
      </c>
      <c r="AD43" s="14" t="n">
        <v>1.35765671954873</v>
      </c>
      <c r="AE43" s="14" t="n">
        <v>64.7798742138365</v>
      </c>
      <c r="AF43" s="14" t="n">
        <v>32.7062880797956</v>
      </c>
      <c r="AG43" s="14" t="n">
        <v>22.8846634839832</v>
      </c>
      <c r="AH43" s="14" t="n">
        <v>50.779</v>
      </c>
      <c r="AI43" s="14" t="n">
        <v>28.0286031575607</v>
      </c>
      <c r="AJ43" s="20" t="n">
        <v>3392.84155469679</v>
      </c>
      <c r="AK43" s="14" t="n">
        <v>0.487688034135766</v>
      </c>
      <c r="AL43" s="20" t="n">
        <v>100</v>
      </c>
      <c r="AM43" s="14" t="n">
        <v>2.4</v>
      </c>
      <c r="AN43" s="14" t="n">
        <v>29.1</v>
      </c>
      <c r="AO43" s="14" t="n">
        <v>80.9</v>
      </c>
      <c r="AP43" s="21" t="s">
        <v>984</v>
      </c>
      <c r="AQ43" s="14" t="s">
        <v>984</v>
      </c>
      <c r="AR43" s="14" t="n">
        <v>5.39423</v>
      </c>
      <c r="AS43" s="14" t="n">
        <v>98.36802</v>
      </c>
      <c r="AT43" s="14" t="n">
        <v>71.5999</v>
      </c>
      <c r="AU43" s="14" t="n">
        <v>0.85067</v>
      </c>
      <c r="AV43" s="14" t="n">
        <v>18.020003613628</v>
      </c>
      <c r="AW43" s="14" t="n">
        <v>65.6357574462891</v>
      </c>
      <c r="AX43" s="14" t="n">
        <v>3.96129857195188</v>
      </c>
      <c r="AY43" s="22" t="n">
        <v>123</v>
      </c>
      <c r="AZ43" s="22" t="n">
        <v>9</v>
      </c>
      <c r="BA43" s="24" t="n">
        <v>20.9</v>
      </c>
      <c r="BB43" s="25" t="n">
        <v>0.401</v>
      </c>
      <c r="BC43" s="27" t="s">
        <v>984</v>
      </c>
      <c r="BD43" s="27" t="s">
        <v>985</v>
      </c>
      <c r="BE43" s="27" t="s">
        <v>996</v>
      </c>
      <c r="BF43" s="27" t="s">
        <v>362</v>
      </c>
      <c r="BG43" s="27" t="s">
        <v>362</v>
      </c>
      <c r="BH43" s="27" t="s">
        <v>1011</v>
      </c>
      <c r="BI43" s="27" t="s">
        <v>995</v>
      </c>
      <c r="BJ43" s="0" t="n">
        <v>-5.69267393890679</v>
      </c>
      <c r="BK43" s="0" t="n">
        <v>7.51951629650009</v>
      </c>
      <c r="BL43" s="0" t="n">
        <v>27.2900024414063</v>
      </c>
      <c r="BM43" s="0" t="n">
        <v>27.6499877929688</v>
      </c>
      <c r="BN43" s="0" t="n">
        <v>29.8000122070313</v>
      </c>
      <c r="BO43" s="0" t="n">
        <v>29.6299987792969</v>
      </c>
      <c r="BP43" s="0" t="n">
        <v>28.5925003051758</v>
      </c>
      <c r="BQ43" s="27" t="n">
        <v>0.0482955718847361</v>
      </c>
      <c r="BR43" s="27" t="n">
        <v>2426.44757368422</v>
      </c>
      <c r="BS43" s="27" t="n">
        <v>18372.4832785774</v>
      </c>
      <c r="BT43" s="27" t="n">
        <v>1.08964023437374E-035</v>
      </c>
      <c r="BU43" s="27" t="n">
        <v>7.44211977587716E-025</v>
      </c>
      <c r="BV43" s="27" t="n">
        <v>9.44908753625208E-289</v>
      </c>
      <c r="BW43" s="27" t="n">
        <v>21347.5914419012</v>
      </c>
      <c r="BX43" s="27" t="n">
        <v>1</v>
      </c>
      <c r="BY43" s="27" t="n">
        <v>13</v>
      </c>
      <c r="CA43" s="0" t="n">
        <f aca="false">COUNTBLANK(C43:BY43)</f>
        <v>0</v>
      </c>
    </row>
    <row r="44" customFormat="false" ht="15" hidden="false" customHeight="false" outlineLevel="0" collapsed="false">
      <c r="A44" s="0" t="s">
        <v>512</v>
      </c>
      <c r="B44" s="0" t="s">
        <v>513</v>
      </c>
      <c r="C44" s="0" t="n">
        <v>25216237</v>
      </c>
      <c r="D44" s="14" t="n">
        <v>57.656</v>
      </c>
      <c r="E44" s="14" t="n">
        <v>60.192</v>
      </c>
      <c r="F44" s="14" t="n">
        <v>42.6315798448676</v>
      </c>
      <c r="G44" s="14" t="n">
        <v>54.6395427998918</v>
      </c>
      <c r="H44" s="14" t="n">
        <v>53.3439889149796</v>
      </c>
      <c r="I44" s="14" t="n">
        <v>9.266</v>
      </c>
      <c r="J44" s="14" t="n">
        <v>4.572</v>
      </c>
      <c r="K44" s="14" t="n">
        <v>43.626</v>
      </c>
      <c r="L44" s="14" t="n">
        <v>22.606050472436</v>
      </c>
      <c r="M44" s="14" t="n">
        <v>18.5839164717789</v>
      </c>
      <c r="N44" s="14" t="n">
        <v>10.6944836448106</v>
      </c>
      <c r="O44" s="14" t="n">
        <v>3.07511712526424</v>
      </c>
      <c r="P44" s="14" t="n">
        <v>-24000</v>
      </c>
      <c r="Q44" s="14" t="n">
        <v>45139</v>
      </c>
      <c r="R44" s="14" t="n">
        <v>265136</v>
      </c>
      <c r="S44" s="14" t="n">
        <v>405990</v>
      </c>
      <c r="T44" s="20" t="n">
        <v>3700</v>
      </c>
      <c r="U44" s="0" t="n">
        <v>38675205293.0462</v>
      </c>
      <c r="V44" s="14" t="s">
        <v>984</v>
      </c>
      <c r="W44" s="14" t="s">
        <v>984</v>
      </c>
      <c r="X44" s="14" t="s">
        <v>984</v>
      </c>
      <c r="Y44" s="14" t="n">
        <v>76.072998046875</v>
      </c>
      <c r="Z44" s="14" t="n">
        <v>43.4370002746582</v>
      </c>
      <c r="AA44" s="14" t="n">
        <v>87.679411895026</v>
      </c>
      <c r="AB44" s="14" t="s">
        <v>984</v>
      </c>
      <c r="AC44" s="14" t="n">
        <v>875.62</v>
      </c>
      <c r="AD44" s="14" t="n">
        <v>1.25032908627177</v>
      </c>
      <c r="AE44" s="14" t="n">
        <v>20.6257536333058</v>
      </c>
      <c r="AF44" s="14" t="n">
        <v>39.3391296989698</v>
      </c>
      <c r="AG44" s="14" t="n">
        <v>10.6005464149767</v>
      </c>
      <c r="AH44" s="14" t="n">
        <v>56.374</v>
      </c>
      <c r="AI44" s="14" t="n">
        <v>24.0990056500748</v>
      </c>
      <c r="AJ44" s="20" t="n">
        <v>12036.0510148684</v>
      </c>
      <c r="AK44" s="14" t="n">
        <v>0.308791722441786</v>
      </c>
      <c r="AL44" s="20" t="n">
        <v>100</v>
      </c>
      <c r="AM44" s="14" t="n">
        <v>6</v>
      </c>
      <c r="AN44" s="14" t="n">
        <v>21.6</v>
      </c>
      <c r="AO44" s="14" t="n">
        <v>76.1</v>
      </c>
      <c r="AP44" s="21" t="s">
        <v>984</v>
      </c>
      <c r="AQ44" s="14" t="s">
        <v>984</v>
      </c>
      <c r="AR44" s="14" t="n">
        <v>2.65423</v>
      </c>
      <c r="AS44" s="14" t="n">
        <v>110.32068</v>
      </c>
      <c r="AT44" s="14" t="n">
        <v>68.21424</v>
      </c>
      <c r="AU44" s="14" t="s">
        <v>984</v>
      </c>
      <c r="AV44" s="14" t="n">
        <v>17.7958011571215</v>
      </c>
      <c r="AW44" s="14" t="n">
        <v>61.4018745422363</v>
      </c>
      <c r="AX44" s="14" t="n">
        <v>8.66996592573408</v>
      </c>
      <c r="AY44" s="22" t="n">
        <v>123</v>
      </c>
      <c r="AZ44" s="22" t="n">
        <v>9.5</v>
      </c>
      <c r="BA44" s="24" t="n">
        <v>18.5</v>
      </c>
      <c r="BB44" s="27" t="s">
        <v>984</v>
      </c>
      <c r="BC44" s="27" t="s">
        <v>984</v>
      </c>
      <c r="BD44" s="27" t="s">
        <v>985</v>
      </c>
      <c r="BE44" s="27" t="s">
        <v>996</v>
      </c>
      <c r="BF44" s="27" t="s">
        <v>362</v>
      </c>
      <c r="BG44" s="27" t="s">
        <v>362</v>
      </c>
      <c r="BH44" s="27" t="s">
        <v>994</v>
      </c>
      <c r="BI44" s="27" t="s">
        <v>995</v>
      </c>
      <c r="BJ44" s="0" t="n">
        <v>13.6109355928691</v>
      </c>
      <c r="BK44" s="0" t="n">
        <v>7.37244517000007</v>
      </c>
      <c r="BL44" s="0" t="n">
        <v>21.0599914550781</v>
      </c>
      <c r="BM44" s="0" t="n">
        <v>21.1799865722656</v>
      </c>
      <c r="BN44" s="0" t="n">
        <v>22.5100036621094</v>
      </c>
      <c r="BO44" s="0" t="n">
        <v>24.0299926757813</v>
      </c>
      <c r="BP44" s="0" t="n">
        <v>22.1949935913086</v>
      </c>
      <c r="BQ44" s="27" t="n">
        <v>0.077968496854956</v>
      </c>
      <c r="BR44" s="27" t="n">
        <v>1742.24485783891</v>
      </c>
      <c r="BS44" s="27" t="n">
        <v>18359.9786927765</v>
      </c>
      <c r="BT44" s="27" t="n">
        <v>1.64755986792735E-019</v>
      </c>
      <c r="BU44" s="27" t="n">
        <v>3.6983092368188E-027</v>
      </c>
      <c r="BV44" s="27" t="n">
        <v>7.90521632261324E-303</v>
      </c>
      <c r="BW44" s="27" t="n">
        <v>234999.533401893</v>
      </c>
      <c r="BX44" s="27" t="n">
        <v>1</v>
      </c>
      <c r="BY44" s="27" t="n">
        <v>15</v>
      </c>
      <c r="CA44" s="0" t="n">
        <f aca="false">COUNTBLANK(C44:BY44)</f>
        <v>0</v>
      </c>
    </row>
    <row r="45" customFormat="false" ht="15" hidden="false" customHeight="false" outlineLevel="0" collapsed="false">
      <c r="A45" s="0" t="s">
        <v>514</v>
      </c>
      <c r="B45" s="0" t="s">
        <v>515</v>
      </c>
      <c r="C45" s="0" t="n">
        <v>84068091</v>
      </c>
      <c r="D45" s="14" t="n">
        <v>58.852</v>
      </c>
      <c r="E45" s="14" t="n">
        <v>61.901</v>
      </c>
      <c r="F45" s="14" t="n">
        <v>46.1656420864844</v>
      </c>
      <c r="G45" s="14" t="n">
        <v>50.8165172919176</v>
      </c>
      <c r="H45" s="14" t="n">
        <v>37.0825923557045</v>
      </c>
      <c r="I45" s="14" t="n">
        <v>9.482</v>
      </c>
      <c r="J45" s="14" t="n">
        <v>5.919</v>
      </c>
      <c r="K45" s="14" t="n">
        <v>55.54</v>
      </c>
      <c r="L45" s="14" t="n">
        <v>39.0408574385095</v>
      </c>
      <c r="M45" s="14" t="n">
        <v>35.250522178686</v>
      </c>
      <c r="N45" s="14" t="n">
        <v>3.41620488510632</v>
      </c>
      <c r="O45" s="14" t="n">
        <v>5.50997940823664</v>
      </c>
      <c r="P45" s="14" t="n">
        <v>119303</v>
      </c>
      <c r="Q45" s="14" t="n">
        <v>720307</v>
      </c>
      <c r="R45" s="14" t="n">
        <v>932043.438522108</v>
      </c>
      <c r="S45" s="14" t="n">
        <v>49000</v>
      </c>
      <c r="T45" s="20" t="n">
        <v>900</v>
      </c>
      <c r="U45" s="0" t="n">
        <v>47227535290.9218</v>
      </c>
      <c r="V45" s="14" t="s">
        <v>984</v>
      </c>
      <c r="W45" s="14" t="s">
        <v>984</v>
      </c>
      <c r="X45" s="14" t="s">
        <v>984</v>
      </c>
      <c r="Y45" s="14" t="n">
        <v>63.4620018005371</v>
      </c>
      <c r="Z45" s="14" t="n">
        <v>65.4309997558594</v>
      </c>
      <c r="AA45" s="14" t="n">
        <v>91.6406312428309</v>
      </c>
      <c r="AB45" s="14" t="s">
        <v>984</v>
      </c>
      <c r="AC45" s="14" t="n">
        <v>148.72</v>
      </c>
      <c r="AD45" s="14" t="n">
        <v>0.668776974818973</v>
      </c>
      <c r="AE45" s="14" t="n">
        <v>11.5568690589092</v>
      </c>
      <c r="AF45" s="14" t="n">
        <v>67.165079618888</v>
      </c>
      <c r="AG45" s="14" t="n">
        <v>13.8332604673993</v>
      </c>
      <c r="AH45" s="14" t="n">
        <v>44.46</v>
      </c>
      <c r="AI45" s="14" t="n">
        <v>64.2080267899076</v>
      </c>
      <c r="AJ45" s="20" t="n">
        <v>12200.5035635841</v>
      </c>
      <c r="AK45" s="14" t="n">
        <v>0.063330889030225</v>
      </c>
      <c r="AL45" s="20" t="n">
        <v>100</v>
      </c>
      <c r="AM45" s="14" t="n">
        <v>6</v>
      </c>
      <c r="AN45" s="14" t="n">
        <v>19.4</v>
      </c>
      <c r="AO45" s="14" t="n">
        <v>88.1</v>
      </c>
      <c r="AP45" s="21" t="s">
        <v>984</v>
      </c>
      <c r="AQ45" s="14" t="s">
        <v>984</v>
      </c>
      <c r="AR45" s="14" t="n">
        <v>2.11869</v>
      </c>
      <c r="AS45" s="14" t="s">
        <v>984</v>
      </c>
      <c r="AT45" s="14" t="s">
        <v>984</v>
      </c>
      <c r="AU45" s="14" t="s">
        <v>984</v>
      </c>
      <c r="AV45" s="14" t="n">
        <v>18.1678960787373</v>
      </c>
      <c r="AW45" s="14" t="n">
        <v>19.0936317443848</v>
      </c>
      <c r="AX45" s="14" t="n">
        <v>0.376205306165348</v>
      </c>
      <c r="AY45" s="22" t="n">
        <v>87</v>
      </c>
      <c r="AZ45" s="22" t="n">
        <v>5.6</v>
      </c>
      <c r="BA45" s="24" t="n">
        <v>18.6</v>
      </c>
      <c r="BB45" s="25" t="n">
        <v>0.847</v>
      </c>
      <c r="BC45" s="30" t="s">
        <v>516</v>
      </c>
      <c r="BD45" s="27" t="s">
        <v>989</v>
      </c>
      <c r="BE45" s="27" t="s">
        <v>990</v>
      </c>
      <c r="BF45" s="27" t="s">
        <v>362</v>
      </c>
      <c r="BG45" s="27" t="s">
        <v>362</v>
      </c>
      <c r="BH45" s="27" t="s">
        <v>994</v>
      </c>
      <c r="BI45" s="27" t="s">
        <v>995</v>
      </c>
      <c r="BJ45" s="0" t="n">
        <v>22.4335796736779</v>
      </c>
      <c r="BK45" s="0" t="n">
        <v>-4.0421294149999</v>
      </c>
      <c r="BL45" s="0" t="n">
        <v>26.5800109863281</v>
      </c>
      <c r="BM45" s="0" t="n">
        <v>26.4800048828125</v>
      </c>
      <c r="BN45" s="0" t="n">
        <v>26.8200012207031</v>
      </c>
      <c r="BO45" s="0" t="n">
        <v>27.1</v>
      </c>
      <c r="BP45" s="0" t="n">
        <v>26.745004272461</v>
      </c>
      <c r="BQ45" s="27" t="n">
        <v>0.047233754884062</v>
      </c>
      <c r="BR45" s="27" t="n">
        <v>759.797576802249</v>
      </c>
      <c r="BS45" s="27" t="n">
        <v>18367.6803990719</v>
      </c>
      <c r="BT45" s="27" t="n">
        <v>5.63135720488308E-037</v>
      </c>
      <c r="BU45" s="27" t="n">
        <v>4.59350325617514E-030</v>
      </c>
      <c r="BV45" s="27" t="n">
        <v>5.72502005512341E-293</v>
      </c>
      <c r="BW45" s="27" t="n">
        <v>3692.81055336879</v>
      </c>
      <c r="BX45" s="27" t="n">
        <v>1</v>
      </c>
      <c r="BY45" s="27" t="n">
        <v>13</v>
      </c>
      <c r="CA45" s="0" t="n">
        <f aca="false">COUNTBLANK(C45:BY45)</f>
        <v>0</v>
      </c>
    </row>
    <row r="46" customFormat="false" ht="15" hidden="false" customHeight="false" outlineLevel="0" collapsed="false">
      <c r="A46" s="0" t="s">
        <v>517</v>
      </c>
      <c r="B46" s="0" t="s">
        <v>518</v>
      </c>
      <c r="C46" s="0" t="n">
        <v>5244363</v>
      </c>
      <c r="D46" s="14" t="n">
        <v>62.837</v>
      </c>
      <c r="E46" s="14" t="n">
        <v>65.703</v>
      </c>
      <c r="F46" s="14" t="n">
        <v>41.7635024604532</v>
      </c>
      <c r="G46" s="14" t="n">
        <v>55.5547780005145</v>
      </c>
      <c r="H46" s="14" t="n">
        <v>15.3568462664715</v>
      </c>
      <c r="I46" s="14" t="n">
        <v>6.705</v>
      </c>
      <c r="J46" s="14" t="n">
        <v>4.428</v>
      </c>
      <c r="K46" s="14" t="n">
        <v>33.084</v>
      </c>
      <c r="L46" s="14" t="n">
        <v>65.1704053721619</v>
      </c>
      <c r="M46" s="14" t="n">
        <v>94.0335327166831</v>
      </c>
      <c r="N46" s="14" t="s">
        <v>984</v>
      </c>
      <c r="O46" s="14" t="n">
        <v>1.43495743478793</v>
      </c>
      <c r="P46" s="14" t="n">
        <v>-20000</v>
      </c>
      <c r="Q46" s="14" t="n">
        <v>13352</v>
      </c>
      <c r="R46" s="14" t="n">
        <v>333899</v>
      </c>
      <c r="S46" s="14" t="n">
        <v>580000</v>
      </c>
      <c r="T46" s="20" t="n">
        <v>5060</v>
      </c>
      <c r="U46" s="0" t="n">
        <v>11263682694.0393</v>
      </c>
      <c r="V46" s="14" t="s">
        <v>984</v>
      </c>
      <c r="W46" s="14" t="s">
        <v>984</v>
      </c>
      <c r="X46" s="14" t="s">
        <v>984</v>
      </c>
      <c r="Y46" s="14" t="n">
        <v>69.447998046875</v>
      </c>
      <c r="Z46" s="14" t="n">
        <v>34.1300010681152</v>
      </c>
      <c r="AA46" s="14" t="n">
        <v>94.5879239159323</v>
      </c>
      <c r="AB46" s="14" t="s">
        <v>984</v>
      </c>
      <c r="AC46" s="14" t="n">
        <v>66.68</v>
      </c>
      <c r="AD46" s="14" t="n">
        <v>2.54695464012207</v>
      </c>
      <c r="AE46" s="14" t="n">
        <v>31.1185944363104</v>
      </c>
      <c r="AF46" s="14" t="n">
        <v>65.3546108620059</v>
      </c>
      <c r="AG46" s="14" t="n">
        <v>40.7380367837893</v>
      </c>
      <c r="AH46" s="14" t="n">
        <v>66.916</v>
      </c>
      <c r="AI46" s="14" t="n">
        <v>43.8968000864474</v>
      </c>
      <c r="AJ46" s="20" t="n">
        <v>46865.3617267057</v>
      </c>
      <c r="AK46" s="14" t="n">
        <v>0.653359718672722</v>
      </c>
      <c r="AL46" s="20" t="n">
        <v>100</v>
      </c>
      <c r="AM46" s="14" t="n">
        <v>6</v>
      </c>
      <c r="AN46" s="14" t="n">
        <v>16.7</v>
      </c>
      <c r="AO46" s="14" t="n">
        <v>50.1</v>
      </c>
      <c r="AP46" s="21" t="s">
        <v>984</v>
      </c>
      <c r="AQ46" s="14" t="s">
        <v>984</v>
      </c>
      <c r="AR46" s="14" t="s">
        <v>984</v>
      </c>
      <c r="AS46" s="14" t="s">
        <v>984</v>
      </c>
      <c r="AT46" s="14" t="s">
        <v>984</v>
      </c>
      <c r="AU46" s="14" t="s">
        <v>984</v>
      </c>
      <c r="AV46" s="14" t="n">
        <v>6.25684968858186</v>
      </c>
      <c r="AW46" s="14" t="n">
        <v>66.2148513793945</v>
      </c>
      <c r="AX46" s="14" t="s">
        <v>984</v>
      </c>
      <c r="AY46" s="22" t="n">
        <v>91</v>
      </c>
      <c r="AZ46" s="22" t="n">
        <v>8.4</v>
      </c>
      <c r="BA46" s="24" t="n">
        <v>19.7</v>
      </c>
      <c r="BB46" s="25" t="n">
        <v>0.758</v>
      </c>
      <c r="BC46" s="30" t="s">
        <v>519</v>
      </c>
      <c r="BD46" s="27" t="s">
        <v>985</v>
      </c>
      <c r="BE46" s="27" t="s">
        <v>996</v>
      </c>
      <c r="BF46" s="27" t="s">
        <v>362</v>
      </c>
      <c r="BG46" s="27" t="s">
        <v>362</v>
      </c>
      <c r="BH46" s="27" t="s">
        <v>994</v>
      </c>
      <c r="BI46" s="27" t="s">
        <v>995</v>
      </c>
      <c r="BJ46" s="0" t="n">
        <v>16.0679181078596</v>
      </c>
      <c r="BK46" s="0" t="n">
        <v>-0.654222513499882</v>
      </c>
      <c r="BL46" s="0" t="n">
        <v>28.110009765625</v>
      </c>
      <c r="BM46" s="0" t="n">
        <v>28.4699951171875</v>
      </c>
      <c r="BN46" s="0" t="n">
        <v>28.6199890136719</v>
      </c>
      <c r="BO46" s="0" t="n">
        <v>29.1799865722656</v>
      </c>
      <c r="BP46" s="0" t="n">
        <v>28.5949951171875</v>
      </c>
      <c r="BQ46" s="27" t="n">
        <v>0.043974441922343</v>
      </c>
      <c r="BR46" s="27" t="n">
        <v>812.876453386034</v>
      </c>
      <c r="BS46" s="27" t="n">
        <v>18383.6366304834</v>
      </c>
      <c r="BT46" s="27" t="n">
        <v>1.17728743748038E-009</v>
      </c>
      <c r="BU46" s="27" t="n">
        <v>0.001217616025141</v>
      </c>
      <c r="BV46" s="27" t="n">
        <v>3.3830473842149E-233</v>
      </c>
      <c r="BW46" s="27" t="n">
        <v>3658.34066423843</v>
      </c>
      <c r="BX46" s="27" t="n">
        <v>1</v>
      </c>
      <c r="BY46" s="27" t="n">
        <v>18</v>
      </c>
      <c r="CA46" s="0" t="n">
        <f aca="false">COUNTBLANK(C46:BY46)</f>
        <v>0</v>
      </c>
    </row>
    <row r="47" customFormat="false" ht="15" hidden="false" customHeight="false" outlineLevel="0" collapsed="false">
      <c r="A47" s="0" t="s">
        <v>521</v>
      </c>
      <c r="B47" s="0" t="s">
        <v>522</v>
      </c>
      <c r="C47" s="0" t="n">
        <v>49648685</v>
      </c>
      <c r="D47" s="14" t="n">
        <v>74.33</v>
      </c>
      <c r="E47" s="14" t="n">
        <v>79.859</v>
      </c>
      <c r="F47" s="14" t="n">
        <v>23.077895979964</v>
      </c>
      <c r="G47" s="14" t="n">
        <v>68.4440570001664</v>
      </c>
      <c r="H47" s="14" t="n">
        <v>44.7487021180712</v>
      </c>
      <c r="I47" s="14" t="n">
        <v>5.562</v>
      </c>
      <c r="J47" s="14" t="n">
        <v>1.807</v>
      </c>
      <c r="K47" s="14" t="n">
        <v>19.222</v>
      </c>
      <c r="L47" s="14" t="n">
        <v>20.1679211122872</v>
      </c>
      <c r="M47" s="14" t="n">
        <v>15.093339013295</v>
      </c>
      <c r="N47" s="14" t="n">
        <v>41.4492054283051</v>
      </c>
      <c r="O47" s="14" t="n">
        <v>0.552090611923288</v>
      </c>
      <c r="P47" s="14" t="n">
        <v>1023981</v>
      </c>
      <c r="Q47" s="14" t="n">
        <v>138586</v>
      </c>
      <c r="R47" s="14" t="n">
        <v>33704037</v>
      </c>
      <c r="S47" s="14" t="n">
        <v>4125200</v>
      </c>
      <c r="T47" s="20" t="n">
        <v>14480</v>
      </c>
      <c r="U47" s="0" t="n">
        <v>331047040087.877</v>
      </c>
      <c r="V47" s="14" t="n">
        <v>27</v>
      </c>
      <c r="W47" s="14" t="n">
        <v>27.6</v>
      </c>
      <c r="X47" s="14" t="n">
        <v>49.7</v>
      </c>
      <c r="Y47" s="14" t="n">
        <v>68.7710037231445</v>
      </c>
      <c r="Z47" s="14" t="n">
        <v>16.613000869751</v>
      </c>
      <c r="AA47" s="14" t="n">
        <v>70.8869975038634</v>
      </c>
      <c r="AB47" s="14" t="n">
        <v>0.24294</v>
      </c>
      <c r="AC47" s="14" t="n">
        <v>7195.02</v>
      </c>
      <c r="AD47" s="14" t="n">
        <v>3.17256021574562</v>
      </c>
      <c r="AE47" s="14" t="n">
        <v>40.2574146575034</v>
      </c>
      <c r="AF47" s="14" t="n">
        <v>52.7039382886435</v>
      </c>
      <c r="AG47" s="14" t="n">
        <v>14.8069558212089</v>
      </c>
      <c r="AH47" s="14" t="n">
        <v>80.778</v>
      </c>
      <c r="AI47" s="14" t="s">
        <v>984</v>
      </c>
      <c r="AJ47" s="20" t="n">
        <v>45668.2163840571</v>
      </c>
      <c r="AK47" s="14" t="n">
        <v>1.79035682717161</v>
      </c>
      <c r="AL47" s="20" t="n">
        <v>92.1046289822956</v>
      </c>
      <c r="AM47" s="14" t="n">
        <v>7.4</v>
      </c>
      <c r="AN47" s="14" t="n">
        <v>15.8</v>
      </c>
      <c r="AO47" s="14" t="n">
        <v>14.2</v>
      </c>
      <c r="AP47" s="21" t="n">
        <v>2.0036</v>
      </c>
      <c r="AQ47" s="14" t="n">
        <v>1.5</v>
      </c>
      <c r="AR47" s="14" t="n">
        <v>4.47721</v>
      </c>
      <c r="AS47" s="14" t="n">
        <v>114.98327</v>
      </c>
      <c r="AT47" s="14" t="n">
        <v>105.9868</v>
      </c>
      <c r="AU47" s="14" t="n">
        <v>1.01407</v>
      </c>
      <c r="AV47" s="14" t="n">
        <v>76.1792595928905</v>
      </c>
      <c r="AW47" s="14" t="n">
        <v>99.5952377319336</v>
      </c>
      <c r="AX47" s="14" t="n">
        <v>12.2508998097043</v>
      </c>
      <c r="AY47" s="22" t="n">
        <v>132</v>
      </c>
      <c r="AZ47" s="22" t="n">
        <v>22.1</v>
      </c>
      <c r="BA47" s="24" t="n">
        <v>30</v>
      </c>
      <c r="BB47" s="25" t="n">
        <v>0.761</v>
      </c>
      <c r="BC47" s="30" t="s">
        <v>523</v>
      </c>
      <c r="BD47" s="27" t="s">
        <v>985</v>
      </c>
      <c r="BE47" s="27" t="s">
        <v>993</v>
      </c>
      <c r="BF47" s="27" t="s">
        <v>1005</v>
      </c>
      <c r="BG47" s="27" t="s">
        <v>345</v>
      </c>
      <c r="BH47" s="27" t="s">
        <v>1005</v>
      </c>
      <c r="BI47" s="27" t="s">
        <v>988</v>
      </c>
      <c r="BJ47" s="0" t="n">
        <v>-72.5861884502539</v>
      </c>
      <c r="BK47" s="0" t="n">
        <v>4.11346893650007</v>
      </c>
      <c r="BL47" s="0" t="n">
        <v>24.6700073242188</v>
      </c>
      <c r="BM47" s="0" t="n">
        <v>24.7600036621094</v>
      </c>
      <c r="BN47" s="0" t="n">
        <v>25.8900085449219</v>
      </c>
      <c r="BO47" s="0" t="n">
        <v>25.5599914550781</v>
      </c>
      <c r="BP47" s="0" t="n">
        <v>25.2200027465821</v>
      </c>
      <c r="BQ47" s="27" t="n">
        <v>0.047766736578227</v>
      </c>
      <c r="BR47" s="27" t="n">
        <v>10214.4710139586</v>
      </c>
      <c r="BS47" s="27" t="n">
        <v>18370.3557766056</v>
      </c>
      <c r="BT47" s="27" t="n">
        <v>1.25713010421164E-043</v>
      </c>
      <c r="BU47" s="27" t="n">
        <v>9.84674081505526E-034</v>
      </c>
      <c r="BV47" s="27" t="n">
        <v>3.14136863420346E-299</v>
      </c>
      <c r="BW47" s="27" t="n">
        <v>320361.849274938</v>
      </c>
      <c r="BX47" s="27" t="n">
        <v>1</v>
      </c>
      <c r="BY47" s="27" t="n">
        <v>13</v>
      </c>
      <c r="CA47" s="0" t="n">
        <f aca="false">COUNTBLANK(C47:BY47)</f>
        <v>0</v>
      </c>
    </row>
    <row r="48" customFormat="false" ht="15" hidden="false" customHeight="false" outlineLevel="0" collapsed="false">
      <c r="A48" s="0" t="s">
        <v>525</v>
      </c>
      <c r="B48" s="0" t="s">
        <v>526</v>
      </c>
      <c r="C48" s="0" t="n">
        <v>543767</v>
      </c>
      <c r="D48" s="14" t="n">
        <v>69.316</v>
      </c>
      <c r="E48" s="14" t="n">
        <v>76.007</v>
      </c>
      <c r="F48" s="14" t="n">
        <v>28.7777669479759</v>
      </c>
      <c r="G48" s="14" t="n">
        <v>66.6129058953559</v>
      </c>
      <c r="H48" s="14" t="n">
        <v>134.929776674938</v>
      </c>
      <c r="I48" s="14" t="n">
        <v>5.625</v>
      </c>
      <c r="J48" s="14" t="n">
        <v>2.274</v>
      </c>
      <c r="K48" s="14" t="n">
        <v>34.268</v>
      </c>
      <c r="L48" s="14" t="n">
        <v>67.3803535416683</v>
      </c>
      <c r="M48" s="14" t="n">
        <v>45.9228129647968</v>
      </c>
      <c r="N48" s="14" t="n">
        <v>6.00420966062472</v>
      </c>
      <c r="O48" s="14" t="n">
        <v>4.30994852718348</v>
      </c>
      <c r="P48" s="14" t="n">
        <v>-6709</v>
      </c>
      <c r="Q48" s="14" t="n">
        <v>13</v>
      </c>
      <c r="R48" s="14" t="n">
        <v>140429</v>
      </c>
      <c r="S48" s="14" t="s">
        <v>984</v>
      </c>
      <c r="T48" s="20" t="n">
        <v>7280</v>
      </c>
      <c r="U48" s="0" t="n">
        <v>1976814276.50792</v>
      </c>
      <c r="V48" s="14" t="s">
        <v>984</v>
      </c>
      <c r="W48" s="14" t="s">
        <v>984</v>
      </c>
      <c r="X48" s="14" t="s">
        <v>984</v>
      </c>
      <c r="Y48" s="14" t="n">
        <v>60.4550018310547</v>
      </c>
      <c r="Z48" s="14" t="n">
        <v>11.460000038147</v>
      </c>
      <c r="AA48" s="14" t="n">
        <v>78.9596767818221</v>
      </c>
      <c r="AB48" s="14" t="s">
        <v>984</v>
      </c>
      <c r="AC48" s="14" t="n">
        <v>8.69</v>
      </c>
      <c r="AD48" s="14" t="n">
        <v>0.553854417749715</v>
      </c>
      <c r="AE48" s="14" t="n">
        <v>19.6029776674938</v>
      </c>
      <c r="AF48" s="14" t="n">
        <v>22.545905858648</v>
      </c>
      <c r="AG48" s="14" t="n">
        <v>2.89524038891919</v>
      </c>
      <c r="AH48" s="14" t="n">
        <v>65.732</v>
      </c>
      <c r="AI48" s="14" t="n">
        <v>27.1579362572736</v>
      </c>
      <c r="AJ48" s="20" t="n">
        <v>578.849979450826</v>
      </c>
      <c r="AK48" s="14" t="n">
        <v>0.948113817341959</v>
      </c>
      <c r="AL48" s="20" t="n">
        <v>100</v>
      </c>
      <c r="AM48" s="14" t="n">
        <v>2.4</v>
      </c>
      <c r="AN48" s="14" t="n">
        <v>17.2</v>
      </c>
      <c r="AO48" s="14" t="n">
        <v>19.5</v>
      </c>
      <c r="AP48" s="21" t="s">
        <v>984</v>
      </c>
      <c r="AQ48" s="14" t="s">
        <v>984</v>
      </c>
      <c r="AR48" s="14" t="n">
        <v>5.28879</v>
      </c>
      <c r="AS48" s="14" t="n">
        <v>103.28292</v>
      </c>
      <c r="AT48" s="14" t="n">
        <v>87.40142</v>
      </c>
      <c r="AU48" s="14" t="n">
        <v>1.00729</v>
      </c>
      <c r="AV48" s="14" t="n">
        <v>62.3529666755897</v>
      </c>
      <c r="AW48" s="14" t="n">
        <v>92.9136352539063</v>
      </c>
      <c r="AX48" s="14" t="n">
        <v>53.5842255392712</v>
      </c>
      <c r="AY48" s="22" t="n">
        <v>113</v>
      </c>
      <c r="AZ48" s="22" t="n">
        <v>10.6</v>
      </c>
      <c r="BA48" s="24" t="n">
        <v>25.4</v>
      </c>
      <c r="BB48" s="25" t="n">
        <v>0.459</v>
      </c>
      <c r="BC48" s="27" t="s">
        <v>984</v>
      </c>
      <c r="BD48" s="27" t="s">
        <v>985</v>
      </c>
      <c r="BE48" s="27" t="s">
        <v>996</v>
      </c>
      <c r="BF48" s="27" t="s">
        <v>362</v>
      </c>
      <c r="BG48" s="27" t="s">
        <v>362</v>
      </c>
      <c r="BH48" s="27" t="s">
        <v>1011</v>
      </c>
      <c r="BI48" s="27" t="s">
        <v>995</v>
      </c>
      <c r="BJ48" s="0" t="n">
        <v>-25.1802170833496</v>
      </c>
      <c r="BK48" s="0" t="n">
        <v>17.0624046895001</v>
      </c>
      <c r="BL48" s="0" t="n">
        <v>23.1499877929688</v>
      </c>
      <c r="BM48" s="0" t="n">
        <v>22.3200012207031</v>
      </c>
      <c r="BN48" s="0" t="n">
        <v>23.3799987792969</v>
      </c>
      <c r="BO48" s="0" t="n">
        <v>23.0200134277344</v>
      </c>
      <c r="BP48" s="0" t="n">
        <v>22.9675003051758</v>
      </c>
      <c r="BQ48" s="27" t="n">
        <v>0.276957984802164</v>
      </c>
      <c r="BR48" s="27" t="n">
        <v>89.1737671690491</v>
      </c>
      <c r="BS48" s="27" t="n">
        <v>18366.6138893974</v>
      </c>
      <c r="BT48" s="27" t="n">
        <v>3.60644219226184E-012</v>
      </c>
      <c r="BU48" s="27" t="n">
        <v>1.17715436227551E-036</v>
      </c>
      <c r="BV48" s="27" t="n">
        <v>0</v>
      </c>
      <c r="BW48" s="27" t="n">
        <v>1697.80694445316</v>
      </c>
      <c r="BX48" s="27" t="n">
        <v>1</v>
      </c>
      <c r="BY48" s="27" t="n">
        <v>41</v>
      </c>
      <c r="CA48" s="0" t="n">
        <f aca="false">COUNTBLANK(C48:BY48)</f>
        <v>0</v>
      </c>
    </row>
    <row r="49" customFormat="false" ht="15" hidden="false" customHeight="false" outlineLevel="0" collapsed="false">
      <c r="A49" s="0" t="s">
        <v>527</v>
      </c>
      <c r="B49" s="0" t="s">
        <v>528</v>
      </c>
      <c r="C49" s="0" t="n">
        <v>4999441</v>
      </c>
      <c r="D49" s="14" t="n">
        <v>77.539</v>
      </c>
      <c r="E49" s="14" t="n">
        <v>82.73</v>
      </c>
      <c r="F49" s="14" t="n">
        <v>21.3247441063911</v>
      </c>
      <c r="G49" s="14" t="n">
        <v>69.1254082206391</v>
      </c>
      <c r="H49" s="14" t="n">
        <v>97.9130630630631</v>
      </c>
      <c r="I49" s="14" t="n">
        <v>5.078</v>
      </c>
      <c r="J49" s="14" t="n">
        <v>1.754</v>
      </c>
      <c r="K49" s="14" t="n">
        <v>20.66</v>
      </c>
      <c r="L49" s="14" t="n">
        <v>32.994866023794</v>
      </c>
      <c r="M49" s="14" t="n">
        <v>33.0542648284272</v>
      </c>
      <c r="N49" s="14" t="n">
        <v>14.8595442186757</v>
      </c>
      <c r="O49" s="14" t="n">
        <v>0.165748609139314</v>
      </c>
      <c r="P49" s="14" t="n">
        <v>21000</v>
      </c>
      <c r="Q49" s="14" t="n">
        <v>211</v>
      </c>
      <c r="R49" s="14" t="n">
        <v>1948546</v>
      </c>
      <c r="S49" s="14" t="n">
        <v>1492800</v>
      </c>
      <c r="T49" s="20" t="n">
        <v>16700</v>
      </c>
      <c r="U49" s="0" t="n">
        <v>60130106115.6294</v>
      </c>
      <c r="V49" s="14" t="n">
        <v>21.1</v>
      </c>
      <c r="W49" s="14" t="n">
        <v>9.7</v>
      </c>
      <c r="X49" s="14" t="n">
        <v>48.3</v>
      </c>
      <c r="Y49" s="14" t="n">
        <v>62.0989990234375</v>
      </c>
      <c r="Z49" s="14" t="n">
        <v>12.1090002059937</v>
      </c>
      <c r="AA49" s="14" t="n">
        <v>63.1451225961455</v>
      </c>
      <c r="AB49" s="14" t="n">
        <v>0.42336</v>
      </c>
      <c r="AC49" s="14" t="n">
        <v>507.41</v>
      </c>
      <c r="AD49" s="14" t="n">
        <v>0</v>
      </c>
      <c r="AE49" s="14" t="n">
        <v>34.4594594594595</v>
      </c>
      <c r="AF49" s="14" t="n">
        <v>54.5671749152346</v>
      </c>
      <c r="AG49" s="14" t="n">
        <v>27.6026953211753</v>
      </c>
      <c r="AH49" s="14" t="n">
        <v>79.34</v>
      </c>
      <c r="AI49" s="14" t="s">
        <v>984</v>
      </c>
      <c r="AJ49" s="20" t="n">
        <v>23564.2687277547</v>
      </c>
      <c r="AK49" s="14" t="n">
        <v>1.61808784926208</v>
      </c>
      <c r="AL49" s="20" t="n">
        <v>99.6887933668832</v>
      </c>
      <c r="AM49" s="14" t="n">
        <v>9.1</v>
      </c>
      <c r="AN49" s="14" t="n">
        <v>11.5</v>
      </c>
      <c r="AO49" s="14" t="n">
        <v>8.8</v>
      </c>
      <c r="AP49" s="21" t="s">
        <v>984</v>
      </c>
      <c r="AQ49" s="14" t="n">
        <v>1.1</v>
      </c>
      <c r="AR49" s="14" t="n">
        <v>7.09768</v>
      </c>
      <c r="AS49" s="14" t="n">
        <v>110.83347</v>
      </c>
      <c r="AT49" s="14" t="n">
        <v>96.77837</v>
      </c>
      <c r="AU49" s="14" t="n">
        <v>1.04103</v>
      </c>
      <c r="AV49" s="14" t="n">
        <v>95.7755904472819</v>
      </c>
      <c r="AW49" s="14" t="n">
        <v>99.6</v>
      </c>
      <c r="AX49" s="14" t="n">
        <v>19.3973474852318</v>
      </c>
      <c r="AY49" s="22" t="n">
        <v>119</v>
      </c>
      <c r="AZ49" s="22" t="n">
        <v>25.7</v>
      </c>
      <c r="BA49" s="24" t="n">
        <v>31.3</v>
      </c>
      <c r="BB49" s="25" t="n">
        <v>0.608</v>
      </c>
      <c r="BC49" s="27" t="s">
        <v>984</v>
      </c>
      <c r="BD49" s="27" t="s">
        <v>1004</v>
      </c>
      <c r="BE49" s="27" t="s">
        <v>993</v>
      </c>
      <c r="BF49" s="27" t="s">
        <v>987</v>
      </c>
      <c r="BG49" s="27" t="s">
        <v>345</v>
      </c>
      <c r="BH49" s="27" t="s">
        <v>1015</v>
      </c>
      <c r="BI49" s="27" t="s">
        <v>988</v>
      </c>
      <c r="BJ49" s="0" t="n">
        <v>-83.6334000380653</v>
      </c>
      <c r="BK49" s="0" t="n">
        <v>9.62101878450008</v>
      </c>
      <c r="BL49" s="0" t="n">
        <v>18.610009765625</v>
      </c>
      <c r="BM49" s="0" t="n">
        <v>19.5400024414063</v>
      </c>
      <c r="BN49" s="0" t="n">
        <v>20.110009765625</v>
      </c>
      <c r="BO49" s="0" t="n">
        <v>18.4699951171875</v>
      </c>
      <c r="BP49" s="0" t="n">
        <v>19.182504272461</v>
      </c>
      <c r="BQ49" s="27" t="n">
        <v>0.089998921427007</v>
      </c>
      <c r="BR49" s="27" t="n">
        <v>758.055125009291</v>
      </c>
      <c r="BS49" s="27" t="n">
        <v>18349.1050063976</v>
      </c>
      <c r="BT49" s="27" t="n">
        <v>2.34332229405672E-082</v>
      </c>
      <c r="BU49" s="27" t="n">
        <v>3.41592946443296E-114</v>
      </c>
      <c r="BV49" s="27" t="n">
        <v>0</v>
      </c>
      <c r="BW49" s="27" t="n">
        <v>3524.87064721805</v>
      </c>
      <c r="BX49" s="27" t="n">
        <v>1</v>
      </c>
      <c r="BY49" s="27" t="n">
        <v>21</v>
      </c>
      <c r="CA49" s="0" t="n">
        <f aca="false">COUNTBLANK(C49:BY49)</f>
        <v>0</v>
      </c>
    </row>
    <row r="50" customFormat="false" ht="15" hidden="false" customHeight="false" outlineLevel="0" collapsed="false">
      <c r="A50" s="0" t="s">
        <v>529</v>
      </c>
      <c r="B50" s="0" t="s">
        <v>530</v>
      </c>
      <c r="C50" s="0" t="n">
        <v>11338138</v>
      </c>
      <c r="D50" s="14" t="n">
        <v>76.763</v>
      </c>
      <c r="E50" s="14" t="n">
        <v>80.706</v>
      </c>
      <c r="F50" s="14" t="n">
        <v>16.2112389922363</v>
      </c>
      <c r="G50" s="14" t="n">
        <v>68.6025495906116</v>
      </c>
      <c r="H50" s="14" t="n">
        <v>108.999596231494</v>
      </c>
      <c r="I50" s="14" t="n">
        <v>8.988</v>
      </c>
      <c r="J50" s="14" t="n">
        <v>1.618</v>
      </c>
      <c r="K50" s="14" t="n">
        <v>22.963</v>
      </c>
      <c r="L50" s="14" t="n">
        <v>11.6766992596876</v>
      </c>
      <c r="M50" s="14" t="n">
        <v>14.5408927114847</v>
      </c>
      <c r="N50" s="14" t="s">
        <v>984</v>
      </c>
      <c r="O50" s="14" t="s">
        <v>984</v>
      </c>
      <c r="P50" s="14" t="n">
        <v>-72000</v>
      </c>
      <c r="Q50" s="14" t="n">
        <v>5488</v>
      </c>
      <c r="R50" s="14" t="n">
        <v>560754.332</v>
      </c>
      <c r="S50" s="14" t="n">
        <v>349700</v>
      </c>
      <c r="T50" s="20" t="s">
        <v>984</v>
      </c>
      <c r="U50" s="0" t="n">
        <v>100023000000</v>
      </c>
      <c r="V50" s="14" t="s">
        <v>984</v>
      </c>
      <c r="W50" s="14" t="s">
        <v>984</v>
      </c>
      <c r="X50" s="14" t="s">
        <v>984</v>
      </c>
      <c r="Y50" s="14" t="n">
        <v>53.5810012817383</v>
      </c>
      <c r="Z50" s="14" t="n">
        <v>17.507999420166</v>
      </c>
      <c r="AA50" s="14" t="n">
        <v>60.9162866604989</v>
      </c>
      <c r="AB50" s="14" t="n">
        <v>0.43066</v>
      </c>
      <c r="AC50" s="14" t="n">
        <v>968.74</v>
      </c>
      <c r="AD50" s="14" t="s">
        <v>984</v>
      </c>
      <c r="AE50" s="14" t="n">
        <v>59.8606056076956</v>
      </c>
      <c r="AF50" s="14" t="n">
        <v>31.2786012080009</v>
      </c>
      <c r="AG50" s="14" t="n">
        <v>16.5532324654921</v>
      </c>
      <c r="AH50" s="14" t="n">
        <v>77.037</v>
      </c>
      <c r="AI50" s="14" t="s">
        <v>984</v>
      </c>
      <c r="AJ50" s="20" t="n">
        <v>3371.39209307731</v>
      </c>
      <c r="AK50" s="14" t="n">
        <v>3.08099424581552</v>
      </c>
      <c r="AL50" s="20" t="n">
        <v>99.9999999999811</v>
      </c>
      <c r="AM50" s="14" t="n">
        <v>9.6</v>
      </c>
      <c r="AN50" s="14" t="n">
        <v>16.4</v>
      </c>
      <c r="AO50" s="14" t="n">
        <v>5</v>
      </c>
      <c r="AP50" s="21" t="s">
        <v>984</v>
      </c>
      <c r="AQ50" s="14" t="n">
        <v>5.1</v>
      </c>
      <c r="AR50" s="14" t="s">
        <v>984</v>
      </c>
      <c r="AS50" s="14" t="n">
        <v>100.46015</v>
      </c>
      <c r="AT50" s="14" t="n">
        <v>89.52382</v>
      </c>
      <c r="AU50" s="14" t="n">
        <v>0.98496</v>
      </c>
      <c r="AV50" s="14" t="n">
        <v>94.7940984320558</v>
      </c>
      <c r="AW50" s="14" t="n">
        <v>100</v>
      </c>
      <c r="AX50" s="14" t="s">
        <v>984</v>
      </c>
      <c r="AY50" s="22" t="n">
        <v>139</v>
      </c>
      <c r="AZ50" s="22" t="n">
        <v>26.7</v>
      </c>
      <c r="BA50" s="24" t="n">
        <v>41.5</v>
      </c>
      <c r="BB50" s="25" t="n">
        <v>0.794</v>
      </c>
      <c r="BC50" s="30" t="s">
        <v>531</v>
      </c>
      <c r="BD50" s="27" t="s">
        <v>1004</v>
      </c>
      <c r="BE50" s="27" t="s">
        <v>993</v>
      </c>
      <c r="BF50" s="27" t="s">
        <v>987</v>
      </c>
      <c r="BG50" s="27" t="s">
        <v>345</v>
      </c>
      <c r="BH50" s="27" t="s">
        <v>346</v>
      </c>
      <c r="BI50" s="27" t="s">
        <v>988</v>
      </c>
      <c r="BJ50" s="0" t="n">
        <v>-77.9521634549034</v>
      </c>
      <c r="BK50" s="0" t="n">
        <v>21.5197614605001</v>
      </c>
      <c r="BL50" s="0" t="n">
        <v>24.4599853515625</v>
      </c>
      <c r="BM50" s="0" t="n">
        <v>23.7300048828125</v>
      </c>
      <c r="BN50" s="0" t="n">
        <v>24.5800109863281</v>
      </c>
      <c r="BO50" s="0" t="n">
        <v>24.4999938964844</v>
      </c>
      <c r="BP50" s="0" t="n">
        <v>24.3174987792969</v>
      </c>
      <c r="BQ50" s="27" t="n">
        <v>0.056911906788393</v>
      </c>
      <c r="BR50" s="27" t="n">
        <v>2563.41072191146</v>
      </c>
      <c r="BS50" s="27" t="n">
        <v>18369.3797976207</v>
      </c>
      <c r="BT50" s="27" t="n">
        <v>1.829250266083E-076</v>
      </c>
      <c r="BU50" s="27" t="n">
        <v>5.36353047089921E-068</v>
      </c>
      <c r="BV50" s="27" t="n">
        <v>0</v>
      </c>
      <c r="BW50" s="27" t="n">
        <v>4086.07703688633</v>
      </c>
      <c r="BX50" s="27" t="n">
        <v>1</v>
      </c>
      <c r="BY50" s="27" t="n">
        <v>14</v>
      </c>
      <c r="CA50" s="0" t="n">
        <f aca="false">COUNTBLANK(C50:BY50)</f>
        <v>0</v>
      </c>
    </row>
    <row r="51" customFormat="false" ht="15" hidden="false" customHeight="false" outlineLevel="0" collapsed="false">
      <c r="A51" s="0" t="s">
        <v>534</v>
      </c>
      <c r="B51" s="0" t="s">
        <v>535</v>
      </c>
      <c r="C51" s="0" t="n">
        <v>159800</v>
      </c>
      <c r="D51" s="14" t="s">
        <v>984</v>
      </c>
      <c r="E51" s="14" t="s">
        <v>984</v>
      </c>
      <c r="F51" s="14" t="n">
        <v>18.8839461266221</v>
      </c>
      <c r="G51" s="14" t="n">
        <v>64.4311590640975</v>
      </c>
      <c r="H51" s="14" t="s">
        <v>984</v>
      </c>
      <c r="I51" s="14" t="n">
        <v>8.8</v>
      </c>
      <c r="J51" s="14" t="n">
        <v>1.7</v>
      </c>
      <c r="K51" s="14" t="n">
        <v>10.855</v>
      </c>
      <c r="L51" s="14" t="s">
        <v>984</v>
      </c>
      <c r="M51" s="14" t="s">
        <v>984</v>
      </c>
      <c r="N51" s="14" t="s">
        <v>984</v>
      </c>
      <c r="O51" s="14" t="s">
        <v>984</v>
      </c>
      <c r="P51" s="14" t="n">
        <v>2573</v>
      </c>
      <c r="Q51" s="14" t="n">
        <v>35</v>
      </c>
      <c r="R51" s="14" t="s">
        <v>984</v>
      </c>
      <c r="S51" s="14" t="s">
        <v>984</v>
      </c>
      <c r="T51" s="20" t="s">
        <v>984</v>
      </c>
      <c r="U51" s="0" t="n">
        <v>3127908037.85918</v>
      </c>
      <c r="V51" s="14" t="s">
        <v>984</v>
      </c>
      <c r="W51" s="14" t="s">
        <v>984</v>
      </c>
      <c r="X51" s="14" t="s">
        <v>984</v>
      </c>
      <c r="Y51" s="14" t="s">
        <v>984</v>
      </c>
      <c r="Z51" s="14" t="s">
        <v>984</v>
      </c>
      <c r="AA51" s="14" t="s">
        <v>984</v>
      </c>
      <c r="AB51" s="14" t="s">
        <v>984</v>
      </c>
      <c r="AC51" s="14" t="s">
        <v>984</v>
      </c>
      <c r="AD51" s="14" t="s">
        <v>984</v>
      </c>
      <c r="AE51" s="14" t="s">
        <v>984</v>
      </c>
      <c r="AF51" s="14" t="s">
        <v>984</v>
      </c>
      <c r="AG51" s="14" t="n">
        <v>15.4623806987241</v>
      </c>
      <c r="AH51" s="14" t="n">
        <v>89.145</v>
      </c>
      <c r="AI51" s="14" t="s">
        <v>984</v>
      </c>
      <c r="AJ51" s="20" t="s">
        <v>984</v>
      </c>
      <c r="AK51" s="14" t="n">
        <v>37.7262890532298</v>
      </c>
      <c r="AL51" s="20" t="s">
        <v>984</v>
      </c>
      <c r="AM51" s="14" t="n">
        <v>11.6</v>
      </c>
      <c r="AN51" s="14" t="s">
        <v>984</v>
      </c>
      <c r="AO51" s="14" t="s">
        <v>984</v>
      </c>
      <c r="AP51" s="21" t="s">
        <v>984</v>
      </c>
      <c r="AQ51" s="14" t="s">
        <v>984</v>
      </c>
      <c r="AR51" s="14" t="s">
        <v>984</v>
      </c>
      <c r="AS51" s="14" t="s">
        <v>984</v>
      </c>
      <c r="AT51" s="14" t="s">
        <v>984</v>
      </c>
      <c r="AU51" s="14" t="s">
        <v>984</v>
      </c>
      <c r="AV51" s="14" t="s">
        <v>984</v>
      </c>
      <c r="AW51" s="14" t="n">
        <v>100</v>
      </c>
      <c r="AX51" s="14" t="n">
        <v>31.5679164213214</v>
      </c>
      <c r="AY51" s="45" t="s">
        <v>984</v>
      </c>
      <c r="AZ51" s="44" t="s">
        <v>984</v>
      </c>
      <c r="BA51" s="24" t="n">
        <v>36.1</v>
      </c>
      <c r="BB51" s="25" t="n">
        <v>0.516</v>
      </c>
      <c r="BC51" s="27" t="s">
        <v>984</v>
      </c>
      <c r="BD51" s="27" t="s">
        <v>985</v>
      </c>
      <c r="BE51" s="27" t="s">
        <v>986</v>
      </c>
      <c r="BF51" s="27" t="s">
        <v>987</v>
      </c>
      <c r="BG51" s="27" t="s">
        <v>345</v>
      </c>
      <c r="BH51" s="27" t="s">
        <v>346</v>
      </c>
      <c r="BI51" s="27" t="s">
        <v>988</v>
      </c>
      <c r="BJ51" s="0" t="n">
        <v>-69.0345333899717</v>
      </c>
      <c r="BK51" s="0" t="n">
        <v>12.2120628930001</v>
      </c>
      <c r="BL51" s="0" t="n">
        <v>28.9099975585938</v>
      </c>
      <c r="BM51" s="0" t="n">
        <v>27.6400085449219</v>
      </c>
      <c r="BN51" s="0" t="n">
        <v>29.1899963378906</v>
      </c>
      <c r="BO51" s="0" t="n">
        <v>28.5700012207031</v>
      </c>
      <c r="BP51" s="0" t="n">
        <v>28.5775009155274</v>
      </c>
      <c r="BQ51" s="27" t="n">
        <v>0.12358871212567</v>
      </c>
      <c r="BR51" s="27" t="n">
        <v>15.1352958164463</v>
      </c>
      <c r="BS51" s="27" t="n">
        <v>18344.8812112814</v>
      </c>
      <c r="BT51" s="27" t="n">
        <v>4.76361322335653E-038</v>
      </c>
      <c r="BU51" s="27" t="n">
        <v>4.08427836866234E-084</v>
      </c>
      <c r="BV51" s="27" t="n">
        <v>0</v>
      </c>
      <c r="BW51" s="27" t="n">
        <v>23.2693467965822</v>
      </c>
      <c r="BX51" s="27" t="n">
        <v>1</v>
      </c>
      <c r="BY51" s="27" t="n">
        <v>20</v>
      </c>
      <c r="CA51" s="0" t="n">
        <f aca="false">COUNTBLANK(C51:BY51)</f>
        <v>0</v>
      </c>
    </row>
    <row r="52" customFormat="false" ht="15" hidden="false" customHeight="false" outlineLevel="0" collapsed="false">
      <c r="A52" s="0" t="s">
        <v>537</v>
      </c>
      <c r="B52" s="0" t="s">
        <v>538</v>
      </c>
      <c r="C52" s="0" t="n">
        <v>64174</v>
      </c>
      <c r="D52" s="14" t="s">
        <v>984</v>
      </c>
      <c r="E52" s="14" t="s">
        <v>984</v>
      </c>
      <c r="F52" s="14" t="s">
        <v>984</v>
      </c>
      <c r="G52" s="14" t="s">
        <v>984</v>
      </c>
      <c r="H52" s="14" t="n">
        <v>267.391666666667</v>
      </c>
      <c r="I52" s="14" t="n">
        <v>3.3</v>
      </c>
      <c r="J52" s="14" t="s">
        <v>984</v>
      </c>
      <c r="K52" s="14" t="n">
        <v>0</v>
      </c>
      <c r="L52" s="14" t="s">
        <v>984</v>
      </c>
      <c r="M52" s="14" t="s">
        <v>984</v>
      </c>
      <c r="N52" s="14" t="s">
        <v>984</v>
      </c>
      <c r="O52" s="14" t="s">
        <v>984</v>
      </c>
      <c r="P52" s="14" t="s">
        <v>984</v>
      </c>
      <c r="Q52" s="14" t="n">
        <v>7</v>
      </c>
      <c r="R52" s="14" t="s">
        <v>984</v>
      </c>
      <c r="S52" s="14" t="s">
        <v>984</v>
      </c>
      <c r="T52" s="20" t="s">
        <v>984</v>
      </c>
      <c r="U52" s="27" t="s">
        <v>984</v>
      </c>
      <c r="V52" s="14" t="s">
        <v>984</v>
      </c>
      <c r="W52" s="14" t="s">
        <v>984</v>
      </c>
      <c r="X52" s="14" t="s">
        <v>984</v>
      </c>
      <c r="Y52" s="14" t="s">
        <v>984</v>
      </c>
      <c r="Z52" s="14" t="s">
        <v>984</v>
      </c>
      <c r="AA52" s="14" t="s">
        <v>984</v>
      </c>
      <c r="AB52" s="14" t="s">
        <v>984</v>
      </c>
      <c r="AC52" s="14" t="s">
        <v>984</v>
      </c>
      <c r="AD52" s="14" t="s">
        <v>984</v>
      </c>
      <c r="AE52" s="14" t="n">
        <v>11.2500001986822</v>
      </c>
      <c r="AF52" s="14" t="n">
        <v>52.9166658719379</v>
      </c>
      <c r="AG52" s="14" t="n">
        <v>10.7627698356687</v>
      </c>
      <c r="AH52" s="14" t="n">
        <v>100</v>
      </c>
      <c r="AI52" s="14" t="s">
        <v>984</v>
      </c>
      <c r="AJ52" s="20" t="s">
        <v>984</v>
      </c>
      <c r="AK52" s="14" t="n">
        <v>8.9192085195898</v>
      </c>
      <c r="AL52" s="20" t="s">
        <v>984</v>
      </c>
      <c r="AM52" s="14" t="n">
        <v>6.8</v>
      </c>
      <c r="AN52" s="14" t="s">
        <v>984</v>
      </c>
      <c r="AO52" s="14" t="s">
        <v>984</v>
      </c>
      <c r="AP52" s="21" t="s">
        <v>984</v>
      </c>
      <c r="AQ52" s="14" t="s">
        <v>984</v>
      </c>
      <c r="AR52" s="14" t="s">
        <v>984</v>
      </c>
      <c r="AS52" s="14" t="s">
        <v>984</v>
      </c>
      <c r="AT52" s="14" t="s">
        <v>984</v>
      </c>
      <c r="AU52" s="14" t="s">
        <v>984</v>
      </c>
      <c r="AV52" s="14" t="s">
        <v>984</v>
      </c>
      <c r="AW52" s="14" t="n">
        <v>100</v>
      </c>
      <c r="AX52" s="14" t="n">
        <v>19.8643157296223</v>
      </c>
      <c r="AY52" s="45" t="s">
        <v>984</v>
      </c>
      <c r="AZ52" s="44" t="s">
        <v>984</v>
      </c>
      <c r="BA52" s="24" t="n">
        <v>40</v>
      </c>
      <c r="BB52" s="25" t="n">
        <v>0.837</v>
      </c>
      <c r="BC52" s="30" t="n">
        <v>99</v>
      </c>
      <c r="BD52" s="27" t="s">
        <v>1004</v>
      </c>
      <c r="BE52" s="27" t="s">
        <v>986</v>
      </c>
      <c r="BF52" s="27" t="s">
        <v>987</v>
      </c>
      <c r="BG52" s="27" t="s">
        <v>345</v>
      </c>
      <c r="BH52" s="27" t="s">
        <v>346</v>
      </c>
      <c r="BI52" s="27" t="s">
        <v>988</v>
      </c>
      <c r="BJ52" s="0" t="n">
        <v>-81.1810922489592</v>
      </c>
      <c r="BK52" s="0" t="n">
        <v>19.3294741880001</v>
      </c>
      <c r="BL52" s="0" t="n">
        <v>28.0100036621094</v>
      </c>
      <c r="BM52" s="0" t="n">
        <v>27.4800048828125</v>
      </c>
      <c r="BN52" s="0" t="n">
        <v>26.9099975585938</v>
      </c>
      <c r="BO52" s="0" t="n">
        <v>26.7300048828125</v>
      </c>
      <c r="BP52" s="0" t="n">
        <v>27.2825027465821</v>
      </c>
      <c r="BQ52" s="27" t="n">
        <v>0.109937185738035</v>
      </c>
      <c r="BR52" s="27" t="n">
        <v>74.9037547985592</v>
      </c>
      <c r="BS52" s="27" t="n">
        <v>18354.9075013565</v>
      </c>
      <c r="BT52" s="27" t="n">
        <v>3.91146764066575E-040</v>
      </c>
      <c r="BU52" s="27" t="n">
        <v>9.04799147932477E-069</v>
      </c>
      <c r="BV52" s="27" t="n">
        <v>0</v>
      </c>
      <c r="BW52" s="27" t="n">
        <v>253.847751771663</v>
      </c>
      <c r="BX52" s="27" t="n">
        <v>1</v>
      </c>
      <c r="BY52" s="27" t="n">
        <v>13</v>
      </c>
      <c r="CA52" s="0" t="n">
        <f aca="false">COUNTBLANK(C52:BY52)</f>
        <v>0</v>
      </c>
    </row>
    <row r="53" customFormat="false" ht="15" hidden="false" customHeight="false" outlineLevel="0" collapsed="false">
      <c r="A53" s="0" t="s">
        <v>539</v>
      </c>
      <c r="B53" s="0" t="s">
        <v>540</v>
      </c>
      <c r="C53" s="0" t="n">
        <v>1189265</v>
      </c>
      <c r="D53" s="14" t="n">
        <v>78.735</v>
      </c>
      <c r="E53" s="14" t="n">
        <v>82.913</v>
      </c>
      <c r="F53" s="14" t="n">
        <v>16.787847956511</v>
      </c>
      <c r="G53" s="14" t="n">
        <v>69.4930902700408</v>
      </c>
      <c r="H53" s="14" t="n">
        <v>128.708333333333</v>
      </c>
      <c r="I53" s="14" t="n">
        <v>7.022</v>
      </c>
      <c r="J53" s="14" t="n">
        <v>1.329</v>
      </c>
      <c r="K53" s="14" t="n">
        <v>33.19</v>
      </c>
      <c r="L53" s="14" t="n">
        <v>73.3895414381535</v>
      </c>
      <c r="M53" s="14" t="n">
        <v>73.0152992340802</v>
      </c>
      <c r="N53" s="14" t="s">
        <v>984</v>
      </c>
      <c r="O53" s="14" t="s">
        <v>984</v>
      </c>
      <c r="P53" s="14" t="n">
        <v>25000</v>
      </c>
      <c r="Q53" s="14" t="n">
        <v>10</v>
      </c>
      <c r="R53" s="14" t="n">
        <v>401408</v>
      </c>
      <c r="S53" s="14" t="n">
        <v>308458</v>
      </c>
      <c r="T53" s="20" t="n">
        <v>39880</v>
      </c>
      <c r="U53" s="0" t="n">
        <v>24961988663.2026</v>
      </c>
      <c r="V53" s="14" t="s">
        <v>984</v>
      </c>
      <c r="W53" s="14" t="n">
        <v>0.1</v>
      </c>
      <c r="X53" s="14" t="n">
        <v>31.4</v>
      </c>
      <c r="Y53" s="14" t="n">
        <v>63.0589981079102</v>
      </c>
      <c r="Z53" s="14" t="n">
        <v>2.07100009918213</v>
      </c>
      <c r="AA53" s="14" t="n">
        <v>84.6208973697645</v>
      </c>
      <c r="AB53" s="14" t="n">
        <v>0.55322</v>
      </c>
      <c r="AC53" s="14" t="n">
        <v>1245.42</v>
      </c>
      <c r="AD53" s="14" t="n">
        <v>1.57216193491902</v>
      </c>
      <c r="AE53" s="14" t="n">
        <v>12.1569266050925</v>
      </c>
      <c r="AF53" s="14" t="n">
        <v>18.6872292390633</v>
      </c>
      <c r="AG53" s="14" t="n">
        <v>18.6504409036147</v>
      </c>
      <c r="AH53" s="14" t="n">
        <v>66.81</v>
      </c>
      <c r="AI53" s="14" t="n">
        <v>12.1549884501673</v>
      </c>
      <c r="AJ53" s="20" t="n">
        <v>676.915867168279</v>
      </c>
      <c r="AK53" s="14" t="n">
        <v>5.26046160455096</v>
      </c>
      <c r="AL53" s="20" t="n">
        <v>100</v>
      </c>
      <c r="AM53" s="14" t="n">
        <v>9</v>
      </c>
      <c r="AN53" s="14" t="n">
        <v>11.3</v>
      </c>
      <c r="AO53" s="14" t="n">
        <v>2.4</v>
      </c>
      <c r="AP53" s="21" t="n">
        <v>1.9511</v>
      </c>
      <c r="AQ53" s="14" t="n">
        <v>3.4</v>
      </c>
      <c r="AR53" s="14" t="n">
        <v>6.29136</v>
      </c>
      <c r="AS53" s="14" t="n">
        <v>99.30669</v>
      </c>
      <c r="AT53" s="14" t="n">
        <v>101.26973</v>
      </c>
      <c r="AU53" s="14" t="n">
        <v>0.9928</v>
      </c>
      <c r="AV53" s="14" t="n">
        <v>98.3859833339321</v>
      </c>
      <c r="AW53" s="14" t="n">
        <v>100</v>
      </c>
      <c r="AX53" s="14" t="n">
        <v>18.9232403187276</v>
      </c>
      <c r="AY53" s="22" t="n">
        <v>106</v>
      </c>
      <c r="AZ53" s="22" t="n">
        <v>22.6</v>
      </c>
      <c r="BA53" s="24" t="n">
        <v>36.8</v>
      </c>
      <c r="BB53" s="25" t="n">
        <v>0.778</v>
      </c>
      <c r="BC53" s="27" t="s">
        <v>984</v>
      </c>
      <c r="BD53" s="27" t="s">
        <v>985</v>
      </c>
      <c r="BE53" s="27" t="s">
        <v>986</v>
      </c>
      <c r="BF53" s="27" t="s">
        <v>354</v>
      </c>
      <c r="BG53" s="27" t="s">
        <v>354</v>
      </c>
      <c r="BH53" s="27" t="s">
        <v>1001</v>
      </c>
      <c r="BI53" s="27" t="s">
        <v>998</v>
      </c>
      <c r="BJ53" s="0" t="n">
        <v>32.9799468094246</v>
      </c>
      <c r="BK53" s="0" t="n">
        <v>34.9048932965</v>
      </c>
      <c r="BL53" s="0" t="n">
        <v>13.5700012207031</v>
      </c>
      <c r="BM53" s="0" t="n">
        <v>10.839990234375</v>
      </c>
      <c r="BN53" s="0" t="n">
        <v>11.35</v>
      </c>
      <c r="BO53" s="0" t="n">
        <v>13.5800109863281</v>
      </c>
      <c r="BP53" s="0" t="n">
        <v>12.3350006103516</v>
      </c>
      <c r="BQ53" s="27" t="n">
        <v>0.085521589394257</v>
      </c>
      <c r="BR53" s="27" t="n">
        <v>960.483705487295</v>
      </c>
      <c r="BS53" s="27" t="n">
        <v>18353.9229232913</v>
      </c>
      <c r="BT53" s="27" t="n">
        <v>4.33784386216515E-056</v>
      </c>
      <c r="BU53" s="27" t="n">
        <v>8.32286907115415E-079</v>
      </c>
      <c r="BV53" s="27" t="n">
        <v>0</v>
      </c>
      <c r="BW53" s="27" t="n">
        <v>14646.3766615705</v>
      </c>
      <c r="BX53" s="27" t="n">
        <v>1</v>
      </c>
      <c r="BY53" s="27" t="n">
        <v>24</v>
      </c>
      <c r="CA53" s="0" t="n">
        <f aca="false">COUNTBLANK(C53:BY53)</f>
        <v>0</v>
      </c>
    </row>
    <row r="54" customFormat="false" ht="15" hidden="false" customHeight="false" outlineLevel="0" collapsed="false">
      <c r="A54" s="0" t="s">
        <v>541</v>
      </c>
      <c r="B54" s="0" t="s">
        <v>542</v>
      </c>
      <c r="C54" s="0" t="n">
        <v>10629928</v>
      </c>
      <c r="D54" s="14" t="n">
        <v>76.1</v>
      </c>
      <c r="E54" s="14" t="n">
        <v>82</v>
      </c>
      <c r="F54" s="14" t="n">
        <v>15.5866055197434</v>
      </c>
      <c r="G54" s="14" t="n">
        <v>64.9925175870224</v>
      </c>
      <c r="H54" s="14" t="n">
        <v>137.602887852888</v>
      </c>
      <c r="I54" s="14" t="n">
        <v>10.6</v>
      </c>
      <c r="J54" s="14" t="n">
        <v>1.69</v>
      </c>
      <c r="K54" s="14" t="n">
        <v>26.208</v>
      </c>
      <c r="L54" s="14" t="n">
        <v>72.202798068737</v>
      </c>
      <c r="M54" s="14" t="n">
        <v>79.7260774989712</v>
      </c>
      <c r="N54" s="14" t="s">
        <v>984</v>
      </c>
      <c r="O54" s="14" t="s">
        <v>984</v>
      </c>
      <c r="P54" s="14" t="n">
        <v>110057</v>
      </c>
      <c r="Q54" s="14" t="n">
        <v>1240</v>
      </c>
      <c r="R54" s="14" t="n">
        <v>5727200</v>
      </c>
      <c r="S54" s="14" t="s">
        <v>984</v>
      </c>
      <c r="T54" s="20" t="n">
        <v>37530</v>
      </c>
      <c r="U54" s="0" t="n">
        <v>245225882903.37</v>
      </c>
      <c r="V54" s="14" t="s">
        <v>984</v>
      </c>
      <c r="W54" s="14" t="n">
        <v>0.4</v>
      </c>
      <c r="X54" s="14" t="n">
        <v>24.9</v>
      </c>
      <c r="Y54" s="14" t="n">
        <v>60.5589981079102</v>
      </c>
      <c r="Z54" s="14" t="n">
        <v>2.71799993515015</v>
      </c>
      <c r="AA54" s="14" t="n">
        <v>77.2290976583251</v>
      </c>
      <c r="AB54" s="14" t="n">
        <v>1.79079</v>
      </c>
      <c r="AC54" s="14" t="n">
        <v>15576.6</v>
      </c>
      <c r="AD54" s="14" t="n">
        <v>1.12360570947245</v>
      </c>
      <c r="AE54" s="14" t="n">
        <v>45.1825951825952</v>
      </c>
      <c r="AF54" s="14" t="n">
        <v>34.5635845635846</v>
      </c>
      <c r="AG54" s="14" t="n">
        <v>22.1556760039807</v>
      </c>
      <c r="AH54" s="14" t="n">
        <v>73.792</v>
      </c>
      <c r="AI54" s="14" t="n">
        <v>9.58047278695829</v>
      </c>
      <c r="AJ54" s="20" t="n">
        <v>1249.36498530642</v>
      </c>
      <c r="AK54" s="14" t="n">
        <v>9.16597837581982</v>
      </c>
      <c r="AL54" s="20" t="n">
        <v>99.6772126159304</v>
      </c>
      <c r="AM54" s="14" t="n">
        <v>7</v>
      </c>
      <c r="AN54" s="14" t="n">
        <v>15</v>
      </c>
      <c r="AO54" s="14" t="n">
        <v>3.4</v>
      </c>
      <c r="AP54" s="21" t="n">
        <v>4.314</v>
      </c>
      <c r="AQ54" s="14" t="n">
        <v>6.5</v>
      </c>
      <c r="AR54" s="14" t="n">
        <v>5.58738</v>
      </c>
      <c r="AS54" s="14" t="n">
        <v>100.67099</v>
      </c>
      <c r="AT54" s="14" t="n">
        <v>97.84404</v>
      </c>
      <c r="AU54" s="14" t="n">
        <v>1.00649</v>
      </c>
      <c r="AV54" s="14" t="n">
        <v>99.2498533285798</v>
      </c>
      <c r="AW54" s="14" t="n">
        <v>100</v>
      </c>
      <c r="AX54" s="14" t="n">
        <v>4.31227059186259</v>
      </c>
      <c r="AY54" s="22" t="n">
        <v>127</v>
      </c>
      <c r="AZ54" s="22" t="n">
        <v>28.5</v>
      </c>
      <c r="BA54" s="24" t="n">
        <v>42.1</v>
      </c>
      <c r="BB54" s="27" t="s">
        <v>984</v>
      </c>
      <c r="BC54" s="27" t="s">
        <v>984</v>
      </c>
      <c r="BD54" s="27" t="s">
        <v>1000</v>
      </c>
      <c r="BE54" s="27" t="s">
        <v>1006</v>
      </c>
      <c r="BF54" s="27" t="s">
        <v>372</v>
      </c>
      <c r="BG54" s="27" t="s">
        <v>372</v>
      </c>
      <c r="BH54" s="27" t="s">
        <v>1013</v>
      </c>
      <c r="BI54" s="27" t="s">
        <v>998</v>
      </c>
      <c r="BJ54" s="0" t="n">
        <v>15.5125919816927</v>
      </c>
      <c r="BK54" s="0" t="n">
        <v>49.800449728</v>
      </c>
      <c r="BL54" s="0" t="n">
        <v>2.27999267578127</v>
      </c>
      <c r="BM54" s="0" t="n">
        <v>0.580010986328148</v>
      </c>
      <c r="BN54" s="0" t="n">
        <v>4.58999023437502</v>
      </c>
      <c r="BO54" s="0" t="n">
        <v>5.5100036621094</v>
      </c>
      <c r="BP54" s="0" t="n">
        <v>3.23999938964846</v>
      </c>
      <c r="BQ54" s="27" t="n">
        <v>0.090395873122226</v>
      </c>
      <c r="BR54" s="27" t="n">
        <v>7980.64278922653</v>
      </c>
      <c r="BS54" s="27" t="n">
        <v>18350.508298422</v>
      </c>
      <c r="BT54" s="27" t="n">
        <v>1.79967636802846E-088</v>
      </c>
      <c r="BU54" s="27" t="n">
        <v>1.1087549318864E-118</v>
      </c>
      <c r="BV54" s="27" t="n">
        <v>0</v>
      </c>
      <c r="BW54" s="27" t="n">
        <v>261035.321851765</v>
      </c>
      <c r="BX54" s="27" t="n">
        <v>1</v>
      </c>
      <c r="BY54" s="27" t="n">
        <v>23</v>
      </c>
      <c r="CA54" s="0" t="n">
        <f aca="false">COUNTBLANK(C54:BY54)</f>
        <v>0</v>
      </c>
    </row>
    <row r="55" customFormat="false" ht="15" hidden="false" customHeight="false" outlineLevel="0" collapsed="false">
      <c r="A55" s="0" t="s">
        <v>543</v>
      </c>
      <c r="B55" s="0" t="s">
        <v>544</v>
      </c>
      <c r="C55" s="0" t="n">
        <v>82905782</v>
      </c>
      <c r="D55" s="14" t="n">
        <v>78.7</v>
      </c>
      <c r="E55" s="14" t="n">
        <v>83.4</v>
      </c>
      <c r="F55" s="14" t="n">
        <v>13.6210301045356</v>
      </c>
      <c r="G55" s="14" t="n">
        <v>64.9170079001335</v>
      </c>
      <c r="H55" s="14" t="n">
        <v>237.3709697733</v>
      </c>
      <c r="I55" s="14" t="n">
        <v>11.5</v>
      </c>
      <c r="J55" s="14" t="n">
        <v>1.56</v>
      </c>
      <c r="K55" s="14" t="n">
        <v>22.688</v>
      </c>
      <c r="L55" s="14" t="n">
        <v>40.2959639320922</v>
      </c>
      <c r="M55" s="14" t="n">
        <v>47.3974341985646</v>
      </c>
      <c r="N55" s="14" t="s">
        <v>984</v>
      </c>
      <c r="O55" s="14" t="s">
        <v>984</v>
      </c>
      <c r="P55" s="14" t="n">
        <v>2719112</v>
      </c>
      <c r="Q55" s="14" t="n">
        <v>71</v>
      </c>
      <c r="R55" s="14" t="n">
        <v>109796202.17431</v>
      </c>
      <c r="S55" s="14" t="n">
        <v>19597633</v>
      </c>
      <c r="T55" s="20" t="n">
        <v>54560</v>
      </c>
      <c r="U55" s="0" t="n">
        <v>3947620162502.96</v>
      </c>
      <c r="V55" s="14" t="s">
        <v>984</v>
      </c>
      <c r="W55" s="14" t="s">
        <v>984</v>
      </c>
      <c r="X55" s="14" t="s">
        <v>984</v>
      </c>
      <c r="Y55" s="14" t="n">
        <v>60.8110008239746</v>
      </c>
      <c r="Z55" s="14" t="n">
        <v>1.21000003814697</v>
      </c>
      <c r="AA55" s="14" t="n">
        <v>83.0391339270732</v>
      </c>
      <c r="AB55" s="14" t="n">
        <v>3.02233</v>
      </c>
      <c r="AC55" s="14" t="n">
        <v>104396.12</v>
      </c>
      <c r="AD55" s="14" t="n">
        <v>1.23376875688812</v>
      </c>
      <c r="AE55" s="14" t="n">
        <v>47.6786123196703</v>
      </c>
      <c r="AF55" s="14" t="n">
        <v>32.6912067781085</v>
      </c>
      <c r="AG55" s="14" t="n">
        <v>37.7519230162364</v>
      </c>
      <c r="AH55" s="14" t="n">
        <v>77.312</v>
      </c>
      <c r="AI55" s="14" t="s">
        <v>984</v>
      </c>
      <c r="AJ55" s="20" t="n">
        <v>1321.27311456179</v>
      </c>
      <c r="AK55" s="14" t="n">
        <v>8.88937039483839</v>
      </c>
      <c r="AL55" s="20" t="n">
        <v>89.1743564300489</v>
      </c>
      <c r="AM55" s="14" t="n">
        <v>10.4</v>
      </c>
      <c r="AN55" s="14" t="n">
        <v>12.1</v>
      </c>
      <c r="AO55" s="14" t="n">
        <v>3.7</v>
      </c>
      <c r="AP55" s="21" t="n">
        <v>4.2087</v>
      </c>
      <c r="AQ55" s="14" t="n">
        <v>8.3</v>
      </c>
      <c r="AR55" s="14" t="n">
        <v>4.80093</v>
      </c>
      <c r="AS55" s="14" t="n">
        <v>104.02236</v>
      </c>
      <c r="AT55" s="14" t="n">
        <v>98.80514</v>
      </c>
      <c r="AU55" s="14" t="n">
        <v>0.95765</v>
      </c>
      <c r="AV55" s="14" t="n">
        <v>98.991935483871</v>
      </c>
      <c r="AW55" s="14" t="n">
        <v>100</v>
      </c>
      <c r="AX55" s="14" t="n">
        <v>3.22285053527186</v>
      </c>
      <c r="AY55" s="22" t="n">
        <v>139</v>
      </c>
      <c r="AZ55" s="22" t="n">
        <v>25.7</v>
      </c>
      <c r="BA55" s="24" t="n">
        <v>47.1</v>
      </c>
      <c r="BB55" s="25" t="n">
        <v>0.873</v>
      </c>
      <c r="BC55" s="27" t="s">
        <v>984</v>
      </c>
      <c r="BD55" s="27" t="s">
        <v>1020</v>
      </c>
      <c r="BE55" s="27" t="s">
        <v>1006</v>
      </c>
      <c r="BF55" s="27" t="s">
        <v>372</v>
      </c>
      <c r="BG55" s="27" t="s">
        <v>372</v>
      </c>
      <c r="BH55" s="27" t="s">
        <v>1009</v>
      </c>
      <c r="BI55" s="27" t="s">
        <v>998</v>
      </c>
      <c r="BJ55" s="0" t="n">
        <v>10.4812261246294</v>
      </c>
      <c r="BK55" s="0" t="n">
        <v>51.0851258345001</v>
      </c>
      <c r="BL55" s="0" t="n">
        <v>2.43999633789065</v>
      </c>
      <c r="BM55" s="0" t="n">
        <v>2.14998779296877</v>
      </c>
      <c r="BN55" s="0" t="n">
        <v>3.54000244140627</v>
      </c>
      <c r="BO55" s="0" t="n">
        <v>4.30001220703127</v>
      </c>
      <c r="BP55" s="0" t="n">
        <v>3.10749969482424</v>
      </c>
      <c r="BQ55" s="27" t="n">
        <v>0.089576851218559</v>
      </c>
      <c r="BR55" s="27" t="n">
        <v>169852.054668416</v>
      </c>
      <c r="BS55" s="27" t="n">
        <v>18350.087616968</v>
      </c>
      <c r="BT55" s="27" t="n">
        <v>1.64379512616236E-100</v>
      </c>
      <c r="BU55" s="27" t="n">
        <v>4.79064753612079E-131</v>
      </c>
      <c r="BV55" s="27" t="n">
        <v>0</v>
      </c>
      <c r="BW55" s="27" t="n">
        <v>65725032.3933892</v>
      </c>
      <c r="BX55" s="27" t="n">
        <v>1</v>
      </c>
      <c r="BY55" s="27" t="n">
        <v>12</v>
      </c>
      <c r="CA55" s="0" t="n">
        <f aca="false">COUNTBLANK(C55:BY55)</f>
        <v>0</v>
      </c>
    </row>
    <row r="56" customFormat="false" ht="15" hidden="false" customHeight="false" outlineLevel="0" collapsed="false">
      <c r="A56" s="0" t="s">
        <v>547</v>
      </c>
      <c r="B56" s="0" t="s">
        <v>548</v>
      </c>
      <c r="C56" s="0" t="n">
        <v>958920</v>
      </c>
      <c r="D56" s="14" t="n">
        <v>64.629</v>
      </c>
      <c r="E56" s="14" t="n">
        <v>68.778</v>
      </c>
      <c r="F56" s="14" t="n">
        <v>29.5741159613441</v>
      </c>
      <c r="G56" s="14" t="n">
        <v>65.898304660541</v>
      </c>
      <c r="H56" s="14" t="n">
        <v>41.3684210526316</v>
      </c>
      <c r="I56" s="14" t="n">
        <v>7.102</v>
      </c>
      <c r="J56" s="14" t="n">
        <v>2.728</v>
      </c>
      <c r="K56" s="14" t="n">
        <v>22.223</v>
      </c>
      <c r="L56" s="14" t="n">
        <v>178.434415821707</v>
      </c>
      <c r="M56" s="14" t="n">
        <v>147.005091437644</v>
      </c>
      <c r="N56" s="14" t="n">
        <v>57.7949609071914</v>
      </c>
      <c r="O56" s="14" t="n">
        <v>5.80113491342054</v>
      </c>
      <c r="P56" s="14" t="n">
        <v>4501</v>
      </c>
      <c r="Q56" s="14" t="n">
        <v>2132</v>
      </c>
      <c r="R56" s="14" t="s">
        <v>984</v>
      </c>
      <c r="S56" s="14" t="n">
        <v>847000</v>
      </c>
      <c r="T56" s="20" t="s">
        <v>984</v>
      </c>
      <c r="U56" s="0" t="n">
        <v>2955912228.22417</v>
      </c>
      <c r="V56" s="14" t="s">
        <v>984</v>
      </c>
      <c r="W56" s="14" t="n">
        <v>70.6</v>
      </c>
      <c r="X56" s="14" t="n">
        <v>41.6</v>
      </c>
      <c r="Y56" s="14" t="n">
        <v>60.2430000305176</v>
      </c>
      <c r="Z56" s="14" t="n">
        <v>33.1220016479492</v>
      </c>
      <c r="AA56" s="14" t="n">
        <v>73.7149657219573</v>
      </c>
      <c r="AB56" s="14" t="s">
        <v>984</v>
      </c>
      <c r="AC56" s="14" t="n">
        <v>6.16</v>
      </c>
      <c r="AD56" s="14" t="s">
        <v>984</v>
      </c>
      <c r="AE56" s="14" t="n">
        <v>73.4253666954271</v>
      </c>
      <c r="AF56" s="14" t="n">
        <v>0.241587571381906</v>
      </c>
      <c r="AG56" s="14" t="n">
        <v>1.57464592463938</v>
      </c>
      <c r="AH56" s="14" t="n">
        <v>77.777</v>
      </c>
      <c r="AI56" s="14" t="s">
        <v>984</v>
      </c>
      <c r="AJ56" s="20" t="n">
        <v>333.816997071312</v>
      </c>
      <c r="AK56" s="14" t="n">
        <v>0.803830216224396</v>
      </c>
      <c r="AL56" s="20" t="n">
        <v>100</v>
      </c>
      <c r="AM56" s="14" t="n">
        <v>5.1</v>
      </c>
      <c r="AN56" s="14" t="n">
        <v>19.6</v>
      </c>
      <c r="AO56" s="14" t="n">
        <v>59.3</v>
      </c>
      <c r="AP56" s="21" t="s">
        <v>984</v>
      </c>
      <c r="AQ56" s="14" t="n">
        <v>1.4</v>
      </c>
      <c r="AR56" s="14" t="n">
        <v>5.79128</v>
      </c>
      <c r="AS56" s="14" t="n">
        <v>69.59624</v>
      </c>
      <c r="AT56" s="14" t="n">
        <v>62.97632</v>
      </c>
      <c r="AU56" s="14" t="n">
        <v>1.0255</v>
      </c>
      <c r="AV56" s="14" t="n">
        <v>19.4201013092919</v>
      </c>
      <c r="AW56" s="14" t="n">
        <v>60.2</v>
      </c>
      <c r="AX56" s="14" t="n">
        <v>6.45534762846048</v>
      </c>
      <c r="AY56" s="22" t="n">
        <v>109</v>
      </c>
      <c r="AZ56" s="22" t="n">
        <v>12.2</v>
      </c>
      <c r="BA56" s="24" t="n">
        <v>23.9</v>
      </c>
      <c r="BB56" s="25" t="n">
        <v>0.891</v>
      </c>
      <c r="BC56" s="30" t="n">
        <v>112</v>
      </c>
      <c r="BD56" s="27" t="s">
        <v>989</v>
      </c>
      <c r="BE56" s="27" t="s">
        <v>996</v>
      </c>
      <c r="BF56" s="27" t="s">
        <v>362</v>
      </c>
      <c r="BG56" s="27" t="s">
        <v>362</v>
      </c>
      <c r="BH56" s="27" t="s">
        <v>1010</v>
      </c>
      <c r="BI56" s="27" t="s">
        <v>1002</v>
      </c>
      <c r="BJ56" s="0" t="n">
        <v>42.4962920896947</v>
      </c>
      <c r="BK56" s="0" t="n">
        <v>11.8199345940001</v>
      </c>
      <c r="BL56" s="0" t="n">
        <v>33.8300109863281</v>
      </c>
      <c r="BM56" s="0" t="n">
        <v>32.4599853515625</v>
      </c>
      <c r="BN56" s="0" t="n">
        <v>33.089990234375</v>
      </c>
      <c r="BO56" s="0" t="n">
        <v>34.6499877929688</v>
      </c>
      <c r="BP56" s="0" t="n">
        <v>33.5074935913086</v>
      </c>
      <c r="BQ56" s="27" t="n">
        <v>0.168139154018123</v>
      </c>
      <c r="BR56" s="27" t="n">
        <v>1263.67938027085</v>
      </c>
      <c r="BS56" s="27" t="n">
        <v>18366.5550792781</v>
      </c>
      <c r="BT56" s="27" t="n">
        <v>1.18489714548388E-027</v>
      </c>
      <c r="BU56" s="27" t="n">
        <v>2.17327123148344E-044</v>
      </c>
      <c r="BV56" s="27" t="n">
        <v>0</v>
      </c>
      <c r="BW56" s="27" t="n">
        <v>56801.769191566</v>
      </c>
      <c r="BX56" s="27" t="n">
        <v>1</v>
      </c>
      <c r="BY56" s="27" t="n">
        <v>26</v>
      </c>
      <c r="CA56" s="0" t="n">
        <f aca="false">COUNTBLANK(C56:BY56)</f>
        <v>0</v>
      </c>
    </row>
    <row r="57" customFormat="false" ht="15" hidden="false" customHeight="false" outlineLevel="0" collapsed="false">
      <c r="A57" s="0" t="s">
        <v>550</v>
      </c>
      <c r="B57" s="0" t="s">
        <v>551</v>
      </c>
      <c r="C57" s="0" t="n">
        <v>71625</v>
      </c>
      <c r="D57" s="14" t="s">
        <v>984</v>
      </c>
      <c r="E57" s="14" t="s">
        <v>984</v>
      </c>
      <c r="F57" s="14" t="s">
        <v>984</v>
      </c>
      <c r="G57" s="14" t="s">
        <v>984</v>
      </c>
      <c r="H57" s="14" t="n">
        <v>95.5</v>
      </c>
      <c r="I57" s="14" t="s">
        <v>984</v>
      </c>
      <c r="J57" s="14" t="s">
        <v>984</v>
      </c>
      <c r="K57" s="14" t="n">
        <v>29.517</v>
      </c>
      <c r="L57" s="14" t="n">
        <v>64.5669939297216</v>
      </c>
      <c r="M57" s="14" t="n">
        <v>43.3901365100174</v>
      </c>
      <c r="N57" s="14" t="n">
        <v>11.7410310821505</v>
      </c>
      <c r="O57" s="14" t="n">
        <v>5.23787056424037</v>
      </c>
      <c r="P57" s="14" t="s">
        <v>984</v>
      </c>
      <c r="Q57" s="14" t="n">
        <v>40</v>
      </c>
      <c r="R57" s="14" t="s">
        <v>984</v>
      </c>
      <c r="S57" s="14" t="n">
        <v>8160</v>
      </c>
      <c r="T57" s="20" t="n">
        <v>10270</v>
      </c>
      <c r="U57" s="0" t="n">
        <v>550892592.592593</v>
      </c>
      <c r="V57" s="14" t="s">
        <v>984</v>
      </c>
      <c r="W57" s="14" t="s">
        <v>984</v>
      </c>
      <c r="X57" s="14" t="s">
        <v>984</v>
      </c>
      <c r="Y57" s="14" t="s">
        <v>984</v>
      </c>
      <c r="Z57" s="14" t="s">
        <v>984</v>
      </c>
      <c r="AA57" s="14" t="s">
        <v>984</v>
      </c>
      <c r="AB57" s="14" t="s">
        <v>984</v>
      </c>
      <c r="AC57" s="14" t="n">
        <v>12.6</v>
      </c>
      <c r="AD57" s="14" t="s">
        <v>984</v>
      </c>
      <c r="AE57" s="14" t="n">
        <v>33.3333333333333</v>
      </c>
      <c r="AF57" s="14" t="n">
        <v>57.413335164388</v>
      </c>
      <c r="AG57" s="14" t="n">
        <v>21.9868244583373</v>
      </c>
      <c r="AH57" s="14" t="n">
        <v>70.483</v>
      </c>
      <c r="AI57" s="14" t="n">
        <v>22.7828943986714</v>
      </c>
      <c r="AJ57" s="20" t="n">
        <v>2813.53309418302</v>
      </c>
      <c r="AK57" s="14" t="n">
        <v>1.90868678342829</v>
      </c>
      <c r="AL57" s="20" t="n">
        <v>100</v>
      </c>
      <c r="AM57" s="14" t="n">
        <v>11.6</v>
      </c>
      <c r="AN57" s="14" t="s">
        <v>984</v>
      </c>
      <c r="AO57" s="14" t="n">
        <v>35.7</v>
      </c>
      <c r="AP57" s="21" t="n">
        <v>1.0825</v>
      </c>
      <c r="AQ57" s="14" t="s">
        <v>984</v>
      </c>
      <c r="AR57" s="14" t="s">
        <v>984</v>
      </c>
      <c r="AS57" s="14" t="s">
        <v>984</v>
      </c>
      <c r="AT57" s="14" t="s">
        <v>984</v>
      </c>
      <c r="AU57" s="14" t="s">
        <v>984</v>
      </c>
      <c r="AV57" s="14" t="s">
        <v>984</v>
      </c>
      <c r="AW57" s="14" t="n">
        <v>100</v>
      </c>
      <c r="AX57" s="14" t="n">
        <v>68.538006850991</v>
      </c>
      <c r="AY57" s="22" t="n">
        <v>119</v>
      </c>
      <c r="AZ57" s="22" t="n">
        <v>28.2</v>
      </c>
      <c r="BA57" s="24" t="n">
        <v>33.5</v>
      </c>
      <c r="BB57" s="25" t="n">
        <v>0.93</v>
      </c>
      <c r="BC57" s="30" t="s">
        <v>552</v>
      </c>
      <c r="BD57" s="27" t="s">
        <v>985</v>
      </c>
      <c r="BE57" s="27" t="s">
        <v>993</v>
      </c>
      <c r="BF57" s="27" t="s">
        <v>987</v>
      </c>
      <c r="BG57" s="27" t="s">
        <v>345</v>
      </c>
      <c r="BH57" s="27" t="s">
        <v>346</v>
      </c>
      <c r="BI57" s="27" t="s">
        <v>988</v>
      </c>
      <c r="BJ57" s="0" t="n">
        <v>-61.3454347125569</v>
      </c>
      <c r="BK57" s="0" t="n">
        <v>15.425340074</v>
      </c>
      <c r="BL57" s="0" t="n">
        <v>26.2499938964844</v>
      </c>
      <c r="BM57" s="0" t="n">
        <v>25.589990234375</v>
      </c>
      <c r="BN57" s="0" t="n">
        <v>25.3799987792969</v>
      </c>
      <c r="BO57" s="0" t="n">
        <v>25.2700134277344</v>
      </c>
      <c r="BP57" s="0" t="n">
        <v>25.6224990844727</v>
      </c>
      <c r="BQ57" s="27" t="n">
        <v>0.251763872627707</v>
      </c>
      <c r="BR57" s="27" t="n">
        <v>15.748019869234</v>
      </c>
      <c r="BS57" s="27" t="n">
        <v>18345.9161976712</v>
      </c>
      <c r="BT57" s="27" t="n">
        <v>3.05991913165145E-027</v>
      </c>
      <c r="BU57" s="27" t="n">
        <v>3.67991350728794E-092</v>
      </c>
      <c r="BV57" s="27" t="n">
        <v>0</v>
      </c>
      <c r="BW57" s="27" t="n">
        <v>44.8928051661698</v>
      </c>
      <c r="BX57" s="27" t="n">
        <v>1</v>
      </c>
      <c r="BY57" s="27" t="n">
        <v>23</v>
      </c>
      <c r="CA57" s="0" t="n">
        <f aca="false">COUNTBLANK(C57:BY57)</f>
        <v>0</v>
      </c>
    </row>
    <row r="58" customFormat="false" ht="15" hidden="false" customHeight="false" outlineLevel="0" collapsed="false">
      <c r="A58" s="0" t="s">
        <v>554</v>
      </c>
      <c r="B58" s="0" t="s">
        <v>555</v>
      </c>
      <c r="C58" s="0" t="n">
        <v>5793636</v>
      </c>
      <c r="D58" s="14" t="n">
        <v>79.4</v>
      </c>
      <c r="E58" s="14" t="n">
        <v>83.4</v>
      </c>
      <c r="F58" s="14" t="n">
        <v>16.4582625623987</v>
      </c>
      <c r="G58" s="14" t="n">
        <v>63.7287848006111</v>
      </c>
      <c r="H58" s="14" t="n">
        <v>138.067301738509</v>
      </c>
      <c r="I58" s="14" t="n">
        <v>9.5</v>
      </c>
      <c r="J58" s="14" t="n">
        <v>1.75</v>
      </c>
      <c r="K58" s="14" t="n">
        <v>12.126</v>
      </c>
      <c r="L58" s="14" t="n">
        <v>48.1422353799985</v>
      </c>
      <c r="M58" s="14" t="n">
        <v>55.1388663944531</v>
      </c>
      <c r="N58" s="14" t="s">
        <v>984</v>
      </c>
      <c r="O58" s="14" t="s">
        <v>984</v>
      </c>
      <c r="P58" s="14" t="n">
        <v>75998</v>
      </c>
      <c r="Q58" s="14" t="n">
        <v>2</v>
      </c>
      <c r="R58" s="14" t="s">
        <v>984</v>
      </c>
      <c r="S58" s="14" t="n">
        <v>1675900</v>
      </c>
      <c r="T58" s="20" t="n">
        <v>56410</v>
      </c>
      <c r="U58" s="0" t="n">
        <v>355675329085.952</v>
      </c>
      <c r="V58" s="14" t="s">
        <v>984</v>
      </c>
      <c r="W58" s="14" t="n">
        <v>0.2</v>
      </c>
      <c r="X58" s="14" t="n">
        <v>28.7</v>
      </c>
      <c r="Y58" s="14" t="n">
        <v>62.2179985046387</v>
      </c>
      <c r="Z58" s="14" t="n">
        <v>2.18600010871887</v>
      </c>
      <c r="AA58" s="14" t="n">
        <v>87.8750816633494</v>
      </c>
      <c r="AB58" s="14" t="n">
        <v>3.05583</v>
      </c>
      <c r="AC58" s="14" t="n">
        <v>13978.8</v>
      </c>
      <c r="AD58" s="14" t="n">
        <v>1.18141520744533</v>
      </c>
      <c r="AE58" s="14" t="n">
        <v>62.0147654203382</v>
      </c>
      <c r="AF58" s="14" t="n">
        <v>14.6992134008841</v>
      </c>
      <c r="AG58" s="14" t="n">
        <v>18.1020211937511</v>
      </c>
      <c r="AH58" s="14" t="n">
        <v>87.874</v>
      </c>
      <c r="AI58" s="14" t="n">
        <v>29.8494659676405</v>
      </c>
      <c r="AJ58" s="20" t="n">
        <v>1063.17472833671</v>
      </c>
      <c r="AK58" s="14" t="n">
        <v>5.9357124821143</v>
      </c>
      <c r="AL58" s="20" t="n">
        <v>56.9144561104444</v>
      </c>
      <c r="AM58" s="14" t="n">
        <v>8.3</v>
      </c>
      <c r="AN58" s="14" t="n">
        <v>11.3</v>
      </c>
      <c r="AO58" s="14" t="n">
        <v>4.2</v>
      </c>
      <c r="AP58" s="21" t="n">
        <v>4.4567</v>
      </c>
      <c r="AQ58" s="14" t="n">
        <v>3.1</v>
      </c>
      <c r="AR58" s="14" t="s">
        <v>984</v>
      </c>
      <c r="AS58" s="14" t="n">
        <v>101.26809</v>
      </c>
      <c r="AT58" s="14" t="n">
        <v>103.7764</v>
      </c>
      <c r="AU58" s="14" t="n">
        <v>1.00288</v>
      </c>
      <c r="AV58" s="14" t="n">
        <v>99.5975855130785</v>
      </c>
      <c r="AW58" s="14" t="n">
        <v>100</v>
      </c>
      <c r="AX58" s="14" t="n">
        <v>4.59775437271808</v>
      </c>
      <c r="AY58" s="22" t="n">
        <v>129</v>
      </c>
      <c r="AZ58" s="22" t="n">
        <v>21.3</v>
      </c>
      <c r="BA58" s="24" t="n">
        <v>42.2</v>
      </c>
      <c r="BB58" s="25" t="n">
        <v>0.495</v>
      </c>
      <c r="BC58" s="27" t="s">
        <v>984</v>
      </c>
      <c r="BD58" s="27" t="s">
        <v>1000</v>
      </c>
      <c r="BE58" s="27" t="s">
        <v>1006</v>
      </c>
      <c r="BF58" s="27" t="s">
        <v>372</v>
      </c>
      <c r="BG58" s="27" t="s">
        <v>372</v>
      </c>
      <c r="BH58" s="27" t="s">
        <v>1021</v>
      </c>
      <c r="BI58" s="27" t="s">
        <v>998</v>
      </c>
      <c r="BJ58" s="0" t="n">
        <v>9.26047406258989</v>
      </c>
      <c r="BK58" s="0" t="n">
        <v>56.2743390975001</v>
      </c>
      <c r="BL58" s="0" t="n">
        <v>4.42000732421877</v>
      </c>
      <c r="BM58" s="0" t="n">
        <v>5.20998535156252</v>
      </c>
      <c r="BN58" s="0" t="n">
        <v>4.46999511718752</v>
      </c>
      <c r="BO58" s="0" t="n">
        <v>4.48000488281252</v>
      </c>
      <c r="BP58" s="0" t="n">
        <v>4.64499816894534</v>
      </c>
      <c r="BQ58" s="27" t="n">
        <v>0.052145589459334</v>
      </c>
      <c r="BR58" s="27" t="n">
        <v>12319.2503492632</v>
      </c>
      <c r="BS58" s="27" t="n">
        <v>18357.8516298339</v>
      </c>
      <c r="BT58" s="27" t="n">
        <v>1.96677032264098E-041</v>
      </c>
      <c r="BU58" s="27" t="n">
        <v>2.69865499560801E-045</v>
      </c>
      <c r="BV58" s="26" t="s">
        <v>1023</v>
      </c>
      <c r="BW58" s="27" t="n">
        <v>2303113.62844105</v>
      </c>
      <c r="BX58" s="27" t="n">
        <v>1</v>
      </c>
      <c r="BY58" s="27" t="n">
        <v>18</v>
      </c>
      <c r="CA58" s="0" t="n">
        <f aca="false">COUNTBLANK(C58:BY58)</f>
        <v>0</v>
      </c>
    </row>
    <row r="59" customFormat="false" ht="15" hidden="false" customHeight="false" outlineLevel="0" collapsed="false">
      <c r="A59" s="0" t="s">
        <v>560</v>
      </c>
      <c r="B59" s="0" t="s">
        <v>561</v>
      </c>
      <c r="C59" s="0" t="n">
        <v>10627165</v>
      </c>
      <c r="D59" s="14" t="n">
        <v>70.805</v>
      </c>
      <c r="E59" s="14" t="n">
        <v>77.196</v>
      </c>
      <c r="F59" s="14" t="n">
        <v>27.9771295026574</v>
      </c>
      <c r="G59" s="14" t="n">
        <v>64.9400530208454</v>
      </c>
      <c r="H59" s="14" t="n">
        <v>219.97857586421</v>
      </c>
      <c r="I59" s="14" t="n">
        <v>6.15</v>
      </c>
      <c r="J59" s="14" t="n">
        <v>2.346</v>
      </c>
      <c r="K59" s="14" t="n">
        <v>18.926</v>
      </c>
      <c r="L59" s="14" t="n">
        <v>26.5429400827088</v>
      </c>
      <c r="M59" s="14" t="n">
        <v>23.6821453417279</v>
      </c>
      <c r="N59" s="14" t="n">
        <v>15.5805095605322</v>
      </c>
      <c r="O59" s="14" t="n">
        <v>0.105947357838794</v>
      </c>
      <c r="P59" s="14" t="n">
        <v>-150000</v>
      </c>
      <c r="Q59" s="14" t="n">
        <v>477</v>
      </c>
      <c r="R59" s="14" t="s">
        <v>984</v>
      </c>
      <c r="S59" s="14" t="n">
        <v>1922088</v>
      </c>
      <c r="T59" s="20" t="n">
        <v>16950</v>
      </c>
      <c r="U59" s="0" t="n">
        <v>85555390387.0355</v>
      </c>
      <c r="V59" s="14" t="n">
        <v>22.8</v>
      </c>
      <c r="W59" s="14" t="n">
        <v>15.9</v>
      </c>
      <c r="X59" s="14" t="n">
        <v>42.2</v>
      </c>
      <c r="Y59" s="14" t="n">
        <v>64.3209991455078</v>
      </c>
      <c r="Z59" s="14" t="n">
        <v>9.02099990844727</v>
      </c>
      <c r="AA59" s="14" t="n">
        <v>66.4169973870788</v>
      </c>
      <c r="AB59" s="14" t="s">
        <v>984</v>
      </c>
      <c r="AC59" s="14" t="n">
        <v>49.26</v>
      </c>
      <c r="AD59" s="14" t="n">
        <v>0.743856125335593</v>
      </c>
      <c r="AE59" s="14" t="n">
        <v>48.6855723452701</v>
      </c>
      <c r="AF59" s="14" t="n">
        <v>41.7346295005564</v>
      </c>
      <c r="AG59" s="14" t="n">
        <v>26.2367518845671</v>
      </c>
      <c r="AH59" s="14" t="n">
        <v>81.074</v>
      </c>
      <c r="AI59" s="14" t="n">
        <v>6.37850392208529</v>
      </c>
      <c r="AJ59" s="20" t="n">
        <v>2311.8139200317</v>
      </c>
      <c r="AK59" s="14" t="n">
        <v>2.11899466984248</v>
      </c>
      <c r="AL59" s="20" t="n">
        <v>99.9134426224712</v>
      </c>
      <c r="AM59" s="14" t="n">
        <v>8.6</v>
      </c>
      <c r="AN59" s="14" t="n">
        <v>19</v>
      </c>
      <c r="AO59" s="14" t="n">
        <v>28.8</v>
      </c>
      <c r="AP59" s="21" t="n">
        <v>1.56</v>
      </c>
      <c r="AQ59" s="14" t="n">
        <v>1.6</v>
      </c>
      <c r="AR59" s="14" t="s">
        <v>984</v>
      </c>
      <c r="AS59" s="14" t="n">
        <v>107.79981</v>
      </c>
      <c r="AT59" s="14" t="n">
        <v>95.32809</v>
      </c>
      <c r="AU59" s="14" t="n">
        <v>0.99357</v>
      </c>
      <c r="AV59" s="14" t="n">
        <v>73.5753810012313</v>
      </c>
      <c r="AW59" s="14" t="n">
        <v>100</v>
      </c>
      <c r="AX59" s="14" t="n">
        <v>37.4460793296255</v>
      </c>
      <c r="AY59" s="22" t="n">
        <v>115</v>
      </c>
      <c r="AZ59" s="22" t="n">
        <v>26.9</v>
      </c>
      <c r="BA59" s="24" t="n">
        <v>28.1</v>
      </c>
      <c r="BB59" s="25" t="n">
        <v>0.724</v>
      </c>
      <c r="BC59" s="27" t="s">
        <v>984</v>
      </c>
      <c r="BD59" s="27" t="s">
        <v>985</v>
      </c>
      <c r="BE59" s="27" t="s">
        <v>993</v>
      </c>
      <c r="BF59" s="27" t="s">
        <v>987</v>
      </c>
      <c r="BG59" s="27" t="s">
        <v>345</v>
      </c>
      <c r="BH59" s="27" t="s">
        <v>346</v>
      </c>
      <c r="BI59" s="27" t="s">
        <v>988</v>
      </c>
      <c r="BJ59" s="0" t="n">
        <v>-70.1252786103869</v>
      </c>
      <c r="BK59" s="0" t="n">
        <v>18.7765477530001</v>
      </c>
      <c r="BL59" s="0" t="n">
        <v>24.4099975585938</v>
      </c>
      <c r="BM59" s="0" t="n">
        <v>23.6400085449219</v>
      </c>
      <c r="BN59" s="0" t="n">
        <v>24.9399963378906</v>
      </c>
      <c r="BO59" s="0" t="n">
        <v>23.8099914550781</v>
      </c>
      <c r="BP59" s="0" t="n">
        <v>24.1999984741211</v>
      </c>
      <c r="BQ59" s="27" t="n">
        <v>0.044954433012473</v>
      </c>
      <c r="BR59" s="27" t="n">
        <v>14298.1391596593</v>
      </c>
      <c r="BS59" s="27" t="n">
        <v>18373.9166227338</v>
      </c>
      <c r="BT59" s="27" t="n">
        <v>3.34041261844689E-050</v>
      </c>
      <c r="BU59" s="27" t="n">
        <v>6.67394112212357E-036</v>
      </c>
      <c r="BV59" s="27" t="n">
        <v>2.85263177899951E-301</v>
      </c>
      <c r="BW59" s="27" t="n">
        <v>268495.652462597</v>
      </c>
      <c r="BX59" s="27" t="n">
        <v>1</v>
      </c>
      <c r="BY59" s="27" t="n">
        <v>15</v>
      </c>
      <c r="CA59" s="0" t="n">
        <f aca="false">COUNTBLANK(C59:BY59)</f>
        <v>0</v>
      </c>
    </row>
    <row r="60" customFormat="false" ht="15" hidden="false" customHeight="false" outlineLevel="0" collapsed="false">
      <c r="A60" s="0" t="s">
        <v>562</v>
      </c>
      <c r="B60" s="0" t="s">
        <v>563</v>
      </c>
      <c r="C60" s="0" t="n">
        <v>42228429</v>
      </c>
      <c r="D60" s="14" t="n">
        <v>75.494</v>
      </c>
      <c r="E60" s="14" t="n">
        <v>77.938</v>
      </c>
      <c r="F60" s="14" t="n">
        <v>30.1486785862257</v>
      </c>
      <c r="G60" s="14" t="n">
        <v>63.4888248687945</v>
      </c>
      <c r="H60" s="14" t="n">
        <v>17.7300750711665</v>
      </c>
      <c r="I60" s="14" t="n">
        <v>4.716</v>
      </c>
      <c r="J60" s="14" t="n">
        <v>3.023</v>
      </c>
      <c r="K60" s="14" t="n">
        <v>27.371</v>
      </c>
      <c r="L60" s="14" t="n">
        <v>33.217950236329</v>
      </c>
      <c r="M60" s="14" t="n">
        <v>22.6612043626654</v>
      </c>
      <c r="N60" s="14" t="n">
        <v>0.602087269479543</v>
      </c>
      <c r="O60" s="14" t="s">
        <v>984</v>
      </c>
      <c r="P60" s="14" t="n">
        <v>-50002</v>
      </c>
      <c r="Q60" s="14" t="n">
        <v>4201</v>
      </c>
      <c r="R60" s="14" t="n">
        <v>6442442</v>
      </c>
      <c r="S60" s="14" t="n">
        <v>1465800</v>
      </c>
      <c r="T60" s="20" t="s">
        <v>984</v>
      </c>
      <c r="U60" s="0" t="n">
        <v>173757952824.25</v>
      </c>
      <c r="V60" s="14" t="s">
        <v>984</v>
      </c>
      <c r="W60" s="14" t="s">
        <v>984</v>
      </c>
      <c r="X60" s="14" t="s">
        <v>984</v>
      </c>
      <c r="Y60" s="14" t="n">
        <v>41.1500015258789</v>
      </c>
      <c r="Z60" s="14" t="n">
        <v>9.85599994659424</v>
      </c>
      <c r="AA60" s="14" t="n">
        <v>21.6470828861895</v>
      </c>
      <c r="AB60" s="14" t="n">
        <v>0.54243</v>
      </c>
      <c r="AC60" s="14" t="n">
        <v>5231.44</v>
      </c>
      <c r="AD60" s="14" t="n">
        <v>5.27141404556567</v>
      </c>
      <c r="AE60" s="14" t="n">
        <v>17.3655391515237</v>
      </c>
      <c r="AF60" s="14" t="n">
        <v>0.824439265237154</v>
      </c>
      <c r="AG60" s="14" t="n">
        <v>7.49506002830462</v>
      </c>
      <c r="AH60" s="14" t="n">
        <v>72.629</v>
      </c>
      <c r="AI60" s="14" t="s">
        <v>984</v>
      </c>
      <c r="AJ60" s="20" t="n">
        <v>289.027090367878</v>
      </c>
      <c r="AK60" s="14" t="n">
        <v>3.7355201474105</v>
      </c>
      <c r="AL60" s="20" t="n">
        <v>100</v>
      </c>
      <c r="AM60" s="14" t="n">
        <v>6.7</v>
      </c>
      <c r="AN60" s="14" t="n">
        <v>14.2</v>
      </c>
      <c r="AO60" s="14" t="n">
        <v>23.5</v>
      </c>
      <c r="AP60" s="21" t="n">
        <v>1.83</v>
      </c>
      <c r="AQ60" s="14" t="s">
        <v>984</v>
      </c>
      <c r="AR60" s="14" t="s">
        <v>984</v>
      </c>
      <c r="AS60" s="14" t="n">
        <v>111.76448</v>
      </c>
      <c r="AT60" s="14" t="n">
        <v>105.63671</v>
      </c>
      <c r="AU60" s="14" t="s">
        <v>984</v>
      </c>
      <c r="AV60" s="14" t="n">
        <v>82.2092377425238</v>
      </c>
      <c r="AW60" s="14" t="n">
        <v>100</v>
      </c>
      <c r="AX60" s="14" t="n">
        <v>0.457791432400667</v>
      </c>
      <c r="AY60" s="22" t="n">
        <v>146</v>
      </c>
      <c r="AZ60" s="22" t="n">
        <v>26.6</v>
      </c>
      <c r="BA60" s="24" t="n">
        <v>28.1</v>
      </c>
      <c r="BB60" s="25" t="n">
        <v>0.745</v>
      </c>
      <c r="BC60" s="30" t="s">
        <v>564</v>
      </c>
      <c r="BD60" s="27" t="s">
        <v>985</v>
      </c>
      <c r="BE60" s="27" t="s">
        <v>993</v>
      </c>
      <c r="BF60" s="27" t="s">
        <v>362</v>
      </c>
      <c r="BG60" s="27" t="s">
        <v>362</v>
      </c>
      <c r="BH60" s="27" t="s">
        <v>1024</v>
      </c>
      <c r="BI60" s="27" t="s">
        <v>1002</v>
      </c>
      <c r="BJ60" s="0" t="n">
        <v>0.587503163946603</v>
      </c>
      <c r="BK60" s="0" t="n">
        <v>28.0509891770001</v>
      </c>
      <c r="BL60" s="0" t="n">
        <v>15.4099975585938</v>
      </c>
      <c r="BM60" s="0" t="n">
        <v>12.7700134277344</v>
      </c>
      <c r="BN60" s="0" t="n">
        <v>18.5800109863281</v>
      </c>
      <c r="BO60" s="0" t="n">
        <v>20.839990234375</v>
      </c>
      <c r="BP60" s="0" t="n">
        <v>16.9000030517578</v>
      </c>
      <c r="BQ60" s="27" t="n">
        <v>0.061473891508085</v>
      </c>
      <c r="BR60" s="27" t="n">
        <v>4660.18489681604</v>
      </c>
      <c r="BS60" s="27" t="n">
        <v>18361.7556462996</v>
      </c>
      <c r="BT60" s="27" t="n">
        <v>2.57003950909563E-051</v>
      </c>
      <c r="BU60" s="27" t="n">
        <v>3.15613556424407E-054</v>
      </c>
      <c r="BV60" s="27" t="n">
        <v>0</v>
      </c>
      <c r="BW60" s="27" t="n">
        <v>144515.030721982</v>
      </c>
      <c r="BX60" s="27" t="n">
        <v>1</v>
      </c>
      <c r="BY60" s="27" t="n">
        <v>22</v>
      </c>
      <c r="CA60" s="0" t="n">
        <f aca="false">COUNTBLANK(C60:BY60)</f>
        <v>0</v>
      </c>
    </row>
    <row r="61" customFormat="false" ht="15" hidden="false" customHeight="false" outlineLevel="0" collapsed="false">
      <c r="A61" s="0" t="s">
        <v>567</v>
      </c>
      <c r="B61" s="0" t="s">
        <v>568</v>
      </c>
      <c r="C61" s="0" t="n">
        <v>17084357</v>
      </c>
      <c r="D61" s="14" t="n">
        <v>74.058</v>
      </c>
      <c r="E61" s="14" t="n">
        <v>79.645</v>
      </c>
      <c r="F61" s="14" t="n">
        <v>28.0285920021109</v>
      </c>
      <c r="G61" s="14" t="n">
        <v>64.814118271228</v>
      </c>
      <c r="H61" s="14" t="n">
        <v>68.7886817522951</v>
      </c>
      <c r="I61" s="14" t="n">
        <v>5.109</v>
      </c>
      <c r="J61" s="14" t="n">
        <v>2.427</v>
      </c>
      <c r="K61" s="14" t="n">
        <v>36.179</v>
      </c>
      <c r="L61" s="14" t="n">
        <v>21.5889034983957</v>
      </c>
      <c r="M61" s="14" t="n">
        <v>20.8328178926217</v>
      </c>
      <c r="N61" s="14" t="n">
        <v>30.0107558355414</v>
      </c>
      <c r="O61" s="14" t="n">
        <v>0.37573910603335</v>
      </c>
      <c r="P61" s="14" t="n">
        <v>182000</v>
      </c>
      <c r="Q61" s="14" t="n">
        <v>1431</v>
      </c>
      <c r="R61" s="14" t="n">
        <v>5365261</v>
      </c>
      <c r="S61" s="14" t="n">
        <v>2433500</v>
      </c>
      <c r="T61" s="20" t="n">
        <v>11420</v>
      </c>
      <c r="U61" s="0" t="n">
        <v>108398058000</v>
      </c>
      <c r="V61" s="14" t="n">
        <v>23.2</v>
      </c>
      <c r="W61" s="14" t="n">
        <v>23.2</v>
      </c>
      <c r="X61" s="14" t="n">
        <v>44.7</v>
      </c>
      <c r="Y61" s="14" t="n">
        <v>68.0380020141602</v>
      </c>
      <c r="Z61" s="14" t="n">
        <v>29.2019996643066</v>
      </c>
      <c r="AA61" s="14" t="n">
        <v>68.1074686204853</v>
      </c>
      <c r="AB61" s="14" t="s">
        <v>984</v>
      </c>
      <c r="AC61" s="14" t="n">
        <v>2142.19</v>
      </c>
      <c r="AD61" s="14" t="n">
        <v>2.3767115146098</v>
      </c>
      <c r="AE61" s="14" t="n">
        <v>22.2096956031567</v>
      </c>
      <c r="AF61" s="14" t="n">
        <v>50.2059526116323</v>
      </c>
      <c r="AG61" s="14" t="n">
        <v>21.6861189348777</v>
      </c>
      <c r="AH61" s="14" t="n">
        <v>63.821</v>
      </c>
      <c r="AI61" s="14" t="n">
        <v>25.5652539413948</v>
      </c>
      <c r="AJ61" s="20" t="n">
        <v>27733.4812452333</v>
      </c>
      <c r="AK61" s="14" t="n">
        <v>2.75326636341217</v>
      </c>
      <c r="AL61" s="20" t="n">
        <v>98.3156239365569</v>
      </c>
      <c r="AM61" s="14" t="n">
        <v>5.5</v>
      </c>
      <c r="AN61" s="14" t="n">
        <v>13</v>
      </c>
      <c r="AO61" s="14" t="n">
        <v>14.2</v>
      </c>
      <c r="AP61" s="21" t="n">
        <v>2.05</v>
      </c>
      <c r="AQ61" s="14" t="n">
        <v>1.5</v>
      </c>
      <c r="AR61" s="14" t="s">
        <v>984</v>
      </c>
      <c r="AS61" s="14" t="n">
        <v>103.53494</v>
      </c>
      <c r="AT61" s="14" t="n">
        <v>105.41585</v>
      </c>
      <c r="AU61" s="14" t="n">
        <v>1.01995</v>
      </c>
      <c r="AV61" s="14" t="n">
        <v>82.9558151792668</v>
      </c>
      <c r="AW61" s="14" t="n">
        <v>100</v>
      </c>
      <c r="AX61" s="14" t="n">
        <v>7.61486108501925</v>
      </c>
      <c r="AY61" s="22" t="n">
        <v>114</v>
      </c>
      <c r="AZ61" s="22" t="n">
        <v>19.3</v>
      </c>
      <c r="BA61" s="24" t="n">
        <v>27.7</v>
      </c>
      <c r="BB61" s="25" t="n">
        <v>0.758</v>
      </c>
      <c r="BC61" s="30" t="n">
        <v>88</v>
      </c>
      <c r="BD61" s="27" t="s">
        <v>985</v>
      </c>
      <c r="BE61" s="27" t="s">
        <v>993</v>
      </c>
      <c r="BF61" s="27" t="s">
        <v>1005</v>
      </c>
      <c r="BG61" s="27" t="s">
        <v>345</v>
      </c>
      <c r="BH61" s="27" t="s">
        <v>1005</v>
      </c>
      <c r="BI61" s="27" t="s">
        <v>988</v>
      </c>
      <c r="BJ61" s="0" t="n">
        <v>-78.281430491757</v>
      </c>
      <c r="BK61" s="0" t="n">
        <v>-1.78871903749992</v>
      </c>
      <c r="BL61" s="0" t="n">
        <v>15.0299926757813</v>
      </c>
      <c r="BM61" s="0" t="n">
        <v>15.7799926757813</v>
      </c>
      <c r="BN61" s="0" t="n">
        <v>15.5500122070313</v>
      </c>
      <c r="BO61" s="0" t="n">
        <v>17.1299987792969</v>
      </c>
      <c r="BP61" s="0" t="n">
        <v>15.8724990844727</v>
      </c>
      <c r="BQ61" s="27" t="n">
        <v>0.010233983784563</v>
      </c>
      <c r="BR61" s="27" t="n">
        <v>36452038.3772646</v>
      </c>
      <c r="BS61" s="27" t="n">
        <v>18575.3315260572</v>
      </c>
      <c r="BT61" s="27" t="n">
        <v>0.306169155225593</v>
      </c>
      <c r="BU61" s="27" t="n">
        <v>0.903738571540105</v>
      </c>
      <c r="BV61" s="27" t="n">
        <v>5.07091740616552E-077</v>
      </c>
      <c r="BW61" s="27" t="n">
        <v>117935957.178104</v>
      </c>
      <c r="BX61" s="27" t="n">
        <v>0</v>
      </c>
      <c r="BY61" s="27" t="n">
        <v>50</v>
      </c>
      <c r="CA61" s="0" t="n">
        <f aca="false">COUNTBLANK(C61:BY61)</f>
        <v>0</v>
      </c>
    </row>
    <row r="62" customFormat="false" ht="15" hidden="false" customHeight="false" outlineLevel="0" collapsed="false">
      <c r="A62" s="0" t="s">
        <v>569</v>
      </c>
      <c r="B62" s="0" t="s">
        <v>570</v>
      </c>
      <c r="C62" s="0" t="n">
        <v>98423595</v>
      </c>
      <c r="D62" s="14" t="n">
        <v>69.599</v>
      </c>
      <c r="E62" s="14" t="n">
        <v>74.162</v>
      </c>
      <c r="F62" s="14" t="n">
        <v>33.7987207092348</v>
      </c>
      <c r="G62" s="14" t="n">
        <v>60.971499944556</v>
      </c>
      <c r="H62" s="14" t="n">
        <v>98.8734692852479</v>
      </c>
      <c r="I62" s="14" t="n">
        <v>5.817</v>
      </c>
      <c r="J62" s="14" t="n">
        <v>3.326</v>
      </c>
      <c r="K62" s="14" t="n">
        <v>57.296</v>
      </c>
      <c r="L62" s="14" t="n">
        <v>29.3083573487032</v>
      </c>
      <c r="M62" s="14" t="n">
        <v>15.8184438040346</v>
      </c>
      <c r="N62" s="14" t="n">
        <v>15.3284679825175</v>
      </c>
      <c r="O62" s="14" t="n">
        <v>0.8436694446693</v>
      </c>
      <c r="P62" s="14" t="n">
        <v>-190164</v>
      </c>
      <c r="Q62" s="14" t="n">
        <v>24864</v>
      </c>
      <c r="R62" s="14" t="n">
        <v>12340832</v>
      </c>
      <c r="S62" s="14" t="n">
        <v>6151900</v>
      </c>
      <c r="T62" s="20" t="n">
        <v>12100</v>
      </c>
      <c r="U62" s="0" t="n">
        <v>250894760351.232</v>
      </c>
      <c r="V62" s="14" t="s">
        <v>984</v>
      </c>
      <c r="W62" s="14" t="n">
        <v>70.4</v>
      </c>
      <c r="X62" s="14" t="n">
        <v>31.5</v>
      </c>
      <c r="Y62" s="14" t="n">
        <v>46.4129981994629</v>
      </c>
      <c r="Z62" s="14" t="n">
        <v>23.7919998168945</v>
      </c>
      <c r="AA62" s="14" t="n">
        <v>30.9534562584118</v>
      </c>
      <c r="AB62" s="14" t="n">
        <v>0.67941</v>
      </c>
      <c r="AC62" s="14" t="n">
        <v>13326.67</v>
      </c>
      <c r="AD62" s="14" t="n">
        <v>1.24706923983941</v>
      </c>
      <c r="AE62" s="14" t="n">
        <v>3.75083632480913</v>
      </c>
      <c r="AF62" s="14" t="n">
        <v>0.0739364091356885</v>
      </c>
      <c r="AG62" s="14" t="n">
        <v>13.1360553831375</v>
      </c>
      <c r="AH62" s="14" t="n">
        <v>42.704</v>
      </c>
      <c r="AI62" s="14" t="n">
        <v>19.4808653412789</v>
      </c>
      <c r="AJ62" s="20" t="n">
        <v>19.9060756151746</v>
      </c>
      <c r="AK62" s="14" t="n">
        <v>2.23273200470305</v>
      </c>
      <c r="AL62" s="20" t="n">
        <v>100</v>
      </c>
      <c r="AM62" s="14" t="n">
        <v>17.2</v>
      </c>
      <c r="AN62" s="14" t="n">
        <v>27.7</v>
      </c>
      <c r="AO62" s="14" t="n">
        <v>21.2</v>
      </c>
      <c r="AP62" s="21" t="n">
        <v>0.8107</v>
      </c>
      <c r="AQ62" s="14" t="n">
        <v>0.5</v>
      </c>
      <c r="AR62" s="14" t="s">
        <v>984</v>
      </c>
      <c r="AS62" s="14" t="n">
        <v>106.13347</v>
      </c>
      <c r="AT62" s="14" t="n">
        <v>97.18955</v>
      </c>
      <c r="AU62" s="14" t="n">
        <v>0.99414</v>
      </c>
      <c r="AV62" s="14" t="n">
        <v>91.1308899323113</v>
      </c>
      <c r="AW62" s="14" t="n">
        <v>100</v>
      </c>
      <c r="AX62" s="14" t="n">
        <v>24.6108510877487</v>
      </c>
      <c r="AY62" s="22" t="n">
        <v>153</v>
      </c>
      <c r="AZ62" s="22" t="n">
        <v>31.1</v>
      </c>
      <c r="BA62" s="24" t="n">
        <v>23.9</v>
      </c>
      <c r="BB62" s="25" t="n">
        <v>0.7</v>
      </c>
      <c r="BC62" s="30" t="s">
        <v>571</v>
      </c>
      <c r="BD62" s="27" t="s">
        <v>1004</v>
      </c>
      <c r="BE62" s="27" t="s">
        <v>996</v>
      </c>
      <c r="BF62" s="27" t="s">
        <v>362</v>
      </c>
      <c r="BG62" s="27" t="s">
        <v>362</v>
      </c>
      <c r="BH62" s="27" t="s">
        <v>1024</v>
      </c>
      <c r="BI62" s="27" t="s">
        <v>1002</v>
      </c>
      <c r="BJ62" s="0" t="n">
        <v>29.4641384240001</v>
      </c>
      <c r="BK62" s="0" t="n">
        <v>26.8243879250001</v>
      </c>
      <c r="BL62" s="0" t="n">
        <v>15.2900024414063</v>
      </c>
      <c r="BM62" s="0" t="n">
        <v>12.2900024414063</v>
      </c>
      <c r="BN62" s="0" t="n">
        <v>14.0100036621094</v>
      </c>
      <c r="BO62" s="0" t="n">
        <v>18.3799987792969</v>
      </c>
      <c r="BP62" s="0" t="n">
        <v>14.9925018310547</v>
      </c>
      <c r="BQ62" s="27" t="n">
        <v>0.027550203253188</v>
      </c>
      <c r="BR62" s="27" t="n">
        <v>24091.8930106509</v>
      </c>
      <c r="BS62" s="27" t="n">
        <v>18396.7440443428</v>
      </c>
      <c r="BT62" s="27" t="n">
        <v>6.93037691465545E-056</v>
      </c>
      <c r="BU62" s="27" t="n">
        <v>9.64186652082251E-026</v>
      </c>
      <c r="BV62" s="27" t="n">
        <v>2.93785970969665E-277</v>
      </c>
      <c r="BW62" s="27" t="n">
        <v>52914.7185744801</v>
      </c>
      <c r="BX62" s="27" t="n">
        <v>1</v>
      </c>
      <c r="BY62" s="27" t="n">
        <v>28</v>
      </c>
      <c r="CA62" s="0" t="n">
        <f aca="false">COUNTBLANK(C62:BY62)</f>
        <v>0</v>
      </c>
    </row>
    <row r="63" customFormat="false" ht="15" hidden="false" customHeight="false" outlineLevel="0" collapsed="false">
      <c r="A63" s="0" t="s">
        <v>574</v>
      </c>
      <c r="B63" s="0" t="s">
        <v>575</v>
      </c>
      <c r="C63" s="27" t="s">
        <v>984</v>
      </c>
      <c r="D63" s="14" t="n">
        <v>63.79</v>
      </c>
      <c r="E63" s="14" t="n">
        <v>68.162</v>
      </c>
      <c r="F63" s="14" t="s">
        <v>984</v>
      </c>
      <c r="G63" s="14" t="s">
        <v>984</v>
      </c>
      <c r="H63" s="14" t="s">
        <v>984</v>
      </c>
      <c r="I63" s="14" t="n">
        <v>7.163</v>
      </c>
      <c r="J63" s="14" t="n">
        <v>4.056</v>
      </c>
      <c r="K63" s="14" t="s">
        <v>984</v>
      </c>
      <c r="L63" s="14" t="s">
        <v>984</v>
      </c>
      <c r="M63" s="14" t="s">
        <v>984</v>
      </c>
      <c r="N63" s="14" t="s">
        <v>984</v>
      </c>
      <c r="O63" s="14" t="s">
        <v>984</v>
      </c>
      <c r="P63" s="14" t="n">
        <v>-199290</v>
      </c>
      <c r="Q63" s="14" t="n">
        <v>507267</v>
      </c>
      <c r="R63" s="14" t="n">
        <v>102729</v>
      </c>
      <c r="S63" s="14" t="s">
        <v>984</v>
      </c>
      <c r="T63" s="20" t="s">
        <v>984</v>
      </c>
      <c r="U63" s="27" t="s">
        <v>984</v>
      </c>
      <c r="V63" s="14" t="s">
        <v>984</v>
      </c>
      <c r="W63" s="14" t="s">
        <v>984</v>
      </c>
      <c r="X63" s="14" t="s">
        <v>984</v>
      </c>
      <c r="Y63" s="14" t="n">
        <v>78.3880004882813</v>
      </c>
      <c r="Z63" s="14" t="n">
        <v>61.2130012512207</v>
      </c>
      <c r="AA63" s="14" t="n">
        <v>83.6032015001364</v>
      </c>
      <c r="AB63" s="14" t="s">
        <v>984</v>
      </c>
      <c r="AC63" s="14" t="n">
        <v>21.37</v>
      </c>
      <c r="AD63" s="14" t="s">
        <v>984</v>
      </c>
      <c r="AE63" s="14" t="n">
        <v>75.1683168316832</v>
      </c>
      <c r="AF63" s="14" t="n">
        <v>14.9069304513459</v>
      </c>
      <c r="AG63" s="14" t="n">
        <v>4.87239093903435</v>
      </c>
      <c r="AH63" s="14" t="s">
        <v>984</v>
      </c>
      <c r="AI63" s="14" t="n">
        <v>25.6641413770115</v>
      </c>
      <c r="AJ63" s="20" t="s">
        <v>984</v>
      </c>
      <c r="AK63" s="14" t="s">
        <v>984</v>
      </c>
      <c r="AL63" s="20" t="n">
        <v>100</v>
      </c>
      <c r="AM63" s="14" t="n">
        <v>5.1</v>
      </c>
      <c r="AN63" s="14" t="n">
        <v>23.9</v>
      </c>
      <c r="AO63" s="14" t="n">
        <v>41.9</v>
      </c>
      <c r="AP63" s="21" t="s">
        <v>984</v>
      </c>
      <c r="AQ63" s="14" t="s">
        <v>984</v>
      </c>
      <c r="AR63" s="14" t="s">
        <v>984</v>
      </c>
      <c r="AS63" s="14" t="n">
        <v>68.47452</v>
      </c>
      <c r="AT63" s="14" t="n">
        <v>64.18666</v>
      </c>
      <c r="AU63" s="14" t="n">
        <v>0.87478</v>
      </c>
      <c r="AV63" s="14" t="n">
        <v>5.55922596000002</v>
      </c>
      <c r="AW63" s="14" t="n">
        <v>48.4237899780273</v>
      </c>
      <c r="AX63" s="14" t="s">
        <v>984</v>
      </c>
      <c r="AY63" s="45" t="s">
        <v>984</v>
      </c>
      <c r="AZ63" s="22" t="n">
        <v>4.1</v>
      </c>
      <c r="BA63" s="24" t="n">
        <v>19.7</v>
      </c>
      <c r="BB63" s="25" t="n">
        <v>0.667</v>
      </c>
      <c r="BC63" s="27" t="s">
        <v>984</v>
      </c>
      <c r="BD63" s="27" t="s">
        <v>989</v>
      </c>
      <c r="BE63" s="27" t="s">
        <v>990</v>
      </c>
      <c r="BF63" s="27" t="s">
        <v>362</v>
      </c>
      <c r="BG63" s="27" t="s">
        <v>362</v>
      </c>
      <c r="BH63" s="27" t="s">
        <v>1010</v>
      </c>
      <c r="BI63" s="27" t="s">
        <v>995</v>
      </c>
      <c r="BJ63" s="0" t="n">
        <v>38.0838340803251</v>
      </c>
      <c r="BK63" s="0" t="n">
        <v>15.1818098005</v>
      </c>
      <c r="BL63" s="0" t="n">
        <v>28.3799987792969</v>
      </c>
      <c r="BM63" s="0" t="n">
        <v>26.1799865722656</v>
      </c>
      <c r="BN63" s="0" t="n">
        <v>27.089990234375</v>
      </c>
      <c r="BO63" s="0" t="n">
        <v>29.2799926757813</v>
      </c>
      <c r="BP63" s="0" t="n">
        <v>27.7324920654297</v>
      </c>
      <c r="BQ63" s="27" t="n">
        <v>0.187025828058027</v>
      </c>
      <c r="BR63" s="27" t="n">
        <v>38.7482433189742</v>
      </c>
      <c r="BS63" s="27" t="n">
        <v>18351.3694938648</v>
      </c>
      <c r="BT63" s="27" t="n">
        <v>2.95377289485838E-045</v>
      </c>
      <c r="BU63" s="27" t="n">
        <v>3.94028157772788E-099</v>
      </c>
      <c r="BV63" s="27" t="n">
        <v>0</v>
      </c>
      <c r="BW63" s="27" t="n">
        <v>83.8400064326082</v>
      </c>
      <c r="BX63" s="27" t="n">
        <v>1</v>
      </c>
      <c r="BY63" s="27" t="n">
        <v>13</v>
      </c>
      <c r="CA63" s="0" t="n">
        <f aca="false">COUNTBLANK(C63:BY63)</f>
        <v>0</v>
      </c>
    </row>
    <row r="64" customFormat="false" ht="15" hidden="false" customHeight="false" outlineLevel="0" collapsed="false">
      <c r="A64" s="0" t="s">
        <v>577</v>
      </c>
      <c r="B64" s="27" t="s">
        <v>578</v>
      </c>
      <c r="C64" s="27" t="s">
        <v>984</v>
      </c>
      <c r="D64" s="14" t="s">
        <v>984</v>
      </c>
      <c r="E64" s="14" t="s">
        <v>984</v>
      </c>
      <c r="F64" s="14" t="s">
        <v>984</v>
      </c>
      <c r="G64" s="14" t="s">
        <v>984</v>
      </c>
      <c r="H64" s="14" t="s">
        <v>984</v>
      </c>
      <c r="I64" s="14" t="s">
        <v>984</v>
      </c>
      <c r="J64" s="14" t="s">
        <v>984</v>
      </c>
      <c r="K64" s="14" t="s">
        <v>984</v>
      </c>
      <c r="L64" s="14" t="s">
        <v>984</v>
      </c>
      <c r="M64" s="14" t="s">
        <v>984</v>
      </c>
      <c r="N64" s="14" t="s">
        <v>984</v>
      </c>
      <c r="O64" s="14" t="s">
        <v>984</v>
      </c>
      <c r="P64" s="14" t="s">
        <v>984</v>
      </c>
      <c r="Q64" s="14" t="s">
        <v>984</v>
      </c>
      <c r="R64" s="14" t="s">
        <v>984</v>
      </c>
      <c r="S64" s="14" t="s">
        <v>984</v>
      </c>
      <c r="T64" s="20" t="s">
        <v>984</v>
      </c>
      <c r="U64" s="27" t="s">
        <v>984</v>
      </c>
      <c r="V64" s="14" t="s">
        <v>984</v>
      </c>
      <c r="W64" s="14" t="s">
        <v>984</v>
      </c>
      <c r="X64" s="14" t="s">
        <v>984</v>
      </c>
      <c r="Y64" s="14" t="s">
        <v>984</v>
      </c>
      <c r="Z64" s="14" t="s">
        <v>984</v>
      </c>
      <c r="AA64" s="14" t="s">
        <v>984</v>
      </c>
      <c r="AB64" s="14" t="s">
        <v>984</v>
      </c>
      <c r="AC64" s="14" t="s">
        <v>984</v>
      </c>
      <c r="AD64" s="14" t="s">
        <v>984</v>
      </c>
      <c r="AE64" s="14" t="s">
        <v>984</v>
      </c>
      <c r="AF64" s="14" t="s">
        <v>984</v>
      </c>
      <c r="AG64" s="14" t="s">
        <v>984</v>
      </c>
      <c r="AH64" s="14" t="s">
        <v>984</v>
      </c>
      <c r="AI64" s="14" t="s">
        <v>984</v>
      </c>
      <c r="AJ64" s="20" t="s">
        <v>984</v>
      </c>
      <c r="AK64" s="14" t="s">
        <v>984</v>
      </c>
      <c r="AL64" s="20" t="s">
        <v>984</v>
      </c>
      <c r="AM64" s="14" t="s">
        <v>984</v>
      </c>
      <c r="AN64" s="14" t="s">
        <v>984</v>
      </c>
      <c r="AO64" s="14" t="s">
        <v>984</v>
      </c>
      <c r="AP64" s="21" t="s">
        <v>984</v>
      </c>
      <c r="AQ64" s="14" t="s">
        <v>984</v>
      </c>
      <c r="AR64" s="14" t="s">
        <v>984</v>
      </c>
      <c r="AS64" s="14" t="s">
        <v>984</v>
      </c>
      <c r="AT64" s="14" t="s">
        <v>984</v>
      </c>
      <c r="AU64" s="14" t="s">
        <v>984</v>
      </c>
      <c r="AV64" s="14" t="s">
        <v>984</v>
      </c>
      <c r="AW64" s="14" t="s">
        <v>984</v>
      </c>
      <c r="AX64" s="14" t="s">
        <v>984</v>
      </c>
      <c r="AY64" s="45" t="s">
        <v>984</v>
      </c>
      <c r="AZ64" s="44" t="s">
        <v>984</v>
      </c>
      <c r="BA64" s="24" t="n">
        <v>21.1</v>
      </c>
      <c r="BB64" s="25" t="n">
        <v>0.588</v>
      </c>
      <c r="BC64" s="27" t="s">
        <v>984</v>
      </c>
      <c r="BD64" s="27" t="s">
        <v>989</v>
      </c>
      <c r="BE64" s="27" t="s">
        <v>990</v>
      </c>
      <c r="BF64" s="27" t="s">
        <v>362</v>
      </c>
      <c r="BG64" s="27" t="s">
        <v>362</v>
      </c>
      <c r="BH64" s="27" t="s">
        <v>1024</v>
      </c>
      <c r="BI64" s="27" t="s">
        <v>1002</v>
      </c>
      <c r="BJ64" s="0" t="n">
        <v>-12.5929728108032</v>
      </c>
      <c r="BK64" s="0" t="n">
        <v>24.2002552285001</v>
      </c>
      <c r="BL64" s="0" t="n">
        <v>19.5700012207031</v>
      </c>
      <c r="BM64" s="0" t="n">
        <v>18.2400146484375</v>
      </c>
      <c r="BN64" s="0" t="n">
        <v>22.35</v>
      </c>
      <c r="BO64" s="0" t="n">
        <v>22.3900085449219</v>
      </c>
      <c r="BP64" s="0" t="n">
        <v>20.6375061035156</v>
      </c>
      <c r="BQ64" s="27" t="n">
        <v>0.356487366926387</v>
      </c>
      <c r="BR64" s="27" t="n">
        <v>5.97924212146341</v>
      </c>
      <c r="BS64" s="27" t="n">
        <v>18357.0205693325</v>
      </c>
      <c r="BT64" s="27" t="n">
        <v>1.0993925642842E-015</v>
      </c>
      <c r="BU64" s="27" t="n">
        <v>1.62450288244062E-071</v>
      </c>
      <c r="BV64" s="27" t="n">
        <v>0</v>
      </c>
      <c r="BW64" s="27" t="n">
        <v>11.1002408573743</v>
      </c>
      <c r="BX64" s="27" t="n">
        <v>1</v>
      </c>
      <c r="BY64" s="27" t="n">
        <v>22</v>
      </c>
      <c r="CA64" s="0" t="n">
        <f aca="false">COUNTBLANK(C64:BY64)</f>
        <v>0</v>
      </c>
    </row>
    <row r="65" customFormat="false" ht="15" hidden="false" customHeight="false" outlineLevel="0" collapsed="false">
      <c r="A65" s="0" t="s">
        <v>580</v>
      </c>
      <c r="B65" s="0" t="s">
        <v>581</v>
      </c>
      <c r="C65" s="0" t="n">
        <v>46796540</v>
      </c>
      <c r="D65" s="14" t="n">
        <v>80.7</v>
      </c>
      <c r="E65" s="14" t="n">
        <v>86.1</v>
      </c>
      <c r="F65" s="14" t="n">
        <v>14.6670011075355</v>
      </c>
      <c r="G65" s="14" t="n">
        <v>65.954491369965</v>
      </c>
      <c r="H65" s="14" t="n">
        <v>93.5290582615872</v>
      </c>
      <c r="I65" s="14" t="n">
        <v>9.1</v>
      </c>
      <c r="J65" s="14" t="n">
        <v>1.31</v>
      </c>
      <c r="K65" s="14" t="n">
        <v>19.679</v>
      </c>
      <c r="L65" s="14" t="n">
        <v>31.5991868337295</v>
      </c>
      <c r="M65" s="14" t="n">
        <v>35.1783922236242</v>
      </c>
      <c r="N65" s="14" t="s">
        <v>984</v>
      </c>
      <c r="O65" s="14" t="s">
        <v>984</v>
      </c>
      <c r="P65" s="14" t="n">
        <v>200000</v>
      </c>
      <c r="Q65" s="14" t="n">
        <v>48</v>
      </c>
      <c r="R65" s="14" t="n">
        <v>80672105</v>
      </c>
      <c r="S65" s="14" t="n">
        <v>17189759</v>
      </c>
      <c r="T65" s="20" t="n">
        <v>39800</v>
      </c>
      <c r="U65" s="0" t="n">
        <v>1419041949909.82</v>
      </c>
      <c r="V65" s="14" t="s">
        <v>984</v>
      </c>
      <c r="W65" s="14" t="n">
        <v>2.2</v>
      </c>
      <c r="X65" s="14" t="n">
        <v>34.7</v>
      </c>
      <c r="Y65" s="14" t="n">
        <v>57.492000579834</v>
      </c>
      <c r="Z65" s="14" t="n">
        <v>4.09100008010864</v>
      </c>
      <c r="AA65" s="14" t="n">
        <v>81.7496727716415</v>
      </c>
      <c r="AB65" s="14" t="n">
        <v>1.20482</v>
      </c>
      <c r="AC65" s="14" t="n">
        <v>54536.59</v>
      </c>
      <c r="AD65" s="14" t="n">
        <v>1.27309096099574</v>
      </c>
      <c r="AE65" s="14" t="n">
        <v>52.5772474403069</v>
      </c>
      <c r="AF65" s="14" t="n">
        <v>36.9362095289658</v>
      </c>
      <c r="AG65" s="14" t="n">
        <v>28.0656336491221</v>
      </c>
      <c r="AH65" s="14" t="n">
        <v>80.321</v>
      </c>
      <c r="AI65" s="14" t="s">
        <v>984</v>
      </c>
      <c r="AJ65" s="20" t="n">
        <v>2392.38145265832</v>
      </c>
      <c r="AK65" s="14" t="n">
        <v>5.03382448723757</v>
      </c>
      <c r="AL65" s="20" t="n">
        <v>41.115549425172</v>
      </c>
      <c r="AM65" s="14" t="n">
        <v>6.9</v>
      </c>
      <c r="AN65" s="14" t="n">
        <v>9.9</v>
      </c>
      <c r="AO65" s="14" t="n">
        <v>3</v>
      </c>
      <c r="AP65" s="21" t="n">
        <v>4.0691</v>
      </c>
      <c r="AQ65" s="14" t="n">
        <v>3</v>
      </c>
      <c r="AR65" s="14" t="n">
        <v>4.20911</v>
      </c>
      <c r="AS65" s="14" t="n">
        <v>102.71029</v>
      </c>
      <c r="AT65" s="14" t="n">
        <v>100.57255</v>
      </c>
      <c r="AU65" s="14" t="n">
        <v>1.01564</v>
      </c>
      <c r="AV65" s="14" t="n">
        <v>100</v>
      </c>
      <c r="AW65" s="14" t="n">
        <v>100</v>
      </c>
      <c r="AX65" s="14" t="n">
        <v>16.3031973538393</v>
      </c>
      <c r="AY65" s="22" t="n">
        <v>130</v>
      </c>
      <c r="AZ65" s="22" t="n">
        <v>27.1</v>
      </c>
      <c r="BA65" s="24" t="n">
        <v>42.7</v>
      </c>
      <c r="BB65" s="25" t="n">
        <v>0.434</v>
      </c>
      <c r="BC65" s="27" t="s">
        <v>984</v>
      </c>
      <c r="BD65" s="27" t="s">
        <v>1000</v>
      </c>
      <c r="BE65" s="27" t="s">
        <v>1006</v>
      </c>
      <c r="BF65" s="27" t="s">
        <v>372</v>
      </c>
      <c r="BG65" s="27" t="s">
        <v>372</v>
      </c>
      <c r="BH65" s="27" t="s">
        <v>997</v>
      </c>
      <c r="BI65" s="27" t="s">
        <v>998</v>
      </c>
      <c r="BJ65" s="0" t="n">
        <v>-3.47652543818091</v>
      </c>
      <c r="BK65" s="0" t="n">
        <v>39.8994766265</v>
      </c>
      <c r="BL65" s="0" t="n">
        <v>10.3200012207031</v>
      </c>
      <c r="BM65" s="0" t="n">
        <v>8.02999267578127</v>
      </c>
      <c r="BN65" s="0" t="n">
        <v>12.2000061035156</v>
      </c>
      <c r="BO65" s="0" t="n">
        <v>13.3300109863281</v>
      </c>
      <c r="BP65" s="0" t="n">
        <v>10.9700027465821</v>
      </c>
      <c r="BQ65" s="27" t="n">
        <v>0.081702589951173</v>
      </c>
      <c r="BR65" s="27" t="n">
        <v>243729.256529683</v>
      </c>
      <c r="BS65" s="27" t="n">
        <v>18351.5024416618</v>
      </c>
      <c r="BT65" s="27" t="n">
        <v>2.97504125296364E-073</v>
      </c>
      <c r="BU65" s="27" t="n">
        <v>2.69558197969194E-098</v>
      </c>
      <c r="BV65" s="27" t="n">
        <v>0</v>
      </c>
      <c r="BW65" s="27" t="n">
        <v>446269752.259272</v>
      </c>
      <c r="BX65" s="27" t="n">
        <v>1</v>
      </c>
      <c r="BY65" s="27" t="n">
        <v>12</v>
      </c>
      <c r="CA65" s="0" t="n">
        <f aca="false">COUNTBLANK(C65:BY65)</f>
        <v>0</v>
      </c>
    </row>
    <row r="66" customFormat="false" ht="15" hidden="false" customHeight="false" outlineLevel="0" collapsed="false">
      <c r="A66" s="0" t="s">
        <v>583</v>
      </c>
      <c r="B66" s="0" t="s">
        <v>584</v>
      </c>
      <c r="C66" s="0" t="n">
        <v>1321977</v>
      </c>
      <c r="D66" s="14" t="n">
        <v>74.3</v>
      </c>
      <c r="E66" s="14" t="n">
        <v>83</v>
      </c>
      <c r="F66" s="14" t="n">
        <v>16.3570737459559</v>
      </c>
      <c r="G66" s="14" t="n">
        <v>64.0165694070692</v>
      </c>
      <c r="H66" s="14" t="n">
        <v>30.3861053600184</v>
      </c>
      <c r="I66" s="14" t="n">
        <v>11.9</v>
      </c>
      <c r="J66" s="14" t="n">
        <v>1.59</v>
      </c>
      <c r="K66" s="14" t="n">
        <v>31.12</v>
      </c>
      <c r="L66" s="14" t="n">
        <v>71.8574286059871</v>
      </c>
      <c r="M66" s="14" t="n">
        <v>76.1376865328606</v>
      </c>
      <c r="N66" s="14" t="s">
        <v>984</v>
      </c>
      <c r="O66" s="14" t="s">
        <v>984</v>
      </c>
      <c r="P66" s="14" t="n">
        <v>19555</v>
      </c>
      <c r="Q66" s="14" t="n">
        <v>280</v>
      </c>
      <c r="R66" s="14" t="n">
        <v>31981</v>
      </c>
      <c r="S66" s="14" t="n">
        <v>222700</v>
      </c>
      <c r="T66" s="20" t="n">
        <v>34970</v>
      </c>
      <c r="U66" s="0" t="n">
        <v>30732144528.9795</v>
      </c>
      <c r="V66" s="14" t="s">
        <v>984</v>
      </c>
      <c r="W66" s="14" t="n">
        <v>1.1</v>
      </c>
      <c r="X66" s="14" t="n">
        <v>30.4</v>
      </c>
      <c r="Y66" s="14" t="n">
        <v>63.560001373291</v>
      </c>
      <c r="Z66" s="14" t="n">
        <v>3.18400001525879</v>
      </c>
      <c r="AA66" s="14" t="n">
        <v>80.4162891347855</v>
      </c>
      <c r="AB66" s="14" t="n">
        <v>1.28867</v>
      </c>
      <c r="AC66" s="14" t="n">
        <v>1414.72</v>
      </c>
      <c r="AD66" s="14" t="n">
        <v>2.05854468149193</v>
      </c>
      <c r="AE66" s="14" t="n">
        <v>23.0733839429492</v>
      </c>
      <c r="AF66" s="14" t="n">
        <v>51.3365561917702</v>
      </c>
      <c r="AG66" s="14" t="n">
        <v>20.2184748207416</v>
      </c>
      <c r="AH66" s="14" t="n">
        <v>68.88</v>
      </c>
      <c r="AI66" s="14" t="n">
        <v>4.02809957786142</v>
      </c>
      <c r="AJ66" s="20" t="n">
        <v>9668.74469873607</v>
      </c>
      <c r="AK66" s="14" t="n">
        <v>14.848819173174</v>
      </c>
      <c r="AL66" s="20" t="n">
        <v>0</v>
      </c>
      <c r="AM66" s="14" t="n">
        <v>4.2</v>
      </c>
      <c r="AN66" s="14" t="n">
        <v>17</v>
      </c>
      <c r="AO66" s="14" t="n">
        <v>2.6</v>
      </c>
      <c r="AP66" s="21" t="n">
        <v>3.4651</v>
      </c>
      <c r="AQ66" s="14" t="n">
        <v>5</v>
      </c>
      <c r="AR66" s="14" t="n">
        <v>5.17316</v>
      </c>
      <c r="AS66" s="14" t="n">
        <v>97.23017</v>
      </c>
      <c r="AT66" s="14" t="n">
        <v>97.23144</v>
      </c>
      <c r="AU66" s="14" t="n">
        <v>1.01176</v>
      </c>
      <c r="AV66" s="14" t="n">
        <v>99.3769105696622</v>
      </c>
      <c r="AW66" s="14" t="n">
        <v>100</v>
      </c>
      <c r="AX66" s="14" t="n">
        <v>10.2228003517302</v>
      </c>
      <c r="AY66" s="22" t="n">
        <v>127</v>
      </c>
      <c r="AZ66" s="22" t="n">
        <v>23.8</v>
      </c>
      <c r="BA66" s="24" t="n">
        <v>42.7</v>
      </c>
      <c r="BB66" s="25" t="n">
        <v>0.882</v>
      </c>
      <c r="BC66" s="30" t="s">
        <v>585</v>
      </c>
      <c r="BD66" s="27" t="s">
        <v>1000</v>
      </c>
      <c r="BE66" s="27" t="s">
        <v>1006</v>
      </c>
      <c r="BF66" s="27" t="s">
        <v>372</v>
      </c>
      <c r="BG66" s="27" t="s">
        <v>372</v>
      </c>
      <c r="BH66" s="27" t="s">
        <v>1021</v>
      </c>
      <c r="BI66" s="27" t="s">
        <v>998</v>
      </c>
      <c r="BJ66" s="0" t="n">
        <v>25.4931699663361</v>
      </c>
      <c r="BK66" s="0" t="n">
        <v>58.5884870465001</v>
      </c>
      <c r="BL66" s="0" t="n">
        <v>2.0100036621094</v>
      </c>
      <c r="BM66" s="0" t="n">
        <v>2.36000976562502</v>
      </c>
      <c r="BN66" s="0" t="n">
        <v>1.05999145507815</v>
      </c>
      <c r="BO66" s="0" t="n">
        <v>2.30999145507815</v>
      </c>
      <c r="BP66" s="0" t="n">
        <v>1.93499908447268</v>
      </c>
      <c r="BQ66" s="27" t="n">
        <v>0.073572309502045</v>
      </c>
      <c r="BR66" s="27" t="n">
        <v>1879.7758367724</v>
      </c>
      <c r="BS66" s="27" t="n">
        <v>18350.0793556799</v>
      </c>
      <c r="BT66" s="27" t="n">
        <v>4.28556626661905E-059</v>
      </c>
      <c r="BU66" s="27" t="n">
        <v>5.80225382263902E-082</v>
      </c>
      <c r="BV66" s="27" t="n">
        <v>0</v>
      </c>
      <c r="BW66" s="27" t="n">
        <v>55632.9589230959</v>
      </c>
      <c r="BX66" s="27" t="n">
        <v>1</v>
      </c>
      <c r="BY66" s="27" t="n">
        <v>21</v>
      </c>
      <c r="CA66" s="0" t="n">
        <f aca="false">COUNTBLANK(C66:BY66)</f>
        <v>0</v>
      </c>
    </row>
    <row r="67" customFormat="false" ht="15" hidden="false" customHeight="false" outlineLevel="0" collapsed="false">
      <c r="A67" s="0" t="s">
        <v>587</v>
      </c>
      <c r="B67" s="0" t="s">
        <v>588</v>
      </c>
      <c r="C67" s="0" t="n">
        <v>109224559</v>
      </c>
      <c r="D67" s="14" t="n">
        <v>64.35</v>
      </c>
      <c r="E67" s="14" t="n">
        <v>68.165</v>
      </c>
      <c r="F67" s="14" t="n">
        <v>40.7829819073234</v>
      </c>
      <c r="G67" s="14" t="n">
        <v>55.7158850950668</v>
      </c>
      <c r="H67" s="14" t="n">
        <v>109.224559</v>
      </c>
      <c r="I67" s="14" t="n">
        <v>6.551</v>
      </c>
      <c r="J67" s="14" t="n">
        <v>4.247</v>
      </c>
      <c r="K67" s="14" t="n">
        <v>79.237</v>
      </c>
      <c r="L67" s="14" t="n">
        <v>23.477234504413</v>
      </c>
      <c r="M67" s="14" t="n">
        <v>7.63033449491802</v>
      </c>
      <c r="N67" s="14" t="n">
        <v>20.8151070160398</v>
      </c>
      <c r="O67" s="14" t="n">
        <v>5.88269369264309</v>
      </c>
      <c r="P67" s="14" t="n">
        <v>150002</v>
      </c>
      <c r="Q67" s="14" t="n">
        <v>92234</v>
      </c>
      <c r="R67" s="14" t="n">
        <v>11501244</v>
      </c>
      <c r="S67" s="14" t="s">
        <v>984</v>
      </c>
      <c r="T67" s="20" t="n">
        <v>2010</v>
      </c>
      <c r="U67" s="0" t="n">
        <v>84355604752.5299</v>
      </c>
      <c r="V67" s="14" t="s">
        <v>984</v>
      </c>
      <c r="W67" s="14" t="s">
        <v>984</v>
      </c>
      <c r="X67" s="14" t="s">
        <v>984</v>
      </c>
      <c r="Y67" s="14" t="n">
        <v>79.5500030517578</v>
      </c>
      <c r="Z67" s="14" t="n">
        <v>66.1289978027344</v>
      </c>
      <c r="AA67" s="14" t="n">
        <v>85.6404923844396</v>
      </c>
      <c r="AB67" s="14" t="n">
        <v>0.27441</v>
      </c>
      <c r="AC67" s="14" t="n">
        <v>1994.44</v>
      </c>
      <c r="AD67" s="14" t="n">
        <v>0.641920292772261</v>
      </c>
      <c r="AE67" s="14" t="n">
        <v>36.259</v>
      </c>
      <c r="AF67" s="14" t="n">
        <v>12.539599609375</v>
      </c>
      <c r="AG67" s="14" t="n">
        <v>18.4749603066502</v>
      </c>
      <c r="AH67" s="14" t="n">
        <v>20.763</v>
      </c>
      <c r="AI67" s="14" t="n">
        <v>17.4101913272802</v>
      </c>
      <c r="AJ67" s="20" t="n">
        <v>1243.70180993172</v>
      </c>
      <c r="AK67" s="14" t="n">
        <v>0.118240576234369</v>
      </c>
      <c r="AL67" s="20" t="n">
        <v>100</v>
      </c>
      <c r="AM67" s="14" t="n">
        <v>4.3</v>
      </c>
      <c r="AN67" s="14" t="n">
        <v>18.3</v>
      </c>
      <c r="AO67" s="14" t="n">
        <v>55.2</v>
      </c>
      <c r="AP67" s="21" t="n">
        <v>0.1</v>
      </c>
      <c r="AQ67" s="14" t="s">
        <v>984</v>
      </c>
      <c r="AR67" s="14" t="s">
        <v>984</v>
      </c>
      <c r="AS67" s="14" t="s">
        <v>984</v>
      </c>
      <c r="AT67" s="14" t="s">
        <v>984</v>
      </c>
      <c r="AU67" s="14" t="s">
        <v>984</v>
      </c>
      <c r="AV67" s="14" t="n">
        <v>4.18612493343316</v>
      </c>
      <c r="AW67" s="14" t="n">
        <v>44.3</v>
      </c>
      <c r="AX67" s="14" t="n">
        <v>46.5352282793683</v>
      </c>
      <c r="AY67" s="22" t="n">
        <v>105</v>
      </c>
      <c r="AZ67" s="22" t="n">
        <v>3.6</v>
      </c>
      <c r="BA67" s="24" t="n">
        <v>17.9</v>
      </c>
      <c r="BB67" s="25" t="n">
        <v>0.608</v>
      </c>
      <c r="BC67" s="27" t="s">
        <v>984</v>
      </c>
      <c r="BD67" s="27" t="s">
        <v>989</v>
      </c>
      <c r="BE67" s="27" t="s">
        <v>990</v>
      </c>
      <c r="BF67" s="27" t="s">
        <v>362</v>
      </c>
      <c r="BG67" s="27" t="s">
        <v>362</v>
      </c>
      <c r="BH67" s="27" t="s">
        <v>1010</v>
      </c>
      <c r="BI67" s="27" t="s">
        <v>995</v>
      </c>
      <c r="BJ67" s="0" t="n">
        <v>38.9690651851318</v>
      </c>
      <c r="BK67" s="0" t="n">
        <v>9.12909505200007</v>
      </c>
      <c r="BL67" s="0" t="n">
        <v>12.6499877929688</v>
      </c>
      <c r="BM67" s="0" t="n">
        <v>13.4599853515625</v>
      </c>
      <c r="BN67" s="0" t="n">
        <v>14.2600036621094</v>
      </c>
      <c r="BO67" s="0" t="n">
        <v>14.7300048828125</v>
      </c>
      <c r="BP67" s="0" t="n">
        <v>13.7749954223633</v>
      </c>
      <c r="BQ67" s="27" t="n">
        <v>0.053385074996961</v>
      </c>
      <c r="BR67" s="27" t="n">
        <v>221.960555196591</v>
      </c>
      <c r="BS67" s="27" t="n">
        <v>18366.1304869514</v>
      </c>
      <c r="BT67" s="27" t="n">
        <v>1.88107804058308E-040</v>
      </c>
      <c r="BU67" s="27" t="n">
        <v>4.27577923492549E-036</v>
      </c>
      <c r="BV67" s="27" t="n">
        <v>2.82957014399654E-304</v>
      </c>
      <c r="BW67" s="27" t="n">
        <v>323.92818461408</v>
      </c>
      <c r="BX67" s="27" t="n">
        <v>1</v>
      </c>
      <c r="BY67" s="27" t="n">
        <v>14</v>
      </c>
      <c r="CA67" s="0" t="n">
        <f aca="false">COUNTBLANK(C67:BY67)</f>
        <v>0</v>
      </c>
    </row>
    <row r="68" customFormat="false" ht="15" hidden="false" customHeight="false" outlineLevel="0" collapsed="false">
      <c r="A68" s="0" t="s">
        <v>589</v>
      </c>
      <c r="B68" s="0" t="s">
        <v>590</v>
      </c>
      <c r="C68" s="0" t="n">
        <v>5515525</v>
      </c>
      <c r="D68" s="14" t="n">
        <v>79.2</v>
      </c>
      <c r="E68" s="14" t="n">
        <v>84.6</v>
      </c>
      <c r="F68" s="14" t="n">
        <v>16.1451829725838</v>
      </c>
      <c r="G68" s="14" t="n">
        <v>62.134029481894</v>
      </c>
      <c r="H68" s="14" t="n">
        <v>18.1568556480537</v>
      </c>
      <c r="I68" s="14" t="n">
        <v>9.9</v>
      </c>
      <c r="J68" s="14" t="n">
        <v>1.49</v>
      </c>
      <c r="K68" s="14" t="n">
        <v>14.618</v>
      </c>
      <c r="L68" s="14" t="n">
        <v>37.5693690900636</v>
      </c>
      <c r="M68" s="14" t="n">
        <v>37.6840799875988</v>
      </c>
      <c r="N68" s="14" t="s">
        <v>984</v>
      </c>
      <c r="O68" s="14" t="s">
        <v>984</v>
      </c>
      <c r="P68" s="14" t="n">
        <v>70000</v>
      </c>
      <c r="Q68" s="14" t="n">
        <v>5</v>
      </c>
      <c r="R68" s="14" t="n">
        <v>13364839</v>
      </c>
      <c r="S68" s="14" t="n">
        <v>1592090</v>
      </c>
      <c r="T68" s="20" t="n">
        <v>48580</v>
      </c>
      <c r="U68" s="0" t="n">
        <v>276743120515.764</v>
      </c>
      <c r="V68" s="14" t="s">
        <v>984</v>
      </c>
      <c r="W68" s="14" t="n">
        <v>0.1</v>
      </c>
      <c r="X68" s="14" t="n">
        <v>27.4</v>
      </c>
      <c r="Y68" s="14" t="n">
        <v>59.0810012817383</v>
      </c>
      <c r="Z68" s="14" t="n">
        <v>3.60599994659424</v>
      </c>
      <c r="AA68" s="14" t="n">
        <v>88.4807176174138</v>
      </c>
      <c r="AB68" s="14" t="n">
        <v>2.7569</v>
      </c>
      <c r="AC68" s="14" t="n">
        <v>10598.94</v>
      </c>
      <c r="AD68" s="14" t="n">
        <v>1.39852042457382</v>
      </c>
      <c r="AE68" s="14" t="n">
        <v>7.48576881313547</v>
      </c>
      <c r="AF68" s="14" t="n">
        <v>73.1071698858215</v>
      </c>
      <c r="AG68" s="14" t="n">
        <v>15.0232916032633</v>
      </c>
      <c r="AH68" s="14" t="n">
        <v>85.382</v>
      </c>
      <c r="AI68" s="14" t="s">
        <v>984</v>
      </c>
      <c r="AJ68" s="20" t="n">
        <v>19591.6442186706</v>
      </c>
      <c r="AK68" s="14" t="n">
        <v>8.66072124349448</v>
      </c>
      <c r="AL68" s="20" t="n">
        <v>0</v>
      </c>
      <c r="AM68" s="14" t="n">
        <v>5.6</v>
      </c>
      <c r="AN68" s="14" t="n">
        <v>10.2</v>
      </c>
      <c r="AO68" s="14" t="n">
        <v>1.7</v>
      </c>
      <c r="AP68" s="21" t="n">
        <v>3.808</v>
      </c>
      <c r="AQ68" s="14" t="n">
        <v>4.9</v>
      </c>
      <c r="AR68" s="14" t="n">
        <v>6.89735</v>
      </c>
      <c r="AS68" s="14" t="n">
        <v>100.15464</v>
      </c>
      <c r="AT68" s="14" t="n">
        <v>101.49832</v>
      </c>
      <c r="AU68" s="14" t="n">
        <v>1.05626</v>
      </c>
      <c r="AV68" s="14" t="n">
        <v>99.452710322836</v>
      </c>
      <c r="AW68" s="14" t="n">
        <v>100</v>
      </c>
      <c r="AX68" s="14" t="n">
        <v>5.27907315743818</v>
      </c>
      <c r="AY68" s="22" t="n">
        <v>133</v>
      </c>
      <c r="AZ68" s="22" t="n">
        <v>24.9</v>
      </c>
      <c r="BA68" s="24" t="n">
        <v>42.5</v>
      </c>
      <c r="BB68" s="25" t="n">
        <v>0.47</v>
      </c>
      <c r="BC68" s="27" t="s">
        <v>984</v>
      </c>
      <c r="BD68" s="27" t="s">
        <v>1000</v>
      </c>
      <c r="BE68" s="27" t="s">
        <v>1006</v>
      </c>
      <c r="BF68" s="27" t="s">
        <v>372</v>
      </c>
      <c r="BG68" s="27" t="s">
        <v>372</v>
      </c>
      <c r="BH68" s="27" t="s">
        <v>1021</v>
      </c>
      <c r="BI68" s="27" t="s">
        <v>998</v>
      </c>
      <c r="BJ68" s="0" t="n">
        <v>27.4157281406753</v>
      </c>
      <c r="BK68" s="0" t="n">
        <v>64.9438947610001</v>
      </c>
      <c r="BL68" s="0" t="n">
        <v>-2.66998901367185</v>
      </c>
      <c r="BM68" s="0" t="n">
        <v>-3.16000976562498</v>
      </c>
      <c r="BN68" s="0" t="n">
        <v>-4.45999755859373</v>
      </c>
      <c r="BO68" s="0" t="n">
        <v>-1.94998779296873</v>
      </c>
      <c r="BP68" s="0" t="n">
        <v>-3.05999603271482</v>
      </c>
      <c r="BQ68" s="27" t="n">
        <v>0.04787577566154</v>
      </c>
      <c r="BR68" s="27" t="n">
        <v>7312.29308996223</v>
      </c>
      <c r="BS68" s="27" t="n">
        <v>18362.2107346504</v>
      </c>
      <c r="BT68" s="27" t="n">
        <v>9.51168047166141E-063</v>
      </c>
      <c r="BU68" s="27" t="n">
        <v>1.21465758060646E-060</v>
      </c>
      <c r="BV68" s="27" t="n">
        <v>0</v>
      </c>
      <c r="BW68" s="27" t="n">
        <v>153661.271713962</v>
      </c>
      <c r="BX68" s="27" t="n">
        <v>1</v>
      </c>
      <c r="BY68" s="27" t="n">
        <v>24</v>
      </c>
      <c r="CA68" s="0" t="n">
        <f aca="false">COUNTBLANK(C68:BY68)</f>
        <v>0</v>
      </c>
    </row>
    <row r="69" customFormat="false" ht="15" hidden="false" customHeight="false" outlineLevel="0" collapsed="false">
      <c r="A69" s="0" t="s">
        <v>591</v>
      </c>
      <c r="B69" s="0" t="s">
        <v>592</v>
      </c>
      <c r="C69" s="0" t="n">
        <v>883483</v>
      </c>
      <c r="D69" s="14" t="n">
        <v>65.641</v>
      </c>
      <c r="E69" s="14" t="n">
        <v>69.178</v>
      </c>
      <c r="F69" s="14" t="n">
        <v>29.5126222009931</v>
      </c>
      <c r="G69" s="14" t="n">
        <v>65.0376973863674</v>
      </c>
      <c r="H69" s="14" t="n">
        <v>48.3570333880679</v>
      </c>
      <c r="I69" s="14" t="n">
        <v>8.208</v>
      </c>
      <c r="J69" s="14" t="n">
        <v>2.774</v>
      </c>
      <c r="K69" s="14" t="n">
        <v>43.752</v>
      </c>
      <c r="L69" s="14" t="s">
        <v>984</v>
      </c>
      <c r="M69" s="14" t="s">
        <v>984</v>
      </c>
      <c r="N69" s="14" t="n">
        <v>1.76848018211865</v>
      </c>
      <c r="O69" s="14" t="n">
        <v>2.15286019278034</v>
      </c>
      <c r="P69" s="14" t="n">
        <v>-31008</v>
      </c>
      <c r="Q69" s="14" t="n">
        <v>678</v>
      </c>
      <c r="R69" s="14" t="n">
        <v>1670216</v>
      </c>
      <c r="S69" s="14" t="n">
        <v>92691</v>
      </c>
      <c r="T69" s="20" t="n">
        <v>10140</v>
      </c>
      <c r="U69" s="0" t="n">
        <v>5536759658.87012</v>
      </c>
      <c r="V69" s="14" t="s">
        <v>984</v>
      </c>
      <c r="W69" s="14" t="s">
        <v>984</v>
      </c>
      <c r="X69" s="14" t="s">
        <v>984</v>
      </c>
      <c r="Y69" s="14" t="n">
        <v>57.6430015563965</v>
      </c>
      <c r="Z69" s="14" t="n">
        <v>36.2599983215332</v>
      </c>
      <c r="AA69" s="14" t="n">
        <v>50.313188184181</v>
      </c>
      <c r="AB69" s="14" t="s">
        <v>984</v>
      </c>
      <c r="AC69" s="14" t="n">
        <v>139.78</v>
      </c>
      <c r="AD69" s="14" t="n">
        <v>0.922839461596508</v>
      </c>
      <c r="AE69" s="14" t="n">
        <v>23.2621784345922</v>
      </c>
      <c r="AF69" s="14" t="n">
        <v>55.9419812566278</v>
      </c>
      <c r="AG69" s="14" t="n">
        <v>5.41119687502089</v>
      </c>
      <c r="AH69" s="14" t="n">
        <v>56.248</v>
      </c>
      <c r="AI69" s="14" t="n">
        <v>22.7570834232261</v>
      </c>
      <c r="AJ69" s="20" t="n">
        <v>32950.4312409329</v>
      </c>
      <c r="AK69" s="14" t="n">
        <v>1.35007092133099</v>
      </c>
      <c r="AL69" s="20" t="n">
        <v>82.8031823467088</v>
      </c>
      <c r="AM69" s="14" t="n">
        <v>14.7</v>
      </c>
      <c r="AN69" s="14" t="n">
        <v>30.6</v>
      </c>
      <c r="AO69" s="14" t="n">
        <v>25.6</v>
      </c>
      <c r="AP69" s="21" t="s">
        <v>984</v>
      </c>
      <c r="AQ69" s="14" t="s">
        <v>984</v>
      </c>
      <c r="AR69" s="14" t="s">
        <v>984</v>
      </c>
      <c r="AS69" s="14" t="s">
        <v>984</v>
      </c>
      <c r="AT69" s="14" t="s">
        <v>984</v>
      </c>
      <c r="AU69" s="14" t="s">
        <v>984</v>
      </c>
      <c r="AV69" s="14" t="n">
        <v>94.7482587064677</v>
      </c>
      <c r="AW69" s="14" t="n">
        <v>96</v>
      </c>
      <c r="AX69" s="14" t="n">
        <v>51.3240403469038</v>
      </c>
      <c r="AY69" s="22" t="n">
        <v>126</v>
      </c>
      <c r="AZ69" s="22" t="n">
        <v>30</v>
      </c>
      <c r="BA69" s="24" t="n">
        <v>28.9</v>
      </c>
      <c r="BB69" s="27" t="s">
        <v>984</v>
      </c>
      <c r="BC69" s="27" t="s">
        <v>984</v>
      </c>
      <c r="BD69" s="27" t="s">
        <v>985</v>
      </c>
      <c r="BE69" s="27" t="s">
        <v>996</v>
      </c>
      <c r="BF69" s="27" t="s">
        <v>401</v>
      </c>
      <c r="BG69" s="27" t="s">
        <v>401</v>
      </c>
      <c r="BH69" s="27" t="s">
        <v>593</v>
      </c>
      <c r="BI69" s="27" t="s">
        <v>1008</v>
      </c>
      <c r="BJ69" s="0" t="n">
        <v>177.98577437174</v>
      </c>
      <c r="BK69" s="0" t="n">
        <v>-17.7920061179999</v>
      </c>
      <c r="BL69" s="0" t="n">
        <v>25.4699951171875</v>
      </c>
      <c r="BM69" s="0" t="n">
        <v>25.1899963378906</v>
      </c>
      <c r="BN69" s="0" t="n">
        <v>26.089990234375</v>
      </c>
      <c r="BO69" s="0" t="n">
        <v>25.4599853515625</v>
      </c>
      <c r="BP69" s="0" t="n">
        <v>25.5524917602539</v>
      </c>
      <c r="BQ69" s="27" t="n">
        <v>0.112942218566607</v>
      </c>
      <c r="BR69" s="27" t="n">
        <v>19.7643797028581</v>
      </c>
      <c r="BS69" s="27" t="n">
        <v>18351.6744299963</v>
      </c>
      <c r="BT69" s="27" t="n">
        <v>7.20869406291587E-024</v>
      </c>
      <c r="BU69" s="27" t="n">
        <v>1.7095972198361E-054</v>
      </c>
      <c r="BV69" s="27" t="n">
        <v>0</v>
      </c>
      <c r="BW69" s="27" t="n">
        <v>66.3046725664792</v>
      </c>
      <c r="BX69" s="27" t="n">
        <v>1</v>
      </c>
      <c r="BY69" s="27" t="n">
        <v>15</v>
      </c>
      <c r="CA69" s="0" t="n">
        <f aca="false">COUNTBLANK(C69:BY69)</f>
        <v>0</v>
      </c>
    </row>
    <row r="70" customFormat="false" ht="15" hidden="false" customHeight="false" outlineLevel="0" collapsed="false">
      <c r="A70" s="34" t="s">
        <v>594</v>
      </c>
      <c r="B70" s="34" t="s">
        <v>595</v>
      </c>
      <c r="C70" s="27" t="s">
        <v>984</v>
      </c>
      <c r="D70" s="14" t="s">
        <v>984</v>
      </c>
      <c r="E70" s="14" t="s">
        <v>984</v>
      </c>
      <c r="F70" s="14" t="s">
        <v>984</v>
      </c>
      <c r="G70" s="14" t="s">
        <v>984</v>
      </c>
      <c r="H70" s="14" t="s">
        <v>984</v>
      </c>
      <c r="I70" s="14" t="s">
        <v>984</v>
      </c>
      <c r="J70" s="14" t="s">
        <v>984</v>
      </c>
      <c r="K70" s="14" t="s">
        <v>984</v>
      </c>
      <c r="L70" s="14" t="s">
        <v>984</v>
      </c>
      <c r="M70" s="14" t="s">
        <v>984</v>
      </c>
      <c r="N70" s="14" t="s">
        <v>984</v>
      </c>
      <c r="O70" s="14" t="s">
        <v>984</v>
      </c>
      <c r="P70" s="14" t="s">
        <v>984</v>
      </c>
      <c r="Q70" s="14" t="s">
        <v>984</v>
      </c>
      <c r="R70" s="14" t="s">
        <v>984</v>
      </c>
      <c r="S70" s="14" t="s">
        <v>984</v>
      </c>
      <c r="T70" s="20" t="s">
        <v>984</v>
      </c>
      <c r="U70" s="27" t="s">
        <v>984</v>
      </c>
      <c r="V70" s="14" t="s">
        <v>984</v>
      </c>
      <c r="W70" s="14" t="s">
        <v>984</v>
      </c>
      <c r="X70" s="14" t="s">
        <v>984</v>
      </c>
      <c r="Y70" s="14" t="s">
        <v>984</v>
      </c>
      <c r="Z70" s="14" t="s">
        <v>984</v>
      </c>
      <c r="AA70" s="14" t="s">
        <v>984</v>
      </c>
      <c r="AB70" s="14" t="s">
        <v>984</v>
      </c>
      <c r="AC70" s="14" t="s">
        <v>984</v>
      </c>
      <c r="AD70" s="14" t="s">
        <v>984</v>
      </c>
      <c r="AE70" s="14" t="s">
        <v>984</v>
      </c>
      <c r="AF70" s="14" t="s">
        <v>984</v>
      </c>
      <c r="AG70" s="14" t="s">
        <v>984</v>
      </c>
      <c r="AH70" s="14" t="s">
        <v>984</v>
      </c>
      <c r="AI70" s="14" t="s">
        <v>984</v>
      </c>
      <c r="AJ70" s="20" t="s">
        <v>984</v>
      </c>
      <c r="AK70" s="14" t="s">
        <v>984</v>
      </c>
      <c r="AL70" s="20" t="s">
        <v>984</v>
      </c>
      <c r="AM70" s="14" t="s">
        <v>984</v>
      </c>
      <c r="AN70" s="14" t="s">
        <v>984</v>
      </c>
      <c r="AO70" s="14" t="s">
        <v>984</v>
      </c>
      <c r="AP70" s="21" t="s">
        <v>984</v>
      </c>
      <c r="AQ70" s="14" t="s">
        <v>984</v>
      </c>
      <c r="AR70" s="14" t="s">
        <v>984</v>
      </c>
      <c r="AS70" s="14" t="s">
        <v>984</v>
      </c>
      <c r="AT70" s="14" t="s">
        <v>984</v>
      </c>
      <c r="AU70" s="14" t="s">
        <v>984</v>
      </c>
      <c r="AV70" s="14" t="s">
        <v>984</v>
      </c>
      <c r="AW70" s="14" t="s">
        <v>984</v>
      </c>
      <c r="AX70" s="14" t="s">
        <v>984</v>
      </c>
      <c r="AY70" s="45" t="s">
        <v>984</v>
      </c>
      <c r="AZ70" s="44" t="s">
        <v>984</v>
      </c>
      <c r="BA70" s="27" t="s">
        <v>984</v>
      </c>
      <c r="BB70" s="27" t="s">
        <v>984</v>
      </c>
      <c r="BC70" s="27" t="s">
        <v>984</v>
      </c>
      <c r="BD70" s="27" t="s">
        <v>1000</v>
      </c>
      <c r="BE70" s="27" t="s">
        <v>1006</v>
      </c>
      <c r="BF70" s="27" t="s">
        <v>1005</v>
      </c>
      <c r="BG70" s="27" t="s">
        <v>345</v>
      </c>
      <c r="BH70" s="27" t="s">
        <v>1005</v>
      </c>
      <c r="BI70" s="27" t="s">
        <v>988</v>
      </c>
      <c r="BJ70" s="0" t="n">
        <v>-58.6138862700746</v>
      </c>
      <c r="BK70" s="0" t="n">
        <v>-51.7942440734999</v>
      </c>
      <c r="BL70" s="0" t="n">
        <v>8.54000244140627</v>
      </c>
      <c r="BM70" s="0" t="n">
        <v>9.74001464843752</v>
      </c>
      <c r="BN70" s="0" t="n">
        <v>9.70000610351565</v>
      </c>
      <c r="BO70" s="0" t="n">
        <v>9.55001220703127</v>
      </c>
      <c r="BP70" s="0" t="n">
        <v>9.38250885009768</v>
      </c>
      <c r="BQ70" s="27" t="n">
        <v>0.182387598358125</v>
      </c>
      <c r="BR70" s="27" t="n">
        <v>13.3937401654896</v>
      </c>
      <c r="BS70" s="27" t="n">
        <v>18361.6316900475</v>
      </c>
      <c r="BT70" s="27" t="n">
        <v>1.44769096414111E-017</v>
      </c>
      <c r="BU70" s="27" t="n">
        <v>6.78238029421288E-045</v>
      </c>
      <c r="BV70" s="27" t="n">
        <v>0</v>
      </c>
      <c r="BW70" s="27" t="n">
        <v>31.0520918890644</v>
      </c>
      <c r="BX70" s="27" t="n">
        <v>1</v>
      </c>
      <c r="BY70" s="27" t="n">
        <v>20</v>
      </c>
      <c r="CA70" s="0" t="n">
        <f aca="false">COUNTBLANK(C70:BY70)</f>
        <v>0</v>
      </c>
    </row>
    <row r="71" customFormat="false" ht="15" hidden="false" customHeight="false" outlineLevel="0" collapsed="false">
      <c r="A71" s="0" t="s">
        <v>597</v>
      </c>
      <c r="B71" s="0" t="s">
        <v>598</v>
      </c>
      <c r="C71" s="0" t="n">
        <v>66977107</v>
      </c>
      <c r="D71" s="14" t="n">
        <v>79.6</v>
      </c>
      <c r="E71" s="14" t="n">
        <v>85.6</v>
      </c>
      <c r="F71" s="14" t="n">
        <v>17.9564644444787</v>
      </c>
      <c r="G71" s="14" t="n">
        <v>62.0089108085333</v>
      </c>
      <c r="H71" s="14" t="n">
        <v>122.338395739199</v>
      </c>
      <c r="I71" s="14" t="n">
        <v>9.2</v>
      </c>
      <c r="J71" s="14" t="n">
        <v>1.9</v>
      </c>
      <c r="K71" s="14" t="n">
        <v>19.556</v>
      </c>
      <c r="L71" s="14" t="n">
        <v>31.8781663074173</v>
      </c>
      <c r="M71" s="14" t="n">
        <v>30.8198947044155</v>
      </c>
      <c r="N71" s="14" t="s">
        <v>984</v>
      </c>
      <c r="O71" s="14" t="s">
        <v>984</v>
      </c>
      <c r="P71" s="14" t="n">
        <v>182636</v>
      </c>
      <c r="Q71" s="14" t="n">
        <v>61</v>
      </c>
      <c r="R71" s="14" t="n">
        <v>70188028</v>
      </c>
      <c r="S71" s="14" t="n">
        <v>6369200</v>
      </c>
      <c r="T71" s="20" t="n">
        <v>46360</v>
      </c>
      <c r="U71" s="0" t="n">
        <v>2777535239277.97</v>
      </c>
      <c r="V71" s="14" t="s">
        <v>984</v>
      </c>
      <c r="W71" s="14" t="n">
        <v>0.1</v>
      </c>
      <c r="X71" s="14" t="n">
        <v>31.6</v>
      </c>
      <c r="Y71" s="14" t="n">
        <v>55.1259994506836</v>
      </c>
      <c r="Z71" s="14" t="n">
        <v>2.44300007820129</v>
      </c>
      <c r="AA71" s="14" t="n">
        <v>84.7193943860665</v>
      </c>
      <c r="AB71" s="14" t="n">
        <v>2.18547</v>
      </c>
      <c r="AC71" s="14" t="n">
        <v>66352.18</v>
      </c>
      <c r="AD71" s="14" t="n">
        <v>2.29394279932913</v>
      </c>
      <c r="AE71" s="14" t="n">
        <v>52.4475441661716</v>
      </c>
      <c r="AF71" s="14" t="n">
        <v>31.2332784422626</v>
      </c>
      <c r="AG71" s="14" t="n">
        <v>25.7919660039</v>
      </c>
      <c r="AH71" s="14" t="n">
        <v>80.444</v>
      </c>
      <c r="AI71" s="14" t="s">
        <v>984</v>
      </c>
      <c r="AJ71" s="20" t="n">
        <v>3015.85889399407</v>
      </c>
      <c r="AK71" s="14" t="n">
        <v>4.57318159541951</v>
      </c>
      <c r="AL71" s="20" t="n">
        <v>78.2135639205549</v>
      </c>
      <c r="AM71" s="14" t="n">
        <v>4.8</v>
      </c>
      <c r="AN71" s="14" t="n">
        <v>10.6</v>
      </c>
      <c r="AO71" s="14" t="n">
        <v>4</v>
      </c>
      <c r="AP71" s="21" t="n">
        <v>3.2349</v>
      </c>
      <c r="AQ71" s="14" t="n">
        <v>6.5</v>
      </c>
      <c r="AR71" s="14" t="s">
        <v>984</v>
      </c>
      <c r="AS71" s="14" t="n">
        <v>102.51076</v>
      </c>
      <c r="AT71" s="14" t="s">
        <v>984</v>
      </c>
      <c r="AU71" s="14" t="n">
        <v>1.00116</v>
      </c>
      <c r="AV71" s="14" t="n">
        <v>98.8922457200403</v>
      </c>
      <c r="AW71" s="14" t="n">
        <v>100</v>
      </c>
      <c r="AX71" s="14" t="n">
        <v>8.07752900565779</v>
      </c>
      <c r="AY71" s="22" t="n">
        <v>138</v>
      </c>
      <c r="AZ71" s="22" t="n">
        <v>23.2</v>
      </c>
      <c r="BA71" s="24" t="n">
        <v>41.4</v>
      </c>
      <c r="BB71" s="25" t="n">
        <v>0.724</v>
      </c>
      <c r="BC71" s="27" t="s">
        <v>984</v>
      </c>
      <c r="BD71" s="27" t="s">
        <v>1020</v>
      </c>
      <c r="BE71" s="27" t="s">
        <v>1006</v>
      </c>
      <c r="BF71" s="27" t="s">
        <v>372</v>
      </c>
      <c r="BG71" s="27" t="s">
        <v>372</v>
      </c>
      <c r="BH71" s="27" t="s">
        <v>1009</v>
      </c>
      <c r="BI71" s="27" t="s">
        <v>998</v>
      </c>
      <c r="BJ71" s="0" t="n">
        <v>2.18758911126355</v>
      </c>
      <c r="BK71" s="0" t="n">
        <v>46.7058498165001</v>
      </c>
      <c r="BL71" s="0" t="n">
        <v>6.96999511718752</v>
      </c>
      <c r="BM71" s="0" t="n">
        <v>6.42998657226565</v>
      </c>
      <c r="BN71" s="0" t="n">
        <v>8.33999023437502</v>
      </c>
      <c r="BO71" s="0" t="n">
        <v>8.49001464843752</v>
      </c>
      <c r="BP71" s="0" t="n">
        <v>7.55749664306643</v>
      </c>
      <c r="BQ71" s="27" t="n">
        <v>0.059704185727485</v>
      </c>
      <c r="BR71" s="27" t="n">
        <v>243466.60558125</v>
      </c>
      <c r="BS71" s="27" t="n">
        <v>18359.8308180599</v>
      </c>
      <c r="BT71" s="27" t="n">
        <v>3.5794717365123E-033</v>
      </c>
      <c r="BU71" s="27" t="n">
        <v>2.67819499218732E-037</v>
      </c>
      <c r="BV71" s="27" t="n">
        <v>5.09448232114475E-307</v>
      </c>
      <c r="BW71" s="27" t="n">
        <v>1364062739.91346</v>
      </c>
      <c r="BX71" s="27" t="n">
        <v>1</v>
      </c>
      <c r="BY71" s="27" t="n">
        <v>14</v>
      </c>
      <c r="CA71" s="0" t="n">
        <f aca="false">COUNTBLANK(C71:BY71)</f>
        <v>0</v>
      </c>
    </row>
    <row r="72" s="35" customFormat="true" ht="15" hidden="false" customHeight="false" outlineLevel="0" collapsed="false">
      <c r="A72" s="35" t="s">
        <v>601</v>
      </c>
      <c r="B72" s="35" t="s">
        <v>602</v>
      </c>
      <c r="C72" s="35" t="n">
        <v>48497</v>
      </c>
      <c r="D72" s="36" t="n">
        <v>80.5</v>
      </c>
      <c r="E72" s="36" t="n">
        <v>84.7</v>
      </c>
      <c r="F72" s="46" t="s">
        <v>984</v>
      </c>
      <c r="G72" s="46" t="s">
        <v>984</v>
      </c>
      <c r="H72" s="36" t="n">
        <v>34.7399698278226</v>
      </c>
      <c r="I72" s="36" t="n">
        <v>7.7</v>
      </c>
      <c r="J72" s="36" t="n">
        <v>2.5</v>
      </c>
      <c r="K72" s="36" t="n">
        <v>57.936</v>
      </c>
      <c r="L72" s="46" t="s">
        <v>984</v>
      </c>
      <c r="M72" s="46" t="s">
        <v>984</v>
      </c>
      <c r="N72" s="46" t="s">
        <v>984</v>
      </c>
      <c r="O72" s="46" t="s">
        <v>984</v>
      </c>
      <c r="P72" s="46" t="s">
        <v>984</v>
      </c>
      <c r="Q72" s="46" t="s">
        <v>984</v>
      </c>
      <c r="R72" s="46" t="s">
        <v>984</v>
      </c>
      <c r="S72" s="46" t="s">
        <v>984</v>
      </c>
      <c r="T72" s="47" t="s">
        <v>984</v>
      </c>
      <c r="U72" s="27" t="s">
        <v>984</v>
      </c>
      <c r="V72" s="46" t="s">
        <v>984</v>
      </c>
      <c r="W72" s="46" t="s">
        <v>984</v>
      </c>
      <c r="X72" s="46" t="s">
        <v>984</v>
      </c>
      <c r="Y72" s="46" t="s">
        <v>984</v>
      </c>
      <c r="Z72" s="46" t="s">
        <v>984</v>
      </c>
      <c r="AA72" s="46" t="s">
        <v>984</v>
      </c>
      <c r="AB72" s="46" t="s">
        <v>984</v>
      </c>
      <c r="AC72" s="46" t="s">
        <v>984</v>
      </c>
      <c r="AD72" s="46" t="s">
        <v>984</v>
      </c>
      <c r="AE72" s="36" t="n">
        <v>2.1489970407132</v>
      </c>
      <c r="AF72" s="36" t="n">
        <v>0.0573065864714499</v>
      </c>
      <c r="AG72" s="36" t="n">
        <v>2.32909328433195</v>
      </c>
      <c r="AH72" s="36" t="n">
        <v>42.064</v>
      </c>
      <c r="AI72" s="46" t="s">
        <v>984</v>
      </c>
      <c r="AJ72" s="47" t="s">
        <v>984</v>
      </c>
      <c r="AK72" s="36" t="n">
        <v>12.462906588824</v>
      </c>
      <c r="AL72" s="47" t="s">
        <v>984</v>
      </c>
      <c r="AM72" s="36" t="n">
        <v>4.7</v>
      </c>
      <c r="AN72" s="46" t="s">
        <v>984</v>
      </c>
      <c r="AO72" s="46" t="s">
        <v>984</v>
      </c>
      <c r="AP72" s="48" t="s">
        <v>984</v>
      </c>
      <c r="AQ72" s="46" t="s">
        <v>984</v>
      </c>
      <c r="AR72" s="46" t="s">
        <v>984</v>
      </c>
      <c r="AS72" s="46" t="s">
        <v>984</v>
      </c>
      <c r="AT72" s="46" t="s">
        <v>984</v>
      </c>
      <c r="AU72" s="46" t="s">
        <v>984</v>
      </c>
      <c r="AV72" s="46" t="s">
        <v>984</v>
      </c>
      <c r="AW72" s="36" t="n">
        <v>100</v>
      </c>
      <c r="AX72" s="46" t="s">
        <v>984</v>
      </c>
      <c r="AY72" s="45" t="s">
        <v>984</v>
      </c>
      <c r="AZ72" s="44" t="s">
        <v>984</v>
      </c>
      <c r="BA72" s="24" t="n">
        <v>37.6</v>
      </c>
      <c r="BB72" s="25" t="n">
        <v>0.925</v>
      </c>
      <c r="BC72" s="30" t="s">
        <v>603</v>
      </c>
      <c r="BD72" s="35" t="s">
        <v>1000</v>
      </c>
      <c r="BE72" s="35" t="s">
        <v>986</v>
      </c>
      <c r="BF72" s="35" t="s">
        <v>372</v>
      </c>
      <c r="BG72" s="35" t="s">
        <v>372</v>
      </c>
      <c r="BH72" s="35" t="s">
        <v>1021</v>
      </c>
      <c r="BI72" s="35" t="s">
        <v>998</v>
      </c>
      <c r="BJ72" s="35" t="n">
        <v>-6.78830683843044</v>
      </c>
      <c r="BK72" s="35" t="n">
        <v>62.199184475</v>
      </c>
      <c r="BL72" s="35" t="n">
        <v>2.99001464843752</v>
      </c>
      <c r="BM72" s="35" t="n">
        <v>3.21999511718752</v>
      </c>
      <c r="BN72" s="35" t="n">
        <v>1.93999633789065</v>
      </c>
      <c r="BO72" s="35" t="n">
        <v>2.32000122070315</v>
      </c>
      <c r="BP72" s="35" t="n">
        <v>2.61750183105471</v>
      </c>
      <c r="BQ72" s="35" t="n">
        <v>0.200215737479235</v>
      </c>
      <c r="BR72" s="35" t="n">
        <v>185.959585681307</v>
      </c>
      <c r="BS72" s="35" t="n">
        <v>18340.1645081202</v>
      </c>
      <c r="BT72" s="35" t="n">
        <v>5.63132467438406E-073</v>
      </c>
      <c r="BU72" s="35" t="n">
        <v>7.5076650766768E-142</v>
      </c>
      <c r="BV72" s="35" t="n">
        <v>0</v>
      </c>
      <c r="BW72" s="35" t="n">
        <v>575.288868184128</v>
      </c>
      <c r="BX72" s="35" t="n">
        <v>1</v>
      </c>
      <c r="BY72" s="35" t="n">
        <v>18</v>
      </c>
      <c r="CA72" s="35" t="n">
        <f aca="false">COUNTBLANK(C72:BY72)</f>
        <v>0</v>
      </c>
    </row>
    <row r="73" customFormat="false" ht="15" hidden="false" customHeight="false" outlineLevel="0" collapsed="false">
      <c r="A73" s="0" t="s">
        <v>604</v>
      </c>
      <c r="B73" s="0" t="s">
        <v>605</v>
      </c>
      <c r="C73" s="0" t="n">
        <v>2119275</v>
      </c>
      <c r="D73" s="14" t="n">
        <v>64.152</v>
      </c>
      <c r="E73" s="14" t="n">
        <v>68.323</v>
      </c>
      <c r="F73" s="14" t="n">
        <v>37.0258696960045</v>
      </c>
      <c r="G73" s="14" t="n">
        <v>59.4102228356395</v>
      </c>
      <c r="H73" s="14" t="n">
        <v>8.22476423332169</v>
      </c>
      <c r="I73" s="14" t="n">
        <v>6.833</v>
      </c>
      <c r="J73" s="14" t="n">
        <v>3.969</v>
      </c>
      <c r="K73" s="14" t="n">
        <v>10.63</v>
      </c>
      <c r="L73" s="14" t="n">
        <v>24.8419864730712</v>
      </c>
      <c r="M73" s="14" t="n">
        <v>50.2267539725926</v>
      </c>
      <c r="N73" s="14" t="s">
        <v>984</v>
      </c>
      <c r="O73" s="14" t="n">
        <v>0.738115893439007</v>
      </c>
      <c r="P73" s="14" t="n">
        <v>16301</v>
      </c>
      <c r="Q73" s="14" t="n">
        <v>347</v>
      </c>
      <c r="R73" s="14" t="s">
        <v>984</v>
      </c>
      <c r="S73" s="14" t="n">
        <v>156000</v>
      </c>
      <c r="T73" s="20" t="n">
        <v>16700</v>
      </c>
      <c r="U73" s="0" t="n">
        <v>16853589311.4139</v>
      </c>
      <c r="V73" s="14" t="s">
        <v>984</v>
      </c>
      <c r="W73" s="14" t="n">
        <v>32.2</v>
      </c>
      <c r="X73" s="14" t="n">
        <v>38</v>
      </c>
      <c r="Y73" s="14" t="n">
        <v>52.8950004577637</v>
      </c>
      <c r="Z73" s="14" t="n">
        <v>32.8310012817383</v>
      </c>
      <c r="AA73" s="14" t="n">
        <v>70.3928336772748</v>
      </c>
      <c r="AB73" s="14" t="s">
        <v>984</v>
      </c>
      <c r="AC73" s="14" t="n">
        <v>63.78</v>
      </c>
      <c r="AD73" s="14" t="n">
        <v>1.53120762976884</v>
      </c>
      <c r="AE73" s="14" t="n">
        <v>20.0256141576435</v>
      </c>
      <c r="AF73" s="14" t="n">
        <v>90.03764504987</v>
      </c>
      <c r="AG73" s="14" t="n">
        <v>22.4427560590428</v>
      </c>
      <c r="AH73" s="14" t="n">
        <v>89.37</v>
      </c>
      <c r="AI73" s="14" t="n">
        <v>26.8188984850139</v>
      </c>
      <c r="AJ73" s="20" t="n">
        <v>87058.0741055314</v>
      </c>
      <c r="AK73" s="14" t="n">
        <v>2.75638178150547</v>
      </c>
      <c r="AL73" s="20" t="n">
        <v>100</v>
      </c>
      <c r="AM73" s="14" t="n">
        <v>6</v>
      </c>
      <c r="AN73" s="14" t="n">
        <v>14.4</v>
      </c>
      <c r="AO73" s="14" t="n">
        <v>44.8</v>
      </c>
      <c r="AP73" s="21" t="n">
        <v>0.3611</v>
      </c>
      <c r="AQ73" s="14" t="s">
        <v>984</v>
      </c>
      <c r="AR73" s="14" t="s">
        <v>984</v>
      </c>
      <c r="AS73" s="14" t="s">
        <v>984</v>
      </c>
      <c r="AT73" s="14" t="s">
        <v>984</v>
      </c>
      <c r="AU73" s="14" t="s">
        <v>984</v>
      </c>
      <c r="AV73" s="14" t="n">
        <v>37.405131689253</v>
      </c>
      <c r="AW73" s="14" t="n">
        <v>92.1912002563477</v>
      </c>
      <c r="AX73" s="14" t="n">
        <v>0.797779622269067</v>
      </c>
      <c r="AY73" s="22" t="n">
        <v>122</v>
      </c>
      <c r="AZ73" s="31" t="n">
        <v>13.4</v>
      </c>
      <c r="BA73" s="24" t="n">
        <v>18.6</v>
      </c>
      <c r="BB73" s="25" t="n">
        <v>0.891</v>
      </c>
      <c r="BC73" s="30" t="s">
        <v>606</v>
      </c>
      <c r="BD73" s="27" t="s">
        <v>985</v>
      </c>
      <c r="BE73" s="27" t="s">
        <v>993</v>
      </c>
      <c r="BF73" s="27" t="s">
        <v>362</v>
      </c>
      <c r="BG73" s="27" t="s">
        <v>362</v>
      </c>
      <c r="BH73" s="27" t="s">
        <v>994</v>
      </c>
      <c r="BI73" s="27" t="s">
        <v>995</v>
      </c>
      <c r="BJ73" s="0" t="n">
        <v>11.7338000967748</v>
      </c>
      <c r="BK73" s="0" t="n">
        <v>-0.815199476999936</v>
      </c>
      <c r="BL73" s="0" t="n">
        <v>27.4099975585938</v>
      </c>
      <c r="BM73" s="0" t="n">
        <v>27.9800048828125</v>
      </c>
      <c r="BN73" s="0" t="n">
        <v>27.7900024414063</v>
      </c>
      <c r="BO73" s="0" t="n">
        <v>28.1599975585938</v>
      </c>
      <c r="BP73" s="0" t="n">
        <v>27.8350006103516</v>
      </c>
      <c r="BQ73" s="27" t="n">
        <v>0.030099023730103</v>
      </c>
      <c r="BR73" s="27" t="n">
        <v>2406.15100622049</v>
      </c>
      <c r="BS73" s="27" t="n">
        <v>18407.9227210301</v>
      </c>
      <c r="BT73" s="27" t="n">
        <v>2.74242058651722E-008</v>
      </c>
      <c r="BU73" s="27" t="n">
        <v>0.068986059104663</v>
      </c>
      <c r="BV73" s="27" t="n">
        <v>2.58296417000528E-204</v>
      </c>
      <c r="BW73" s="27" t="n">
        <v>1606.59841441726</v>
      </c>
      <c r="BX73" s="27" t="n">
        <v>1</v>
      </c>
      <c r="BY73" s="27" t="n">
        <v>21</v>
      </c>
      <c r="CA73" s="0" t="n">
        <f aca="false">COUNTBLANK(C73:BY73)</f>
        <v>0</v>
      </c>
    </row>
    <row r="74" customFormat="false" ht="15" hidden="false" customHeight="false" outlineLevel="0" collapsed="false">
      <c r="A74" s="0" t="s">
        <v>607</v>
      </c>
      <c r="B74" s="0" t="s">
        <v>608</v>
      </c>
      <c r="C74" s="0" t="n">
        <v>66460344</v>
      </c>
      <c r="D74" s="14" t="n">
        <v>79.6</v>
      </c>
      <c r="E74" s="14" t="n">
        <v>83.2</v>
      </c>
      <c r="F74" s="14" t="n">
        <v>17.6780820689573</v>
      </c>
      <c r="G74" s="14" t="n">
        <v>63.926052256896</v>
      </c>
      <c r="H74" s="14" t="n">
        <v>274.82739222089</v>
      </c>
      <c r="I74" s="14" t="n">
        <v>9.3</v>
      </c>
      <c r="J74" s="14" t="n">
        <v>1.74</v>
      </c>
      <c r="K74" s="14" t="n">
        <v>16.602</v>
      </c>
      <c r="L74" s="14" t="n">
        <v>31.579013422524</v>
      </c>
      <c r="M74" s="14" t="n">
        <v>30.3661254439058</v>
      </c>
      <c r="N74" s="14" t="s">
        <v>984</v>
      </c>
      <c r="O74" s="14" t="s">
        <v>984</v>
      </c>
      <c r="P74" s="14" t="n">
        <v>1303250</v>
      </c>
      <c r="Q74" s="14" t="n">
        <v>82</v>
      </c>
      <c r="R74" s="14" t="n">
        <v>165388610</v>
      </c>
      <c r="S74" s="14" t="n">
        <v>11695222</v>
      </c>
      <c r="T74" s="20" t="n">
        <v>45350</v>
      </c>
      <c r="U74" s="0" t="n">
        <v>2855296731521.96</v>
      </c>
      <c r="V74" s="14" t="s">
        <v>984</v>
      </c>
      <c r="W74" s="14" t="s">
        <v>984</v>
      </c>
      <c r="X74" s="14" t="s">
        <v>984</v>
      </c>
      <c r="Y74" s="14" t="n">
        <v>62.773998260498</v>
      </c>
      <c r="Z74" s="14" t="n">
        <v>1.03400003910065</v>
      </c>
      <c r="AA74" s="14" t="n">
        <v>84.6380837506108</v>
      </c>
      <c r="AB74" s="14" t="n">
        <v>1.66381</v>
      </c>
      <c r="AC74" s="14" t="n">
        <v>97680.9</v>
      </c>
      <c r="AD74" s="14" t="n">
        <v>1.78220538089607</v>
      </c>
      <c r="AE74" s="14" t="n">
        <v>71.7148781414045</v>
      </c>
      <c r="AF74" s="14" t="n">
        <v>13.0657628239573</v>
      </c>
      <c r="AG74" s="14" t="n">
        <v>28.683437277978</v>
      </c>
      <c r="AH74" s="14" t="n">
        <v>83.398</v>
      </c>
      <c r="AI74" s="14" t="n">
        <v>28.8751809166443</v>
      </c>
      <c r="AJ74" s="20" t="n">
        <v>2244.12488106138</v>
      </c>
      <c r="AK74" s="14" t="n">
        <v>6.49744049045117</v>
      </c>
      <c r="AL74" s="20" t="n">
        <v>66.5332490328298</v>
      </c>
      <c r="AM74" s="14" t="n">
        <v>3.9</v>
      </c>
      <c r="AN74" s="14" t="n">
        <v>10.9</v>
      </c>
      <c r="AO74" s="14" t="n">
        <v>4.3</v>
      </c>
      <c r="AP74" s="21" t="n">
        <v>2.7959</v>
      </c>
      <c r="AQ74" s="14" t="n">
        <v>2.8</v>
      </c>
      <c r="AR74" s="14" t="n">
        <v>5.48697</v>
      </c>
      <c r="AS74" s="14" t="n">
        <v>101.15456</v>
      </c>
      <c r="AT74" s="14" t="n">
        <v>100.12286</v>
      </c>
      <c r="AU74" s="14" t="n">
        <v>1.01539</v>
      </c>
      <c r="AV74" s="14" t="n">
        <v>99.4747743229689</v>
      </c>
      <c r="AW74" s="14" t="n">
        <v>100</v>
      </c>
      <c r="AX74" s="14" t="n">
        <v>5.66244750769187</v>
      </c>
      <c r="AY74" s="22" t="n">
        <v>135</v>
      </c>
      <c r="AZ74" s="22" t="n">
        <v>29.5</v>
      </c>
      <c r="BA74" s="24" t="n">
        <v>40.5</v>
      </c>
      <c r="BB74" s="27" t="s">
        <v>984</v>
      </c>
      <c r="BC74" s="27" t="s">
        <v>984</v>
      </c>
      <c r="BD74" s="27" t="s">
        <v>1020</v>
      </c>
      <c r="BE74" s="27" t="s">
        <v>1006</v>
      </c>
      <c r="BF74" s="27" t="s">
        <v>372</v>
      </c>
      <c r="BG74" s="27" t="s">
        <v>372</v>
      </c>
      <c r="BH74" s="27" t="s">
        <v>1021</v>
      </c>
      <c r="BI74" s="27" t="s">
        <v>998</v>
      </c>
      <c r="BJ74" s="0" t="n">
        <v>-1.91165220035512</v>
      </c>
      <c r="BK74" s="0" t="n">
        <v>54.3140933285001</v>
      </c>
      <c r="BL74" s="0" t="n">
        <v>4.05001220703127</v>
      </c>
      <c r="BM74" s="0" t="n">
        <v>4.67998657226565</v>
      </c>
      <c r="BN74" s="0" t="n">
        <v>4.42000732421877</v>
      </c>
      <c r="BO74" s="0" t="n">
        <v>4.77999267578127</v>
      </c>
      <c r="BP74" s="0" t="n">
        <v>4.48249969482424</v>
      </c>
      <c r="BQ74" s="27" t="n">
        <v>0.061200687569646</v>
      </c>
      <c r="BR74" s="27" t="n">
        <v>238146.163614741</v>
      </c>
      <c r="BS74" s="27" t="n">
        <v>18364.9249973558</v>
      </c>
      <c r="BT74" s="27" t="n">
        <v>1.64754000512061E-095</v>
      </c>
      <c r="BU74" s="27" t="n">
        <v>3.54678650298163E-094</v>
      </c>
      <c r="BV74" s="27" t="n">
        <v>0</v>
      </c>
      <c r="BW74" s="27" t="n">
        <v>25785508.1257397</v>
      </c>
      <c r="BX74" s="27" t="n">
        <v>1</v>
      </c>
      <c r="BY74" s="27" t="n">
        <v>13</v>
      </c>
      <c r="CA74" s="0" t="n">
        <f aca="false">COUNTBLANK(C74:BY74)</f>
        <v>0</v>
      </c>
    </row>
    <row r="75" customFormat="false" ht="15" hidden="false" customHeight="false" outlineLevel="0" collapsed="false">
      <c r="A75" s="0" t="s">
        <v>610</v>
      </c>
      <c r="B75" s="0" t="s">
        <v>611</v>
      </c>
      <c r="C75" s="0" t="n">
        <v>3726549</v>
      </c>
      <c r="D75" s="14" t="n">
        <v>69.174</v>
      </c>
      <c r="E75" s="14" t="n">
        <v>77.989</v>
      </c>
      <c r="F75" s="14" t="n">
        <v>19.7952406005383</v>
      </c>
      <c r="G75" s="14" t="n">
        <v>65.3392679684092</v>
      </c>
      <c r="H75" s="14" t="n">
        <v>65.2752020714511</v>
      </c>
      <c r="I75" s="14" t="n">
        <v>12.849</v>
      </c>
      <c r="J75" s="14" t="n">
        <v>2.06</v>
      </c>
      <c r="K75" s="14" t="n">
        <v>41.368</v>
      </c>
      <c r="L75" s="14" t="n">
        <v>57.5123216156343</v>
      </c>
      <c r="M75" s="14" t="n">
        <v>46.5275000797317</v>
      </c>
      <c r="N75" s="14" t="n">
        <v>29.2710153881874</v>
      </c>
      <c r="O75" s="14" t="n">
        <v>3.49257273548674</v>
      </c>
      <c r="P75" s="14" t="n">
        <v>-50000</v>
      </c>
      <c r="Q75" s="14" t="n">
        <v>6975</v>
      </c>
      <c r="R75" s="14" t="n">
        <v>516034</v>
      </c>
      <c r="S75" s="14" t="n">
        <v>285000</v>
      </c>
      <c r="T75" s="20" t="n">
        <v>11500</v>
      </c>
      <c r="U75" s="0" t="n">
        <v>17599660629.0202</v>
      </c>
      <c r="V75" s="14" t="n">
        <v>20.1</v>
      </c>
      <c r="W75" s="14" t="n">
        <v>43.6</v>
      </c>
      <c r="X75" s="14" t="n">
        <v>37.9</v>
      </c>
      <c r="Y75" s="14" t="n">
        <v>68.3300018310547</v>
      </c>
      <c r="Z75" s="14" t="n">
        <v>41.818000793457</v>
      </c>
      <c r="AA75" s="14" t="n">
        <v>71.0320232404857</v>
      </c>
      <c r="AB75" s="14" t="n">
        <v>0.29104</v>
      </c>
      <c r="AC75" s="14" t="n">
        <v>550.41</v>
      </c>
      <c r="AD75" s="14" t="n">
        <v>1.93504651785341</v>
      </c>
      <c r="AE75" s="14" t="n">
        <v>34.4510001439056</v>
      </c>
      <c r="AF75" s="14" t="n">
        <v>40.6159145538027</v>
      </c>
      <c r="AG75" s="14" t="n">
        <v>8.33359715447386</v>
      </c>
      <c r="AH75" s="14" t="n">
        <v>58.632</v>
      </c>
      <c r="AI75" s="14" t="n">
        <v>18.4905668363887</v>
      </c>
      <c r="AJ75" s="20" t="n">
        <v>15628.8060431025</v>
      </c>
      <c r="AK75" s="14" t="n">
        <v>2.41646049619644</v>
      </c>
      <c r="AL75" s="20" t="n">
        <v>100</v>
      </c>
      <c r="AM75" s="14" t="n">
        <v>5.8</v>
      </c>
      <c r="AN75" s="14" t="n">
        <v>24.9</v>
      </c>
      <c r="AO75" s="14" t="n">
        <v>9.8</v>
      </c>
      <c r="AP75" s="21" t="s">
        <v>984</v>
      </c>
      <c r="AQ75" s="14" t="n">
        <v>2.6</v>
      </c>
      <c r="AR75" s="14" t="n">
        <v>3.78477</v>
      </c>
      <c r="AS75" s="14" t="n">
        <v>100.35831</v>
      </c>
      <c r="AT75" s="14" t="n">
        <v>113.7016</v>
      </c>
      <c r="AU75" s="14" t="n">
        <v>1.01057</v>
      </c>
      <c r="AV75" s="14" t="n">
        <v>82.738708713115</v>
      </c>
      <c r="AW75" s="14" t="n">
        <v>100</v>
      </c>
      <c r="AX75" s="14" t="n">
        <v>39.5431186389124</v>
      </c>
      <c r="AY75" s="22" t="n">
        <v>116</v>
      </c>
      <c r="AZ75" s="22" t="n">
        <v>23.3</v>
      </c>
      <c r="BA75" s="24" t="n">
        <v>38.1</v>
      </c>
      <c r="BB75" s="27" t="s">
        <v>984</v>
      </c>
      <c r="BC75" s="27" t="s">
        <v>984</v>
      </c>
      <c r="BD75" s="27" t="s">
        <v>985</v>
      </c>
      <c r="BE75" s="27" t="s">
        <v>996</v>
      </c>
      <c r="BF75" s="27" t="s">
        <v>354</v>
      </c>
      <c r="BG75" s="27" t="s">
        <v>354</v>
      </c>
      <c r="BH75" s="27" t="s">
        <v>1001</v>
      </c>
      <c r="BI75" s="27" t="s">
        <v>998</v>
      </c>
      <c r="BJ75" s="0" t="n">
        <v>43.6369626747885</v>
      </c>
      <c r="BK75" s="0" t="n">
        <v>42.2869553660001</v>
      </c>
      <c r="BL75" s="0" t="n">
        <v>3.27999267578127</v>
      </c>
      <c r="BM75" s="0" t="n">
        <v>-0.239996337890602</v>
      </c>
      <c r="BN75" s="0" t="n">
        <v>0.719995117187523</v>
      </c>
      <c r="BO75" s="0" t="n">
        <v>6.61000976562502</v>
      </c>
      <c r="BP75" s="0" t="n">
        <v>2.5925003051758</v>
      </c>
      <c r="BQ75" s="27" t="n">
        <v>0.032114391745651</v>
      </c>
      <c r="BR75" s="27" t="n">
        <v>1431.68581436362</v>
      </c>
      <c r="BS75" s="27" t="n">
        <v>18380.1593770583</v>
      </c>
      <c r="BT75" s="27" t="n">
        <v>1.48481809658299E-030</v>
      </c>
      <c r="BU75" s="27" t="n">
        <v>1.09048243555571E-015</v>
      </c>
      <c r="BV75" s="27" t="n">
        <v>8.10370462718995E-261</v>
      </c>
      <c r="BW75" s="27" t="n">
        <v>5086.48191333546</v>
      </c>
      <c r="BX75" s="27" t="n">
        <v>1</v>
      </c>
      <c r="BY75" s="27" t="n">
        <v>24</v>
      </c>
      <c r="CA75" s="0" t="n">
        <f aca="false">COUNTBLANK(C75:BY75)</f>
        <v>0</v>
      </c>
    </row>
    <row r="76" customFormat="false" ht="15" hidden="false" customHeight="false" outlineLevel="0" collapsed="false">
      <c r="A76" s="0" t="s">
        <v>613</v>
      </c>
      <c r="B76" s="0" t="s">
        <v>614</v>
      </c>
      <c r="C76" s="0" t="n">
        <v>29767108</v>
      </c>
      <c r="D76" s="14" t="n">
        <v>62.724</v>
      </c>
      <c r="E76" s="14" t="n">
        <v>64.852</v>
      </c>
      <c r="F76" s="14" t="n">
        <v>37.5960615850344</v>
      </c>
      <c r="G76" s="14" t="n">
        <v>59.3350404080317</v>
      </c>
      <c r="H76" s="14" t="n">
        <v>130.821429199262</v>
      </c>
      <c r="I76" s="14" t="n">
        <v>7.309</v>
      </c>
      <c r="J76" s="14" t="n">
        <v>3.87</v>
      </c>
      <c r="K76" s="14" t="n">
        <v>43.94</v>
      </c>
      <c r="L76" s="14" t="n">
        <v>38.3902007441113</v>
      </c>
      <c r="M76" s="14" t="n">
        <v>35.2580038602957</v>
      </c>
      <c r="N76" s="14" t="n">
        <v>9.37085467038463</v>
      </c>
      <c r="O76" s="14" t="n">
        <v>1.66056647231798</v>
      </c>
      <c r="P76" s="14" t="n">
        <v>-50000</v>
      </c>
      <c r="Q76" s="14" t="n">
        <v>18086</v>
      </c>
      <c r="R76" s="14" t="n">
        <v>467438</v>
      </c>
      <c r="S76" s="14" t="n">
        <v>1009400</v>
      </c>
      <c r="T76" s="20" t="n">
        <v>4650</v>
      </c>
      <c r="U76" s="0" t="n">
        <v>65556464048.1539</v>
      </c>
      <c r="V76" s="14" t="s">
        <v>984</v>
      </c>
      <c r="W76" s="14" t="s">
        <v>984</v>
      </c>
      <c r="X76" s="14" t="s">
        <v>984</v>
      </c>
      <c r="Y76" s="14" t="n">
        <v>67.7979965209961</v>
      </c>
      <c r="Z76" s="14" t="n">
        <v>29.2649993896484</v>
      </c>
      <c r="AA76" s="14" t="n">
        <v>88.5076054635851</v>
      </c>
      <c r="AB76" s="14" t="s">
        <v>984</v>
      </c>
      <c r="AC76" s="14" t="n">
        <v>1275.99</v>
      </c>
      <c r="AD76" s="14" t="n">
        <v>0.413916816864508</v>
      </c>
      <c r="AE76" s="14" t="n">
        <v>68.9988573437637</v>
      </c>
      <c r="AF76" s="14" t="n">
        <v>41.1593583133735</v>
      </c>
      <c r="AG76" s="14" t="n">
        <v>15.0573797984075</v>
      </c>
      <c r="AH76" s="14" t="n">
        <v>56.06</v>
      </c>
      <c r="AI76" s="14" t="s">
        <v>984</v>
      </c>
      <c r="AJ76" s="20" t="n">
        <v>1112.96924326026</v>
      </c>
      <c r="AK76" s="14" t="n">
        <v>0.531371737898168</v>
      </c>
      <c r="AL76" s="20" t="n">
        <v>100</v>
      </c>
      <c r="AM76" s="14" t="n">
        <v>2.5</v>
      </c>
      <c r="AN76" s="14" t="n">
        <v>20.8</v>
      </c>
      <c r="AO76" s="14" t="n">
        <v>47.9</v>
      </c>
      <c r="AP76" s="21" t="n">
        <v>0.1283</v>
      </c>
      <c r="AQ76" s="14" t="s">
        <v>984</v>
      </c>
      <c r="AR76" s="14" t="n">
        <v>4.48683</v>
      </c>
      <c r="AS76" s="14" t="n">
        <v>105.50988</v>
      </c>
      <c r="AT76" s="14" t="n">
        <v>94.72446</v>
      </c>
      <c r="AU76" s="14" t="n">
        <v>0.99687</v>
      </c>
      <c r="AV76" s="14" t="n">
        <v>11.9317235420846</v>
      </c>
      <c r="AW76" s="14" t="n">
        <v>79</v>
      </c>
      <c r="AX76" s="14" t="n">
        <v>4.42376536974536</v>
      </c>
      <c r="AY76" s="22" t="n">
        <v>136</v>
      </c>
      <c r="AZ76" s="22" t="n">
        <v>9.7</v>
      </c>
      <c r="BA76" s="24" t="n">
        <v>21.1</v>
      </c>
      <c r="BB76" s="25" t="n">
        <v>0.702</v>
      </c>
      <c r="BC76" s="27" t="s">
        <v>984</v>
      </c>
      <c r="BD76" s="27" t="s">
        <v>985</v>
      </c>
      <c r="BE76" s="27" t="s">
        <v>996</v>
      </c>
      <c r="BF76" s="27" t="s">
        <v>362</v>
      </c>
      <c r="BG76" s="27" t="s">
        <v>362</v>
      </c>
      <c r="BH76" s="27" t="s">
        <v>1011</v>
      </c>
      <c r="BI76" s="27" t="s">
        <v>995</v>
      </c>
      <c r="BJ76" s="0" t="n">
        <v>-1.07720574966939</v>
      </c>
      <c r="BK76" s="0" t="n">
        <v>7.9518413290001</v>
      </c>
      <c r="BL76" s="0" t="n">
        <v>27.5299926757813</v>
      </c>
      <c r="BM76" s="0" t="n">
        <v>27.8900085449219</v>
      </c>
      <c r="BN76" s="0" t="n">
        <v>29.7400146484375</v>
      </c>
      <c r="BO76" s="0" t="n">
        <v>30.0299926757813</v>
      </c>
      <c r="BP76" s="0" t="n">
        <v>28.7975021362305</v>
      </c>
      <c r="BQ76" s="27" t="n">
        <v>0.025923898956657</v>
      </c>
      <c r="BR76" s="27" t="n">
        <v>15933.0345966253</v>
      </c>
      <c r="BS76" s="27" t="n">
        <v>18411.8258079824</v>
      </c>
      <c r="BT76" s="27" t="n">
        <v>9.93941775317898E-009</v>
      </c>
      <c r="BU76" s="27" t="n">
        <v>0.054399230008608</v>
      </c>
      <c r="BV76" s="27" t="n">
        <v>3.4770549293348E-200</v>
      </c>
      <c r="BW76" s="27" t="n">
        <v>91191.578324808</v>
      </c>
      <c r="BX76" s="27" t="n">
        <v>1</v>
      </c>
      <c r="BY76" s="27" t="n">
        <v>21</v>
      </c>
      <c r="CA76" s="0" t="n">
        <f aca="false">COUNTBLANK(C76:BY76)</f>
        <v>0</v>
      </c>
    </row>
    <row r="77" customFormat="false" ht="15" hidden="false" customHeight="false" outlineLevel="0" collapsed="false">
      <c r="A77" s="0" t="s">
        <v>615</v>
      </c>
      <c r="B77" s="0" t="s">
        <v>616</v>
      </c>
      <c r="C77" s="0" t="n">
        <v>33718</v>
      </c>
      <c r="D77" s="14" t="s">
        <v>984</v>
      </c>
      <c r="E77" s="14" t="s">
        <v>984</v>
      </c>
      <c r="F77" s="14" t="s">
        <v>984</v>
      </c>
      <c r="G77" s="14" t="s">
        <v>984</v>
      </c>
      <c r="H77" s="14" t="n">
        <v>3371.8</v>
      </c>
      <c r="I77" s="14" t="s">
        <v>984</v>
      </c>
      <c r="J77" s="14" t="s">
        <v>984</v>
      </c>
      <c r="K77" s="14" t="n">
        <v>0</v>
      </c>
      <c r="L77" s="14" t="s">
        <v>984</v>
      </c>
      <c r="M77" s="14" t="s">
        <v>984</v>
      </c>
      <c r="N77" s="14" t="s">
        <v>984</v>
      </c>
      <c r="O77" s="14" t="s">
        <v>984</v>
      </c>
      <c r="P77" s="14" t="s">
        <v>984</v>
      </c>
      <c r="Q77" s="14" t="n">
        <v>1</v>
      </c>
      <c r="R77" s="14" t="s">
        <v>984</v>
      </c>
      <c r="S77" s="14" t="s">
        <v>984</v>
      </c>
      <c r="T77" s="20" t="s">
        <v>984</v>
      </c>
      <c r="U77" s="27" t="s">
        <v>984</v>
      </c>
      <c r="V77" s="14" t="s">
        <v>984</v>
      </c>
      <c r="W77" s="14" t="s">
        <v>984</v>
      </c>
      <c r="X77" s="14" t="s">
        <v>984</v>
      </c>
      <c r="Y77" s="14" t="s">
        <v>984</v>
      </c>
      <c r="Z77" s="14" t="s">
        <v>984</v>
      </c>
      <c r="AA77" s="14" t="s">
        <v>984</v>
      </c>
      <c r="AB77" s="14" t="s">
        <v>984</v>
      </c>
      <c r="AC77" s="14" t="s">
        <v>984</v>
      </c>
      <c r="AD77" s="14" t="s">
        <v>984</v>
      </c>
      <c r="AE77" s="14" t="s">
        <v>984</v>
      </c>
      <c r="AF77" s="14" t="n">
        <v>0</v>
      </c>
      <c r="AG77" s="14" t="n">
        <v>32.4234218176205</v>
      </c>
      <c r="AH77" s="14" t="n">
        <v>100</v>
      </c>
      <c r="AI77" s="14" t="n">
        <v>14.8467358416306</v>
      </c>
      <c r="AJ77" s="20" t="s">
        <v>984</v>
      </c>
      <c r="AK77" s="14" t="n">
        <v>15.6574647887324</v>
      </c>
      <c r="AL77" s="20" t="s">
        <v>984</v>
      </c>
      <c r="AM77" s="14" t="s">
        <v>984</v>
      </c>
      <c r="AN77" s="14" t="s">
        <v>984</v>
      </c>
      <c r="AO77" s="14" t="s">
        <v>984</v>
      </c>
      <c r="AP77" s="21" t="s">
        <v>984</v>
      </c>
      <c r="AQ77" s="14" t="s">
        <v>984</v>
      </c>
      <c r="AR77" s="14" t="s">
        <v>984</v>
      </c>
      <c r="AS77" s="14" t="n">
        <v>103.54403</v>
      </c>
      <c r="AT77" s="14" t="n">
        <v>92.25806</v>
      </c>
      <c r="AU77" s="14" t="n">
        <v>0.9895</v>
      </c>
      <c r="AV77" s="14" t="s">
        <v>984</v>
      </c>
      <c r="AW77" s="14" t="n">
        <v>100</v>
      </c>
      <c r="AX77" s="14" t="s">
        <v>984</v>
      </c>
      <c r="AY77" s="45" t="s">
        <v>984</v>
      </c>
      <c r="AZ77" s="44" t="s">
        <v>984</v>
      </c>
      <c r="BA77" s="24" t="n">
        <v>34.7</v>
      </c>
      <c r="BB77" s="25" t="n">
        <v>0.466</v>
      </c>
      <c r="BC77" s="27" t="s">
        <v>984</v>
      </c>
      <c r="BD77" s="27" t="s">
        <v>1000</v>
      </c>
      <c r="BE77" s="27" t="s">
        <v>1006</v>
      </c>
      <c r="BF77" s="27" t="s">
        <v>372</v>
      </c>
      <c r="BG77" s="27" t="s">
        <v>372</v>
      </c>
      <c r="BH77" s="27" t="s">
        <v>997</v>
      </c>
      <c r="BI77" s="27" t="s">
        <v>998</v>
      </c>
      <c r="BJ77" s="0" t="n">
        <v>-5.34627591313647</v>
      </c>
      <c r="BK77" s="0" t="n">
        <v>36.1268374695001</v>
      </c>
      <c r="BL77" s="0" t="n">
        <v>14.589990234375</v>
      </c>
      <c r="BM77" s="0" t="n">
        <v>12.35</v>
      </c>
      <c r="BN77" s="0" t="n">
        <v>15.4699951171875</v>
      </c>
      <c r="BO77" s="0" t="n">
        <v>15.4699951171875</v>
      </c>
      <c r="BP77" s="0" t="n">
        <v>14.4699951171875</v>
      </c>
      <c r="BQ77" s="27" t="n">
        <v>0.1584804808888</v>
      </c>
      <c r="BR77" s="27" t="n">
        <v>137.240978131815</v>
      </c>
      <c r="BS77" s="27" t="n">
        <v>18348.6169634482</v>
      </c>
      <c r="BT77" s="27" t="n">
        <v>1.90575193027523E-058</v>
      </c>
      <c r="BU77" s="27" t="n">
        <v>3.68303485105291E-111</v>
      </c>
      <c r="BV77" s="27" t="n">
        <v>0</v>
      </c>
      <c r="BW77" s="27" t="n">
        <v>561.697540214812</v>
      </c>
      <c r="BX77" s="27" t="n">
        <v>1</v>
      </c>
      <c r="BY77" s="27" t="n">
        <v>23</v>
      </c>
      <c r="CA77" s="0" t="n">
        <f aca="false">COUNTBLANK(C77:BY77)</f>
        <v>0</v>
      </c>
    </row>
    <row r="78" customFormat="false" ht="15" hidden="false" customHeight="false" outlineLevel="0" collapsed="false">
      <c r="A78" s="0" t="s">
        <v>617</v>
      </c>
      <c r="B78" s="0" t="s">
        <v>618</v>
      </c>
      <c r="C78" s="0" t="n">
        <v>12414318</v>
      </c>
      <c r="D78" s="14" t="n">
        <v>60.477</v>
      </c>
      <c r="E78" s="14" t="n">
        <v>61.666</v>
      </c>
      <c r="F78" s="14" t="n">
        <v>43.8501733445473</v>
      </c>
      <c r="G78" s="14" t="n">
        <v>53.2238042069734</v>
      </c>
      <c r="H78" s="14" t="n">
        <v>50.5222122741332</v>
      </c>
      <c r="I78" s="14" t="n">
        <v>8.452</v>
      </c>
      <c r="J78" s="14" t="n">
        <v>4.7</v>
      </c>
      <c r="K78" s="14" t="n">
        <v>63.86</v>
      </c>
      <c r="L78" s="14" t="n">
        <v>56.5913353153077</v>
      </c>
      <c r="M78" s="14" t="n">
        <v>44.6602984531211</v>
      </c>
      <c r="N78" s="14" t="n">
        <v>1.91742585740851</v>
      </c>
      <c r="O78" s="14" t="n">
        <v>5.50657226996341</v>
      </c>
      <c r="P78" s="14" t="n">
        <v>-20000</v>
      </c>
      <c r="Q78" s="14" t="n">
        <v>23493</v>
      </c>
      <c r="R78" s="14" t="s">
        <v>984</v>
      </c>
      <c r="S78" s="14" t="n">
        <v>171900</v>
      </c>
      <c r="T78" s="20" t="n">
        <v>2460</v>
      </c>
      <c r="U78" s="0" t="n">
        <v>10907214993.5687</v>
      </c>
      <c r="V78" s="14" t="s">
        <v>984</v>
      </c>
      <c r="W78" s="14" t="s">
        <v>984</v>
      </c>
      <c r="X78" s="14" t="s">
        <v>984</v>
      </c>
      <c r="Y78" s="14" t="n">
        <v>61.5340003967285</v>
      </c>
      <c r="Z78" s="14" t="n">
        <v>61.742000579834</v>
      </c>
      <c r="AA78" s="14" t="n">
        <v>104.1425120926</v>
      </c>
      <c r="AB78" s="14" t="s">
        <v>984</v>
      </c>
      <c r="AC78" s="14" t="n">
        <v>27.84</v>
      </c>
      <c r="AD78" s="14" t="n">
        <v>2.46740138641465</v>
      </c>
      <c r="AE78" s="14" t="n">
        <v>59.0102555754517</v>
      </c>
      <c r="AF78" s="14" t="n">
        <v>25.7528894676868</v>
      </c>
      <c r="AG78" s="14" t="n">
        <v>35.6461939863954</v>
      </c>
      <c r="AH78" s="14" t="n">
        <v>36.14</v>
      </c>
      <c r="AI78" s="14" t="s">
        <v>984</v>
      </c>
      <c r="AJ78" s="20" t="n">
        <v>20267.2824094248</v>
      </c>
      <c r="AK78" s="14" t="n">
        <v>0.219671872697791</v>
      </c>
      <c r="AL78" s="20" t="n">
        <v>100</v>
      </c>
      <c r="AM78" s="14" t="n">
        <v>2.4</v>
      </c>
      <c r="AN78" s="14" t="n">
        <v>22.4</v>
      </c>
      <c r="AO78" s="14" t="n">
        <v>100.8</v>
      </c>
      <c r="AP78" s="21" t="n">
        <v>0.0788</v>
      </c>
      <c r="AQ78" s="14" t="s">
        <v>984</v>
      </c>
      <c r="AR78" s="14" t="n">
        <v>2.5445</v>
      </c>
      <c r="AS78" s="14" t="s">
        <v>984</v>
      </c>
      <c r="AT78" s="14" t="s">
        <v>984</v>
      </c>
      <c r="AU78" s="14" t="s">
        <v>984</v>
      </c>
      <c r="AV78" s="14" t="n">
        <v>16.5589905660092</v>
      </c>
      <c r="AW78" s="14" t="n">
        <v>35.4412155151367</v>
      </c>
      <c r="AX78" s="14" t="n">
        <v>0.188629788318182</v>
      </c>
      <c r="AY78" s="22" t="n">
        <v>119</v>
      </c>
      <c r="AZ78" s="22" t="n">
        <v>6.6</v>
      </c>
      <c r="BA78" s="24" t="n">
        <v>18.9</v>
      </c>
      <c r="BB78" s="25" t="n">
        <v>0.786</v>
      </c>
      <c r="BC78" s="30" t="s">
        <v>619</v>
      </c>
      <c r="BD78" s="27" t="s">
        <v>989</v>
      </c>
      <c r="BE78" s="27" t="s">
        <v>990</v>
      </c>
      <c r="BF78" s="27" t="s">
        <v>362</v>
      </c>
      <c r="BG78" s="27" t="s">
        <v>362</v>
      </c>
      <c r="BH78" s="27" t="s">
        <v>1011</v>
      </c>
      <c r="BI78" s="27" t="s">
        <v>995</v>
      </c>
      <c r="BJ78" s="0" t="n">
        <v>-9.67599433901555</v>
      </c>
      <c r="BK78" s="0" t="n">
        <v>9.93226308250009</v>
      </c>
      <c r="BL78" s="0" t="n">
        <v>25.1499877929688</v>
      </c>
      <c r="BM78" s="0" t="n">
        <v>24.9399963378906</v>
      </c>
      <c r="BN78" s="0" t="n">
        <v>28.1</v>
      </c>
      <c r="BO78" s="0" t="n">
        <v>28.9999938964844</v>
      </c>
      <c r="BP78" s="0" t="n">
        <v>26.797494506836</v>
      </c>
      <c r="BQ78" s="27" t="n">
        <v>0.034151887729117</v>
      </c>
      <c r="BR78" s="27" t="n">
        <v>10304.8328830289</v>
      </c>
      <c r="BS78" s="27" t="n">
        <v>18401.8062121768</v>
      </c>
      <c r="BT78" s="27" t="n">
        <v>1.85702590196695E-026</v>
      </c>
      <c r="BU78" s="27" t="n">
        <v>4.80623428416579E-006</v>
      </c>
      <c r="BV78" s="27" t="n">
        <v>1.15566998188785E-246</v>
      </c>
      <c r="BW78" s="27" t="n">
        <v>7617.21350534204</v>
      </c>
      <c r="BX78" s="27" t="n">
        <v>1</v>
      </c>
      <c r="BY78" s="27" t="n">
        <v>26</v>
      </c>
      <c r="CA78" s="0" t="n">
        <f aca="false">COUNTBLANK(C78:BY78)</f>
        <v>0</v>
      </c>
    </row>
    <row r="79" customFormat="false" ht="15" hidden="false" customHeight="false" outlineLevel="0" collapsed="false">
      <c r="A79" s="0" t="s">
        <v>621</v>
      </c>
      <c r="B79" s="0" t="s">
        <v>622</v>
      </c>
      <c r="C79" s="27" t="s">
        <v>984</v>
      </c>
      <c r="D79" s="14" t="s">
        <v>984</v>
      </c>
      <c r="E79" s="14" t="s">
        <v>984</v>
      </c>
      <c r="F79" s="14" t="s">
        <v>984</v>
      </c>
      <c r="G79" s="14" t="s">
        <v>984</v>
      </c>
      <c r="H79" s="14" t="s">
        <v>984</v>
      </c>
      <c r="I79" s="14" t="s">
        <v>984</v>
      </c>
      <c r="J79" s="14" t="s">
        <v>984</v>
      </c>
      <c r="K79" s="14" t="s">
        <v>984</v>
      </c>
      <c r="L79" s="14" t="s">
        <v>984</v>
      </c>
      <c r="M79" s="14" t="s">
        <v>984</v>
      </c>
      <c r="N79" s="14" t="s">
        <v>984</v>
      </c>
      <c r="O79" s="14" t="s">
        <v>984</v>
      </c>
      <c r="P79" s="14" t="s">
        <v>984</v>
      </c>
      <c r="Q79" s="14" t="s">
        <v>984</v>
      </c>
      <c r="R79" s="14" t="s">
        <v>984</v>
      </c>
      <c r="S79" s="14" t="s">
        <v>984</v>
      </c>
      <c r="T79" s="20" t="s">
        <v>984</v>
      </c>
      <c r="U79" s="27" t="s">
        <v>984</v>
      </c>
      <c r="V79" s="14" t="s">
        <v>984</v>
      </c>
      <c r="W79" s="14" t="s">
        <v>984</v>
      </c>
      <c r="X79" s="14" t="s">
        <v>984</v>
      </c>
      <c r="Y79" s="14" t="s">
        <v>984</v>
      </c>
      <c r="Z79" s="14" t="s">
        <v>984</v>
      </c>
      <c r="AA79" s="14" t="s">
        <v>984</v>
      </c>
      <c r="AB79" s="14" t="s">
        <v>984</v>
      </c>
      <c r="AC79" s="14" t="s">
        <v>984</v>
      </c>
      <c r="AD79" s="14" t="s">
        <v>984</v>
      </c>
      <c r="AE79" s="14" t="s">
        <v>984</v>
      </c>
      <c r="AF79" s="14" t="s">
        <v>984</v>
      </c>
      <c r="AG79" s="14" t="s">
        <v>984</v>
      </c>
      <c r="AH79" s="14" t="s">
        <v>984</v>
      </c>
      <c r="AI79" s="14" t="s">
        <v>984</v>
      </c>
      <c r="AJ79" s="20" t="s">
        <v>984</v>
      </c>
      <c r="AK79" s="14" t="s">
        <v>984</v>
      </c>
      <c r="AL79" s="20" t="s">
        <v>984</v>
      </c>
      <c r="AM79" s="14" t="s">
        <v>984</v>
      </c>
      <c r="AN79" s="14" t="s">
        <v>984</v>
      </c>
      <c r="AO79" s="14" t="s">
        <v>984</v>
      </c>
      <c r="AP79" s="21" t="s">
        <v>984</v>
      </c>
      <c r="AQ79" s="14" t="s">
        <v>984</v>
      </c>
      <c r="AR79" s="14" t="s">
        <v>984</v>
      </c>
      <c r="AS79" s="14" t="s">
        <v>984</v>
      </c>
      <c r="AT79" s="14" t="s">
        <v>984</v>
      </c>
      <c r="AU79" s="14" t="s">
        <v>984</v>
      </c>
      <c r="AV79" s="14" t="s">
        <v>984</v>
      </c>
      <c r="AW79" s="14" t="s">
        <v>984</v>
      </c>
      <c r="AX79" s="14" t="s">
        <v>984</v>
      </c>
      <c r="AY79" s="45" t="s">
        <v>984</v>
      </c>
      <c r="AZ79" s="44" t="s">
        <v>984</v>
      </c>
      <c r="BA79" s="24" t="n">
        <v>29</v>
      </c>
      <c r="BB79" s="25" t="n">
        <v>0.939</v>
      </c>
      <c r="BC79" s="30" t="s">
        <v>623</v>
      </c>
      <c r="BD79" s="27" t="s">
        <v>985</v>
      </c>
      <c r="BE79" s="27" t="s">
        <v>986</v>
      </c>
      <c r="BF79" s="27" t="s">
        <v>987</v>
      </c>
      <c r="BG79" s="27" t="s">
        <v>345</v>
      </c>
      <c r="BH79" s="27" t="s">
        <v>346</v>
      </c>
      <c r="BI79" s="27" t="s">
        <v>988</v>
      </c>
      <c r="BJ79" s="0" t="n">
        <v>-61.565542</v>
      </c>
      <c r="BK79" s="0" t="n">
        <v>16.253345</v>
      </c>
      <c r="BL79" s="0" t="n">
        <v>26.2900024414063</v>
      </c>
      <c r="BM79" s="0" t="n">
        <v>25.6400085449219</v>
      </c>
      <c r="BN79" s="0" t="n">
        <v>25.4200073242188</v>
      </c>
      <c r="BO79" s="0" t="n">
        <v>25.3099914550781</v>
      </c>
      <c r="BP79" s="0" t="n">
        <v>25.6650024414063</v>
      </c>
      <c r="BQ79" s="27" t="n">
        <v>0.147289354252948</v>
      </c>
      <c r="BR79" s="27" t="n">
        <v>150.802342816133</v>
      </c>
      <c r="BS79" s="27" t="n">
        <v>18343.3241874298</v>
      </c>
      <c r="BT79" s="27" t="n">
        <v>1.05891124367532E-054</v>
      </c>
      <c r="BU79" s="27" t="n">
        <v>1.8883257490809E-110</v>
      </c>
      <c r="BV79" s="27" t="n">
        <v>0</v>
      </c>
      <c r="BW79" s="27" t="n">
        <v>989.583961784399</v>
      </c>
      <c r="BX79" s="27" t="n">
        <v>1</v>
      </c>
      <c r="BY79" s="27" t="n">
        <v>17</v>
      </c>
      <c r="CA79" s="0" t="n">
        <f aca="false">COUNTBLANK(C79:BY79)</f>
        <v>0</v>
      </c>
    </row>
    <row r="80" customFormat="false" ht="15" hidden="false" customHeight="false" outlineLevel="0" collapsed="false">
      <c r="A80" s="0" t="s">
        <v>624</v>
      </c>
      <c r="B80" s="0" t="s">
        <v>625</v>
      </c>
      <c r="C80" s="0" t="n">
        <v>2280102</v>
      </c>
      <c r="D80" s="14" t="n">
        <v>60.362</v>
      </c>
      <c r="E80" s="14" t="n">
        <v>63.151</v>
      </c>
      <c r="F80" s="14" t="n">
        <v>44.2687450605107</v>
      </c>
      <c r="G80" s="14" t="n">
        <v>53.141274000107</v>
      </c>
      <c r="H80" s="14" t="n">
        <v>225.30652173913</v>
      </c>
      <c r="I80" s="14" t="n">
        <v>7.887</v>
      </c>
      <c r="J80" s="14" t="n">
        <v>5.219</v>
      </c>
      <c r="K80" s="14" t="n">
        <v>38.73</v>
      </c>
      <c r="L80" s="14" t="n">
        <v>38.9907995485091</v>
      </c>
      <c r="M80" s="14" t="n">
        <v>22.4914568604804</v>
      </c>
      <c r="N80" s="14" t="n">
        <v>16.778382653998</v>
      </c>
      <c r="O80" s="14" t="n">
        <v>14.5065208995081</v>
      </c>
      <c r="P80" s="14" t="n">
        <v>-15436</v>
      </c>
      <c r="Q80" s="14" t="n">
        <v>17251</v>
      </c>
      <c r="R80" s="14" t="n">
        <v>53735</v>
      </c>
      <c r="S80" s="14" t="n">
        <v>65252</v>
      </c>
      <c r="T80" s="20" t="n">
        <v>2570</v>
      </c>
      <c r="U80" s="0" t="n">
        <v>1632823198.95828</v>
      </c>
      <c r="V80" s="14" t="s">
        <v>984</v>
      </c>
      <c r="W80" s="14" t="s">
        <v>984</v>
      </c>
      <c r="X80" s="14" t="s">
        <v>984</v>
      </c>
      <c r="Y80" s="14" t="n">
        <v>59.4010009765625</v>
      </c>
      <c r="Z80" s="14" t="n">
        <v>27.121000289917</v>
      </c>
      <c r="AA80" s="14" t="n">
        <v>75.2754152128262</v>
      </c>
      <c r="AB80" s="14" t="s">
        <v>984</v>
      </c>
      <c r="AC80" s="14" t="n">
        <v>33.83</v>
      </c>
      <c r="AD80" s="14" t="n">
        <v>1.07343366703322</v>
      </c>
      <c r="AE80" s="14" t="n">
        <v>59.7826086956522</v>
      </c>
      <c r="AF80" s="14" t="n">
        <v>48.3794472434304</v>
      </c>
      <c r="AG80" s="14" t="n">
        <v>4.10736207362125</v>
      </c>
      <c r="AH80" s="14" t="n">
        <v>61.27</v>
      </c>
      <c r="AI80" s="14" t="s">
        <v>984</v>
      </c>
      <c r="AJ80" s="20" t="n">
        <v>1482.18268197992</v>
      </c>
      <c r="AK80" s="14" t="n">
        <v>0.253640981758284</v>
      </c>
      <c r="AL80" s="20" t="n">
        <v>100</v>
      </c>
      <c r="AM80" s="14" t="n">
        <v>1.9</v>
      </c>
      <c r="AN80" s="14" t="n">
        <v>20.4</v>
      </c>
      <c r="AO80" s="14" t="n">
        <v>58.4</v>
      </c>
      <c r="AP80" s="21" t="s">
        <v>984</v>
      </c>
      <c r="AQ80" s="14" t="s">
        <v>984</v>
      </c>
      <c r="AR80" s="14" t="n">
        <v>2.05946</v>
      </c>
      <c r="AS80" s="14" t="n">
        <v>95.23711</v>
      </c>
      <c r="AT80" s="14" t="s">
        <v>984</v>
      </c>
      <c r="AU80" s="14" t="s">
        <v>984</v>
      </c>
      <c r="AV80" s="14" t="n">
        <v>29.6071430520002</v>
      </c>
      <c r="AW80" s="14" t="n">
        <v>56.2</v>
      </c>
      <c r="AX80" s="14" t="n">
        <v>48.2694865019217</v>
      </c>
      <c r="AY80" s="22" t="n">
        <v>119</v>
      </c>
      <c r="AZ80" s="22" t="n">
        <v>8.7</v>
      </c>
      <c r="BA80" s="24" t="n">
        <v>21</v>
      </c>
      <c r="BB80" s="25" t="n">
        <v>0.596</v>
      </c>
      <c r="BC80" s="27" t="s">
        <v>984</v>
      </c>
      <c r="BD80" s="27" t="s">
        <v>989</v>
      </c>
      <c r="BE80" s="27" t="s">
        <v>990</v>
      </c>
      <c r="BF80" s="27" t="s">
        <v>362</v>
      </c>
      <c r="BG80" s="27" t="s">
        <v>362</v>
      </c>
      <c r="BH80" s="27" t="s">
        <v>1011</v>
      </c>
      <c r="BI80" s="27" t="s">
        <v>995</v>
      </c>
      <c r="BJ80" s="0" t="n">
        <v>-14.3404722688415</v>
      </c>
      <c r="BK80" s="0" t="n">
        <v>13.4427757835001</v>
      </c>
      <c r="BL80" s="0" t="n">
        <v>27.4999938964844</v>
      </c>
      <c r="BM80" s="0" t="n">
        <v>27.5700012207031</v>
      </c>
      <c r="BN80" s="0" t="n">
        <v>31.4399963378906</v>
      </c>
      <c r="BO80" s="0" t="n">
        <v>32.4200073242188</v>
      </c>
      <c r="BP80" s="0" t="n">
        <v>29.7324996948242</v>
      </c>
      <c r="BQ80" s="27" t="n">
        <v>0.048720788101284</v>
      </c>
      <c r="BR80" s="27" t="n">
        <v>17.5249810248858</v>
      </c>
      <c r="BS80" s="27" t="n">
        <v>18361.6924793603</v>
      </c>
      <c r="BT80" s="27" t="n">
        <v>6.93299463059572E-009</v>
      </c>
      <c r="BU80" s="27" t="n">
        <v>1.77135985293377E-008</v>
      </c>
      <c r="BV80" s="27" t="n">
        <v>2.165113052274E-251</v>
      </c>
      <c r="BW80" s="27" t="n">
        <v>42.8255049631707</v>
      </c>
      <c r="BX80" s="27" t="n">
        <v>1</v>
      </c>
      <c r="BY80" s="27" t="n">
        <v>22</v>
      </c>
      <c r="CA80" s="0" t="n">
        <f aca="false">COUNTBLANK(C80:BY80)</f>
        <v>0</v>
      </c>
    </row>
    <row r="81" customFormat="false" ht="15" hidden="false" customHeight="false" outlineLevel="0" collapsed="false">
      <c r="A81" s="0" t="s">
        <v>626</v>
      </c>
      <c r="B81" s="0" t="s">
        <v>627</v>
      </c>
      <c r="C81" s="0" t="n">
        <v>1874309</v>
      </c>
      <c r="D81" s="14" t="n">
        <v>55.965</v>
      </c>
      <c r="E81" s="14" t="n">
        <v>59.913</v>
      </c>
      <c r="F81" s="14" t="n">
        <v>42.3391522075139</v>
      </c>
      <c r="G81" s="14" t="n">
        <v>54.8371314563334</v>
      </c>
      <c r="H81" s="14" t="n">
        <v>66.6539473684211</v>
      </c>
      <c r="I81" s="14" t="n">
        <v>9.612</v>
      </c>
      <c r="J81" s="14" t="n">
        <v>4.476</v>
      </c>
      <c r="K81" s="14" t="n">
        <v>56.64</v>
      </c>
      <c r="L81" s="14" t="n">
        <v>33.0730442981032</v>
      </c>
      <c r="M81" s="14" t="n">
        <v>27.7739726207238</v>
      </c>
      <c r="N81" s="14" t="n">
        <v>1.90390323970079</v>
      </c>
      <c r="O81" s="14" t="n">
        <v>10.4642412694482</v>
      </c>
      <c r="P81" s="14" t="n">
        <v>-6996</v>
      </c>
      <c r="Q81" s="14" t="n">
        <v>2049</v>
      </c>
      <c r="R81" s="14" t="s">
        <v>984</v>
      </c>
      <c r="S81" s="14" t="s">
        <v>984</v>
      </c>
      <c r="T81" s="20" t="n">
        <v>1800</v>
      </c>
      <c r="U81" s="0" t="n">
        <v>1458156026.16376</v>
      </c>
      <c r="V81" s="14" t="s">
        <v>984</v>
      </c>
      <c r="W81" s="14" t="s">
        <v>984</v>
      </c>
      <c r="X81" s="14" t="s">
        <v>984</v>
      </c>
      <c r="Y81" s="14" t="n">
        <v>71.963996887207</v>
      </c>
      <c r="Z81" s="14" t="n">
        <v>68.1380004882813</v>
      </c>
      <c r="AA81" s="14" t="n">
        <v>83.7030999283553</v>
      </c>
      <c r="AB81" s="14" t="s">
        <v>984</v>
      </c>
      <c r="AC81" s="14" t="n">
        <v>15.01</v>
      </c>
      <c r="AD81" s="14" t="s">
        <v>984</v>
      </c>
      <c r="AE81" s="14" t="n">
        <v>57.9658605974395</v>
      </c>
      <c r="AF81" s="14" t="n">
        <v>69.7724039829303</v>
      </c>
      <c r="AG81" s="14" t="n">
        <v>16.662653555347</v>
      </c>
      <c r="AH81" s="14" t="n">
        <v>43.36</v>
      </c>
      <c r="AI81" s="14" t="s">
        <v>984</v>
      </c>
      <c r="AJ81" s="20" t="n">
        <v>9453.81192468384</v>
      </c>
      <c r="AK81" s="14" t="n">
        <v>0.160335468516147</v>
      </c>
      <c r="AL81" s="20" t="n">
        <v>100</v>
      </c>
      <c r="AM81" s="14" t="n">
        <v>2.4</v>
      </c>
      <c r="AN81" s="14" t="n">
        <v>20</v>
      </c>
      <c r="AO81" s="14" t="n">
        <v>81.5</v>
      </c>
      <c r="AP81" s="21" t="s">
        <v>984</v>
      </c>
      <c r="AQ81" s="14" t="s">
        <v>984</v>
      </c>
      <c r="AR81" s="14" t="s">
        <v>984</v>
      </c>
      <c r="AS81" s="14" t="s">
        <v>984</v>
      </c>
      <c r="AT81" s="14" t="s">
        <v>984</v>
      </c>
      <c r="AU81" s="14" t="s">
        <v>984</v>
      </c>
      <c r="AV81" s="14" t="n">
        <v>8.19097717547715</v>
      </c>
      <c r="AW81" s="14" t="n">
        <v>26.0473480224609</v>
      </c>
      <c r="AX81" s="14" t="n">
        <v>5.25980895623503</v>
      </c>
      <c r="AY81" s="22" t="n">
        <v>100</v>
      </c>
      <c r="AZ81" s="22" t="n">
        <v>8.2</v>
      </c>
      <c r="BA81" s="24" t="n">
        <v>20.1</v>
      </c>
      <c r="BB81" s="27" t="s">
        <v>984</v>
      </c>
      <c r="BC81" s="27" t="s">
        <v>984</v>
      </c>
      <c r="BD81" s="27" t="s">
        <v>989</v>
      </c>
      <c r="BE81" s="27" t="s">
        <v>990</v>
      </c>
      <c r="BF81" s="27" t="s">
        <v>362</v>
      </c>
      <c r="BG81" s="27" t="s">
        <v>362</v>
      </c>
      <c r="BH81" s="27" t="s">
        <v>1011</v>
      </c>
      <c r="BI81" s="27" t="s">
        <v>995</v>
      </c>
      <c r="BJ81" s="0" t="n">
        <v>-14.3541348294056</v>
      </c>
      <c r="BK81" s="0" t="n">
        <v>11.8017845725001</v>
      </c>
      <c r="BL81" s="0" t="n">
        <v>26.9800048828125</v>
      </c>
      <c r="BM81" s="0" t="n">
        <v>27.1299987792969</v>
      </c>
      <c r="BN81" s="0" t="n">
        <v>30.3900085449219</v>
      </c>
      <c r="BO81" s="0" t="n">
        <v>30.7499938964844</v>
      </c>
      <c r="BP81" s="0" t="n">
        <v>28.8125015258789</v>
      </c>
      <c r="BQ81" s="27" t="n">
        <v>0.150443123337143</v>
      </c>
      <c r="BR81" s="27" t="n">
        <v>53.6771958766889</v>
      </c>
      <c r="BS81" s="27" t="n">
        <v>18356.6246949074</v>
      </c>
      <c r="BT81" s="27" t="n">
        <v>5.8136639174576E-036</v>
      </c>
      <c r="BU81" s="27" t="n">
        <v>1.74182438769408E-072</v>
      </c>
      <c r="BV81" s="27" t="n">
        <v>0</v>
      </c>
      <c r="BW81" s="27" t="n">
        <v>186.434821733069</v>
      </c>
      <c r="BX81" s="27" t="n">
        <v>1</v>
      </c>
      <c r="BY81" s="27" t="n">
        <v>14</v>
      </c>
      <c r="CA81" s="0" t="n">
        <f aca="false">COUNTBLANK(C81:BY81)</f>
        <v>0</v>
      </c>
    </row>
    <row r="82" customFormat="false" ht="15" hidden="false" customHeight="false" outlineLevel="0" collapsed="false">
      <c r="A82" s="0" t="s">
        <v>629</v>
      </c>
      <c r="B82" s="0" t="s">
        <v>630</v>
      </c>
      <c r="C82" s="0" t="n">
        <v>1308974</v>
      </c>
      <c r="D82" s="14" t="n">
        <v>57.41</v>
      </c>
      <c r="E82" s="14" t="n">
        <v>59.587</v>
      </c>
      <c r="F82" s="14" t="n">
        <v>37.1165988655245</v>
      </c>
      <c r="G82" s="14" t="n">
        <v>60.4255237876965</v>
      </c>
      <c r="H82" s="14" t="n">
        <v>46.6657397504456</v>
      </c>
      <c r="I82" s="14" t="n">
        <v>9.323</v>
      </c>
      <c r="J82" s="14" t="n">
        <v>4.513</v>
      </c>
      <c r="K82" s="14" t="n">
        <v>27.857</v>
      </c>
      <c r="L82" s="14" t="n">
        <v>40.194307894691</v>
      </c>
      <c r="M82" s="14" t="n">
        <v>57.4967830827718</v>
      </c>
      <c r="N82" s="14" t="s">
        <v>984</v>
      </c>
      <c r="O82" s="14" t="n">
        <v>0.0535369958117577</v>
      </c>
      <c r="P82" s="14" t="n">
        <v>79998</v>
      </c>
      <c r="Q82" s="14" t="n">
        <v>144</v>
      </c>
      <c r="R82" s="14" t="n">
        <v>466435.119298493</v>
      </c>
      <c r="S82" s="14" t="n">
        <v>10497</v>
      </c>
      <c r="T82" s="20" t="n">
        <v>17460</v>
      </c>
      <c r="U82" s="0" t="n">
        <v>13432377049.5402</v>
      </c>
      <c r="V82" s="14" t="s">
        <v>984</v>
      </c>
      <c r="W82" s="14" t="s">
        <v>984</v>
      </c>
      <c r="X82" s="14" t="s">
        <v>984</v>
      </c>
      <c r="Y82" s="14" t="n">
        <v>61.9669990539551</v>
      </c>
      <c r="Z82" s="14" t="n">
        <v>42.3569984436035</v>
      </c>
      <c r="AA82" s="14" t="n">
        <v>81.6647579814437</v>
      </c>
      <c r="AB82" s="14" t="s">
        <v>984</v>
      </c>
      <c r="AC82" s="14" t="n">
        <v>2.6</v>
      </c>
      <c r="AD82" s="14" t="s">
        <v>984</v>
      </c>
      <c r="AE82" s="14" t="n">
        <v>10.1247771836007</v>
      </c>
      <c r="AF82" s="14" t="n">
        <v>55.4866318864192</v>
      </c>
      <c r="AG82" s="14" t="n">
        <v>19.2667589536442</v>
      </c>
      <c r="AH82" s="14" t="n">
        <v>72.143</v>
      </c>
      <c r="AI82" s="14" t="n">
        <v>29.4155262821333</v>
      </c>
      <c r="AJ82" s="20" t="n">
        <v>23167.2066407907</v>
      </c>
      <c r="AK82" s="14" t="n">
        <v>4.76396715246517</v>
      </c>
      <c r="AL82" s="20" t="n">
        <v>100</v>
      </c>
      <c r="AM82" s="14" t="n">
        <v>6</v>
      </c>
      <c r="AN82" s="14" t="n">
        <v>22</v>
      </c>
      <c r="AO82" s="14" t="n">
        <v>85.3</v>
      </c>
      <c r="AP82" s="21" t="s">
        <v>984</v>
      </c>
      <c r="AQ82" s="14" t="s">
        <v>984</v>
      </c>
      <c r="AR82" s="14" t="s">
        <v>984</v>
      </c>
      <c r="AS82" s="14" t="s">
        <v>984</v>
      </c>
      <c r="AT82" s="14" t="s">
        <v>984</v>
      </c>
      <c r="AU82" s="14" t="s">
        <v>984</v>
      </c>
      <c r="AV82" s="14" t="n">
        <v>57.2515339544344</v>
      </c>
      <c r="AW82" s="14" t="n">
        <v>67.1840972900391</v>
      </c>
      <c r="AX82" s="14" t="s">
        <v>984</v>
      </c>
      <c r="AY82" s="45" t="s">
        <v>984</v>
      </c>
      <c r="AZ82" s="22" t="n">
        <v>7.4</v>
      </c>
      <c r="BA82" s="24" t="n">
        <v>19.8</v>
      </c>
      <c r="BB82" s="25" t="n">
        <v>0.872</v>
      </c>
      <c r="BC82" s="30" t="s">
        <v>631</v>
      </c>
      <c r="BD82" s="27" t="s">
        <v>989</v>
      </c>
      <c r="BE82" s="27" t="s">
        <v>986</v>
      </c>
      <c r="BF82" s="27" t="s">
        <v>362</v>
      </c>
      <c r="BG82" s="27" t="s">
        <v>362</v>
      </c>
      <c r="BH82" s="27" t="s">
        <v>994</v>
      </c>
      <c r="BI82" s="27" t="s">
        <v>995</v>
      </c>
      <c r="BJ82" s="0" t="n">
        <v>10.4737009972704</v>
      </c>
      <c r="BK82" s="0" t="n">
        <v>1.63060130450006</v>
      </c>
      <c r="BL82" s="0" t="n">
        <v>27.4599853515625</v>
      </c>
      <c r="BM82" s="0" t="n">
        <v>28.2400146484375</v>
      </c>
      <c r="BN82" s="0" t="n">
        <v>28.089990234375</v>
      </c>
      <c r="BO82" s="0" t="n">
        <v>27.8000122070313</v>
      </c>
      <c r="BP82" s="0" t="n">
        <v>27.8975006103516</v>
      </c>
      <c r="BQ82" s="27" t="n">
        <v>0.015070362022758</v>
      </c>
      <c r="BR82" s="27" t="n">
        <v>11006737.058935</v>
      </c>
      <c r="BS82" s="27" t="n">
        <v>18535.2596909272</v>
      </c>
      <c r="BT82" s="27" t="n">
        <v>0.553019281591264</v>
      </c>
      <c r="BU82" s="27" t="n">
        <v>0.959592083735069</v>
      </c>
      <c r="BV82" s="27" t="n">
        <v>5.98609030323465E-067</v>
      </c>
      <c r="BW82" s="27" t="n">
        <v>14244.262070974</v>
      </c>
      <c r="BX82" s="27" t="n">
        <v>0</v>
      </c>
      <c r="BY82" s="27" t="n">
        <v>50</v>
      </c>
      <c r="CA82" s="0" t="n">
        <f aca="false">COUNTBLANK(C82:BY82)</f>
        <v>0</v>
      </c>
    </row>
    <row r="83" customFormat="false" ht="15" hidden="false" customHeight="false" outlineLevel="0" collapsed="false">
      <c r="A83" s="0" t="s">
        <v>632</v>
      </c>
      <c r="B83" s="0" t="s">
        <v>633</v>
      </c>
      <c r="C83" s="0" t="n">
        <v>10731726</v>
      </c>
      <c r="D83" s="14" t="n">
        <v>78.8</v>
      </c>
      <c r="E83" s="14" t="n">
        <v>83.9</v>
      </c>
      <c r="F83" s="14" t="n">
        <v>14.0712448654023</v>
      </c>
      <c r="G83" s="14" t="n">
        <v>64.2734830567542</v>
      </c>
      <c r="H83" s="14" t="n">
        <v>83.2247323506594</v>
      </c>
      <c r="I83" s="14" t="n">
        <v>11.2</v>
      </c>
      <c r="J83" s="14" t="n">
        <v>1.35</v>
      </c>
      <c r="K83" s="14" t="n">
        <v>20.942</v>
      </c>
      <c r="L83" s="14" t="n">
        <v>34.0101586285405</v>
      </c>
      <c r="M83" s="14" t="n">
        <v>32.9903963772026</v>
      </c>
      <c r="N83" s="14" t="s">
        <v>984</v>
      </c>
      <c r="O83" s="14" t="s">
        <v>984</v>
      </c>
      <c r="P83" s="14" t="n">
        <v>-80000</v>
      </c>
      <c r="Q83" s="14" t="n">
        <v>107</v>
      </c>
      <c r="R83" s="14" t="n">
        <v>15125933.5152598</v>
      </c>
      <c r="S83" s="14" t="n">
        <v>5324000</v>
      </c>
      <c r="T83" s="20" t="n">
        <v>29670</v>
      </c>
      <c r="U83" s="0" t="n">
        <v>218031844583.994</v>
      </c>
      <c r="V83" s="14" t="s">
        <v>984</v>
      </c>
      <c r="W83" s="14" t="n">
        <v>4.4</v>
      </c>
      <c r="X83" s="14" t="n">
        <v>34.4</v>
      </c>
      <c r="Y83" s="14" t="n">
        <v>51.7669982910156</v>
      </c>
      <c r="Z83" s="14" t="n">
        <v>11.9820003509521</v>
      </c>
      <c r="AA83" s="14" t="n">
        <v>73.885477782558</v>
      </c>
      <c r="AB83" s="14" t="n">
        <v>1.12808</v>
      </c>
      <c r="AC83" s="14" t="n">
        <v>10906.99</v>
      </c>
      <c r="AD83" s="14" t="n">
        <v>2.3852815561237</v>
      </c>
      <c r="AE83" s="14" t="n">
        <v>47.6027928626843</v>
      </c>
      <c r="AF83" s="14" t="n">
        <v>31.6850267740254</v>
      </c>
      <c r="AG83" s="14" t="n">
        <v>35.2163408633262</v>
      </c>
      <c r="AH83" s="14" t="n">
        <v>79.058</v>
      </c>
      <c r="AI83" s="14" t="s">
        <v>984</v>
      </c>
      <c r="AJ83" s="20" t="n">
        <v>5324.80727640423</v>
      </c>
      <c r="AK83" s="14" t="n">
        <v>6.18033726778447</v>
      </c>
      <c r="AL83" s="20" t="n">
        <v>99.9999999998588</v>
      </c>
      <c r="AM83" s="14" t="n">
        <v>4.7</v>
      </c>
      <c r="AN83" s="14" t="n">
        <v>12.4</v>
      </c>
      <c r="AO83" s="14" t="n">
        <v>4.5</v>
      </c>
      <c r="AP83" s="21" t="n">
        <v>4.592</v>
      </c>
      <c r="AQ83" s="14" t="s">
        <v>984</v>
      </c>
      <c r="AR83" s="14" t="s">
        <v>984</v>
      </c>
      <c r="AS83" s="14" t="n">
        <v>99.55348</v>
      </c>
      <c r="AT83" s="14" t="n">
        <v>96.76636</v>
      </c>
      <c r="AU83" s="14" t="n">
        <v>0.97104</v>
      </c>
      <c r="AV83" s="14" t="n">
        <v>98.1447124304267</v>
      </c>
      <c r="AW83" s="14" t="n">
        <v>100</v>
      </c>
      <c r="AX83" s="14" t="n">
        <v>26.3766965912666</v>
      </c>
      <c r="AY83" s="22" t="n">
        <v>134</v>
      </c>
      <c r="AZ83" s="22" t="n">
        <v>27.4</v>
      </c>
      <c r="BA83" s="24" t="n">
        <v>44.5</v>
      </c>
      <c r="BB83" s="27" t="s">
        <v>984</v>
      </c>
      <c r="BC83" s="27" t="s">
        <v>984</v>
      </c>
      <c r="BD83" s="27" t="s">
        <v>1000</v>
      </c>
      <c r="BE83" s="27" t="s">
        <v>1006</v>
      </c>
      <c r="BF83" s="27" t="s">
        <v>372</v>
      </c>
      <c r="BG83" s="27" t="s">
        <v>372</v>
      </c>
      <c r="BH83" s="27" t="s">
        <v>997</v>
      </c>
      <c r="BI83" s="27" t="s">
        <v>998</v>
      </c>
      <c r="BJ83" s="0" t="n">
        <v>21.9526761055872</v>
      </c>
      <c r="BK83" s="0" t="n">
        <v>39.0703189145001</v>
      </c>
      <c r="BL83" s="0" t="n">
        <v>8.83001098632815</v>
      </c>
      <c r="BM83" s="0" t="n">
        <v>5.67000732421877</v>
      </c>
      <c r="BN83" s="0" t="n">
        <v>7.49001464843752</v>
      </c>
      <c r="BO83" s="0" t="n">
        <v>8.67998657226565</v>
      </c>
      <c r="BP83" s="0" t="n">
        <v>7.66750488281252</v>
      </c>
      <c r="BQ83" s="27" t="n">
        <v>0.077016409801154</v>
      </c>
      <c r="BR83" s="27" t="n">
        <v>2755.89338227267</v>
      </c>
      <c r="BS83" s="27" t="n">
        <v>18347.8103494811</v>
      </c>
      <c r="BT83" s="27" t="n">
        <v>9.94443295137404E-066</v>
      </c>
      <c r="BU83" s="27" t="n">
        <v>3.59247339823338E-093</v>
      </c>
      <c r="BV83" s="27" t="n">
        <v>0</v>
      </c>
      <c r="BW83" s="27" t="n">
        <v>103441.818594881</v>
      </c>
      <c r="BX83" s="27" t="n">
        <v>1</v>
      </c>
      <c r="BY83" s="27" t="n">
        <v>20</v>
      </c>
      <c r="CA83" s="0" t="n">
        <f aca="false">COUNTBLANK(C83:BY83)</f>
        <v>0</v>
      </c>
    </row>
    <row r="84" customFormat="false" ht="15" hidden="false" customHeight="false" outlineLevel="0" collapsed="false">
      <c r="A84" s="0" t="s">
        <v>634</v>
      </c>
      <c r="B84" s="0" t="s">
        <v>635</v>
      </c>
      <c r="C84" s="0" t="n">
        <v>111454</v>
      </c>
      <c r="D84" s="14" t="n">
        <v>70.064</v>
      </c>
      <c r="E84" s="14" t="n">
        <v>74.941</v>
      </c>
      <c r="F84" s="14" t="n">
        <v>23.5612898594936</v>
      </c>
      <c r="G84" s="14" t="n">
        <v>66.8168033448777</v>
      </c>
      <c r="H84" s="14" t="n">
        <v>327.805882352941</v>
      </c>
      <c r="I84" s="14" t="n">
        <v>9.576</v>
      </c>
      <c r="J84" s="14" t="n">
        <v>2.063</v>
      </c>
      <c r="K84" s="14" t="n">
        <v>63.728</v>
      </c>
      <c r="L84" s="14" t="n">
        <v>53.1288850634833</v>
      </c>
      <c r="M84" s="14" t="n">
        <v>51.3097066038183</v>
      </c>
      <c r="N84" s="14" t="n">
        <v>9.39503947902919</v>
      </c>
      <c r="O84" s="14" t="n">
        <v>2.85655323449719</v>
      </c>
      <c r="P84" s="14" t="n">
        <v>-1000</v>
      </c>
      <c r="Q84" s="14" t="n">
        <v>97</v>
      </c>
      <c r="R84" s="14" t="s">
        <v>984</v>
      </c>
      <c r="S84" s="14" t="n">
        <v>23900</v>
      </c>
      <c r="T84" s="20" t="n">
        <v>14100</v>
      </c>
      <c r="U84" s="0" t="n">
        <v>1185925925.92593</v>
      </c>
      <c r="V84" s="14" t="s">
        <v>984</v>
      </c>
      <c r="W84" s="14" t="s">
        <v>984</v>
      </c>
      <c r="X84" s="14" t="s">
        <v>984</v>
      </c>
      <c r="Y84" s="14" t="s">
        <v>984</v>
      </c>
      <c r="Z84" s="14" t="s">
        <v>984</v>
      </c>
      <c r="AA84" s="14" t="s">
        <v>984</v>
      </c>
      <c r="AB84" s="14" t="s">
        <v>984</v>
      </c>
      <c r="AC84" s="14" t="n">
        <v>46.17</v>
      </c>
      <c r="AD84" s="14" t="s">
        <v>984</v>
      </c>
      <c r="AE84" s="14" t="n">
        <v>23.5294117647059</v>
      </c>
      <c r="AF84" s="14" t="n">
        <v>49.9705875621124</v>
      </c>
      <c r="AG84" s="14" t="n">
        <v>9.77750817324608</v>
      </c>
      <c r="AH84" s="14" t="n">
        <v>36.272</v>
      </c>
      <c r="AI84" s="14" t="s">
        <v>984</v>
      </c>
      <c r="AJ84" s="20" t="n">
        <v>1836.51356265266</v>
      </c>
      <c r="AK84" s="14" t="n">
        <v>2.22238342730161</v>
      </c>
      <c r="AL84" s="20" t="n">
        <v>100</v>
      </c>
      <c r="AM84" s="14" t="n">
        <v>10.7</v>
      </c>
      <c r="AN84" s="14" t="n">
        <v>21.4</v>
      </c>
      <c r="AO84" s="14" t="n">
        <v>15.2</v>
      </c>
      <c r="AP84" s="21" t="n">
        <v>1.4471</v>
      </c>
      <c r="AQ84" s="14" t="n">
        <v>3.7</v>
      </c>
      <c r="AR84" s="14" t="s">
        <v>984</v>
      </c>
      <c r="AS84" s="14" t="n">
        <v>111.44773</v>
      </c>
      <c r="AT84" s="14" t="n">
        <v>120.99553</v>
      </c>
      <c r="AU84" s="14" t="n">
        <v>0.98673</v>
      </c>
      <c r="AV84" s="14" t="s">
        <v>984</v>
      </c>
      <c r="AW84" s="14" t="n">
        <v>94.695671081543</v>
      </c>
      <c r="AX84" s="14" t="n">
        <v>84.3383121928503</v>
      </c>
      <c r="AY84" s="22" t="n">
        <v>98</v>
      </c>
      <c r="AZ84" s="22" t="n">
        <v>20.2</v>
      </c>
      <c r="BA84" s="24" t="n">
        <v>31.5</v>
      </c>
      <c r="BB84" s="25" t="n">
        <v>0.763</v>
      </c>
      <c r="BC84" s="27" t="s">
        <v>984</v>
      </c>
      <c r="BD84" s="27" t="s">
        <v>985</v>
      </c>
      <c r="BE84" s="27" t="s">
        <v>993</v>
      </c>
      <c r="BF84" s="27" t="s">
        <v>987</v>
      </c>
      <c r="BG84" s="27" t="s">
        <v>345</v>
      </c>
      <c r="BH84" s="27" t="s">
        <v>346</v>
      </c>
      <c r="BI84" s="27" t="s">
        <v>988</v>
      </c>
      <c r="BJ84" s="0" t="n">
        <v>-61.6774808456991</v>
      </c>
      <c r="BK84" s="0" t="n">
        <v>12.1233177755001</v>
      </c>
      <c r="BL84" s="0" t="n">
        <v>27.0599914550781</v>
      </c>
      <c r="BM84" s="0" t="n">
        <v>26.4500061035156</v>
      </c>
      <c r="BN84" s="0" t="n">
        <v>26.3699890136719</v>
      </c>
      <c r="BO84" s="0" t="n">
        <v>26.3799987792969</v>
      </c>
      <c r="BP84" s="0" t="n">
        <v>26.5649963378906</v>
      </c>
      <c r="BQ84" s="27" t="n">
        <v>0.190803777389262</v>
      </c>
      <c r="BR84" s="27" t="n">
        <v>14.5905394490363</v>
      </c>
      <c r="BS84" s="27" t="n">
        <v>18347.901238367</v>
      </c>
      <c r="BT84" s="27" t="n">
        <v>1.39613481931611E-026</v>
      </c>
      <c r="BU84" s="27" t="n">
        <v>3.72281804075176E-081</v>
      </c>
      <c r="BV84" s="27" t="n">
        <v>0</v>
      </c>
      <c r="BW84" s="27" t="n">
        <v>42.4301651921934</v>
      </c>
      <c r="BX84" s="27" t="n">
        <v>1</v>
      </c>
      <c r="BY84" s="27" t="n">
        <v>13</v>
      </c>
      <c r="CA84" s="0" t="n">
        <f aca="false">COUNTBLANK(C84:BY84)</f>
        <v>0</v>
      </c>
    </row>
    <row r="85" customFormat="false" ht="15" hidden="false" customHeight="false" outlineLevel="0" collapsed="false">
      <c r="A85" s="0" t="s">
        <v>636</v>
      </c>
      <c r="B85" s="0" t="s">
        <v>637</v>
      </c>
      <c r="C85" s="0" t="n">
        <v>56025</v>
      </c>
      <c r="D85" s="14" t="s">
        <v>984</v>
      </c>
      <c r="E85" s="14" t="s">
        <v>984</v>
      </c>
      <c r="F85" s="14" t="s">
        <v>984</v>
      </c>
      <c r="G85" s="14" t="s">
        <v>984</v>
      </c>
      <c r="H85" s="14" t="n">
        <v>0.136496528200755</v>
      </c>
      <c r="I85" s="14" t="n">
        <v>8.7</v>
      </c>
      <c r="J85" s="14" t="n">
        <v>2</v>
      </c>
      <c r="K85" s="14" t="n">
        <v>13.184</v>
      </c>
      <c r="L85" s="14" t="n">
        <v>43.9731891706538</v>
      </c>
      <c r="M85" s="14" t="n">
        <v>40.9009810277485</v>
      </c>
      <c r="N85" s="14" t="s">
        <v>984</v>
      </c>
      <c r="O85" s="14" t="s">
        <v>984</v>
      </c>
      <c r="P85" s="14" t="s">
        <v>984</v>
      </c>
      <c r="Q85" s="14" t="s">
        <v>984</v>
      </c>
      <c r="R85" s="14" t="s">
        <v>984</v>
      </c>
      <c r="S85" s="14" t="s">
        <v>984</v>
      </c>
      <c r="T85" s="20" t="s">
        <v>984</v>
      </c>
      <c r="U85" s="27" t="s">
        <v>984</v>
      </c>
      <c r="V85" s="14" t="s">
        <v>984</v>
      </c>
      <c r="W85" s="14" t="s">
        <v>984</v>
      </c>
      <c r="X85" s="14" t="s">
        <v>984</v>
      </c>
      <c r="Y85" s="14" t="s">
        <v>984</v>
      </c>
      <c r="Z85" s="14" t="s">
        <v>984</v>
      </c>
      <c r="AA85" s="14" t="s">
        <v>984</v>
      </c>
      <c r="AB85" s="14" t="s">
        <v>984</v>
      </c>
      <c r="AC85" s="14" t="n">
        <v>30</v>
      </c>
      <c r="AD85" s="14" t="s">
        <v>984</v>
      </c>
      <c r="AE85" s="14" t="n">
        <v>0.592301134389943</v>
      </c>
      <c r="AF85" s="14" t="n">
        <v>0.000535997073475227</v>
      </c>
      <c r="AG85" s="14" t="n">
        <v>41.1536023513172</v>
      </c>
      <c r="AH85" s="14" t="n">
        <v>86.816</v>
      </c>
      <c r="AI85" s="14" t="n">
        <v>16.5302406271128</v>
      </c>
      <c r="AJ85" s="20" t="s">
        <v>984</v>
      </c>
      <c r="AK85" s="14" t="n">
        <v>8.98918198774314</v>
      </c>
      <c r="AL85" s="20" t="n">
        <v>80.0160106688235</v>
      </c>
      <c r="AM85" s="14" t="n">
        <v>2.1</v>
      </c>
      <c r="AN85" s="14" t="s">
        <v>984</v>
      </c>
      <c r="AO85" s="14" t="s">
        <v>984</v>
      </c>
      <c r="AP85" s="21" t="s">
        <v>984</v>
      </c>
      <c r="AQ85" s="14" t="s">
        <v>984</v>
      </c>
      <c r="AR85" s="14" t="s">
        <v>984</v>
      </c>
      <c r="AS85" s="14" t="s">
        <v>984</v>
      </c>
      <c r="AT85" s="14" t="s">
        <v>984</v>
      </c>
      <c r="AU85" s="14" t="s">
        <v>984</v>
      </c>
      <c r="AV85" s="14" t="n">
        <v>99.5975855130785</v>
      </c>
      <c r="AW85" s="14" t="n">
        <v>100</v>
      </c>
      <c r="AX85" s="14" t="s">
        <v>984</v>
      </c>
      <c r="AY85" s="45" t="s">
        <v>984</v>
      </c>
      <c r="AZ85" s="44" t="s">
        <v>984</v>
      </c>
      <c r="BA85" s="24" t="n">
        <v>33.9</v>
      </c>
      <c r="BB85" s="27" t="s">
        <v>984</v>
      </c>
      <c r="BC85" s="27" t="s">
        <v>984</v>
      </c>
      <c r="BD85" s="27" t="s">
        <v>1000</v>
      </c>
      <c r="BE85" s="27" t="s">
        <v>986</v>
      </c>
      <c r="BF85" s="27" t="s">
        <v>987</v>
      </c>
      <c r="BG85" s="27" t="s">
        <v>345</v>
      </c>
      <c r="BH85" s="27" t="s">
        <v>1016</v>
      </c>
      <c r="BI85" s="27" t="s">
        <v>998</v>
      </c>
      <c r="BJ85" s="0" t="n">
        <v>-40.3334236059301</v>
      </c>
      <c r="BK85" s="0" t="n">
        <v>71.811000881</v>
      </c>
      <c r="BL85" s="0" t="n">
        <v>-26.4800018310547</v>
      </c>
      <c r="BM85" s="0" t="n">
        <v>-29.7200073242187</v>
      </c>
      <c r="BN85" s="0" t="n">
        <v>-26.7300018310547</v>
      </c>
      <c r="BO85" s="0" t="n">
        <v>-28.4700073242187</v>
      </c>
      <c r="BP85" s="0" t="n">
        <v>-27.8500045776367</v>
      </c>
      <c r="BQ85" s="27" t="n">
        <v>0.257001447229376</v>
      </c>
      <c r="BR85" s="27" t="n">
        <v>11.0982182425237</v>
      </c>
      <c r="BS85" s="27" t="n">
        <v>18343.3900829034</v>
      </c>
      <c r="BT85" s="27" t="n">
        <v>1.65300706867168E-035</v>
      </c>
      <c r="BU85" s="27" t="n">
        <v>2.00224912584801E-105</v>
      </c>
      <c r="BV85" s="27" t="n">
        <v>0</v>
      </c>
      <c r="BW85" s="27" t="n">
        <v>13.3509869416985</v>
      </c>
      <c r="BX85" s="27" t="n">
        <v>1</v>
      </c>
      <c r="BY85" s="27" t="n">
        <v>21</v>
      </c>
      <c r="CA85" s="0" t="n">
        <f aca="false">COUNTBLANK(C85:BY85)</f>
        <v>0</v>
      </c>
    </row>
    <row r="86" customFormat="false" ht="15" hidden="false" customHeight="false" outlineLevel="0" collapsed="false">
      <c r="A86" s="0" t="s">
        <v>638</v>
      </c>
      <c r="B86" s="0" t="s">
        <v>639</v>
      </c>
      <c r="C86" s="0" t="n">
        <v>17247807</v>
      </c>
      <c r="D86" s="14" t="n">
        <v>71.119</v>
      </c>
      <c r="E86" s="14" t="n">
        <v>76.937</v>
      </c>
      <c r="F86" s="14" t="n">
        <v>34.4353953933618</v>
      </c>
      <c r="G86" s="14" t="n">
        <v>60.7525320983504</v>
      </c>
      <c r="H86" s="14" t="n">
        <v>160.953779395297</v>
      </c>
      <c r="I86" s="14" t="n">
        <v>4.738</v>
      </c>
      <c r="J86" s="14" t="n">
        <v>2.87</v>
      </c>
      <c r="K86" s="14" t="n">
        <v>48.946</v>
      </c>
      <c r="L86" s="14" t="n">
        <v>26.861229611222</v>
      </c>
      <c r="M86" s="14" t="n">
        <v>18.7960092778028</v>
      </c>
      <c r="N86" s="14" t="n">
        <v>28.6055963571331</v>
      </c>
      <c r="O86" s="14" t="n">
        <v>0.51065937190591</v>
      </c>
      <c r="P86" s="14" t="n">
        <v>-46073</v>
      </c>
      <c r="Q86" s="14" t="n">
        <v>19132</v>
      </c>
      <c r="R86" s="14" t="n">
        <v>145795</v>
      </c>
      <c r="S86" s="14" t="n">
        <v>1530600</v>
      </c>
      <c r="T86" s="20" t="n">
        <v>8310</v>
      </c>
      <c r="U86" s="0" t="n">
        <v>78460447919.9915</v>
      </c>
      <c r="V86" s="14" t="s">
        <v>984</v>
      </c>
      <c r="W86" s="14" t="s">
        <v>984</v>
      </c>
      <c r="X86" s="14" t="s">
        <v>984</v>
      </c>
      <c r="Y86" s="14" t="n">
        <v>62.3499984741211</v>
      </c>
      <c r="Z86" s="14" t="n">
        <v>31.4899997711182</v>
      </c>
      <c r="AA86" s="14" t="n">
        <v>46.2261866935657</v>
      </c>
      <c r="AB86" s="14" t="n">
        <v>0.028</v>
      </c>
      <c r="AC86" s="14" t="n">
        <v>99.89</v>
      </c>
      <c r="AD86" s="14" t="n">
        <v>0.352941134242593</v>
      </c>
      <c r="AE86" s="14" t="n">
        <v>35.9835759611795</v>
      </c>
      <c r="AF86" s="14" t="n">
        <v>32.6950363723054</v>
      </c>
      <c r="AG86" s="14" t="n">
        <v>20.0478790782543</v>
      </c>
      <c r="AH86" s="14" t="n">
        <v>51.054</v>
      </c>
      <c r="AI86" s="14" t="s">
        <v>984</v>
      </c>
      <c r="AJ86" s="20" t="n">
        <v>6857.8994869324</v>
      </c>
      <c r="AK86" s="14" t="n">
        <v>1.1510008356966</v>
      </c>
      <c r="AL86" s="20" t="n">
        <v>100</v>
      </c>
      <c r="AM86" s="14" t="n">
        <v>10</v>
      </c>
      <c r="AN86" s="14" t="n">
        <v>14.9</v>
      </c>
      <c r="AO86" s="14" t="n">
        <v>26.2</v>
      </c>
      <c r="AP86" s="21" t="n">
        <v>0.355</v>
      </c>
      <c r="AQ86" s="14" t="s">
        <v>984</v>
      </c>
      <c r="AR86" s="14" t="n">
        <v>2.83281</v>
      </c>
      <c r="AS86" s="14" t="n">
        <v>101.19489</v>
      </c>
      <c r="AT86" s="14" t="n">
        <v>79.94133</v>
      </c>
      <c r="AU86" s="14" t="n">
        <v>0.96256</v>
      </c>
      <c r="AV86" s="14" t="n">
        <v>50.5073959069051</v>
      </c>
      <c r="AW86" s="14" t="n">
        <v>93.2880935668945</v>
      </c>
      <c r="AX86" s="14" t="n">
        <v>11.1311802061383</v>
      </c>
      <c r="AY86" s="22" t="n">
        <v>116</v>
      </c>
      <c r="AZ86" s="22" t="n">
        <v>18.8</v>
      </c>
      <c r="BA86" s="24" t="n">
        <v>22.1</v>
      </c>
      <c r="BB86" s="25" t="n">
        <v>0.651</v>
      </c>
      <c r="BC86" s="30" t="s">
        <v>640</v>
      </c>
      <c r="BD86" s="27" t="s">
        <v>985</v>
      </c>
      <c r="BE86" s="27" t="s">
        <v>996</v>
      </c>
      <c r="BF86" s="27" t="s">
        <v>987</v>
      </c>
      <c r="BG86" s="27" t="s">
        <v>345</v>
      </c>
      <c r="BH86" s="27" t="s">
        <v>1015</v>
      </c>
      <c r="BI86" s="27" t="s">
        <v>988</v>
      </c>
      <c r="BJ86" s="0" t="n">
        <v>-90.2868304692596</v>
      </c>
      <c r="BK86" s="0" t="n">
        <v>15.773891506</v>
      </c>
      <c r="BL86" s="0" t="n">
        <v>22.1700073242188</v>
      </c>
      <c r="BM86" s="0" t="n">
        <v>22.5200134277344</v>
      </c>
      <c r="BN86" s="0" t="n">
        <v>23.360009765625</v>
      </c>
      <c r="BO86" s="0" t="n">
        <v>24.6400085449219</v>
      </c>
      <c r="BP86" s="0" t="n">
        <v>23.172509765625</v>
      </c>
      <c r="BQ86" s="27" t="n">
        <v>0.010779786928158</v>
      </c>
      <c r="BR86" s="27" t="n">
        <v>1341153.8254406</v>
      </c>
      <c r="BS86" s="27" t="n">
        <v>18569.887748011</v>
      </c>
      <c r="BT86" s="27" t="n">
        <v>6.22246451711518E-005</v>
      </c>
      <c r="BU86" s="27" t="n">
        <v>0.637247589340354</v>
      </c>
      <c r="BV86" s="27" t="n">
        <v>2.93212196591345E-134</v>
      </c>
      <c r="BW86" s="27" t="n">
        <v>3738.60429697428</v>
      </c>
      <c r="BX86" s="27" t="n">
        <v>0</v>
      </c>
      <c r="BY86" s="27" t="n">
        <v>50</v>
      </c>
      <c r="CA86" s="0" t="n">
        <f aca="false">COUNTBLANK(C86:BY86)</f>
        <v>0</v>
      </c>
    </row>
    <row r="87" customFormat="false" ht="15" hidden="false" customHeight="false" outlineLevel="0" collapsed="false">
      <c r="A87" s="0" t="s">
        <v>641</v>
      </c>
      <c r="B87" s="0" t="s">
        <v>642</v>
      </c>
      <c r="C87" s="27" t="s">
        <v>984</v>
      </c>
      <c r="D87" s="14" t="s">
        <v>984</v>
      </c>
      <c r="E87" s="14" t="s">
        <v>984</v>
      </c>
      <c r="F87" s="14" t="s">
        <v>984</v>
      </c>
      <c r="G87" s="14" t="s">
        <v>984</v>
      </c>
      <c r="H87" s="14" t="s">
        <v>984</v>
      </c>
      <c r="I87" s="14" t="s">
        <v>984</v>
      </c>
      <c r="J87" s="14" t="s">
        <v>984</v>
      </c>
      <c r="K87" s="14" t="s">
        <v>984</v>
      </c>
      <c r="L87" s="14" t="s">
        <v>984</v>
      </c>
      <c r="M87" s="14" t="s">
        <v>984</v>
      </c>
      <c r="N87" s="14" t="s">
        <v>984</v>
      </c>
      <c r="O87" s="14" t="s">
        <v>984</v>
      </c>
      <c r="P87" s="14" t="s">
        <v>984</v>
      </c>
      <c r="Q87" s="14" t="s">
        <v>984</v>
      </c>
      <c r="R87" s="14" t="s">
        <v>984</v>
      </c>
      <c r="S87" s="14" t="s">
        <v>984</v>
      </c>
      <c r="T87" s="20" t="s">
        <v>984</v>
      </c>
      <c r="U87" s="27" t="s">
        <v>984</v>
      </c>
      <c r="V87" s="14" t="s">
        <v>984</v>
      </c>
      <c r="W87" s="14" t="s">
        <v>984</v>
      </c>
      <c r="X87" s="14" t="s">
        <v>984</v>
      </c>
      <c r="Y87" s="14" t="s">
        <v>984</v>
      </c>
      <c r="Z87" s="14" t="s">
        <v>984</v>
      </c>
      <c r="AA87" s="14" t="s">
        <v>984</v>
      </c>
      <c r="AB87" s="14" t="s">
        <v>984</v>
      </c>
      <c r="AC87" s="14" t="s">
        <v>984</v>
      </c>
      <c r="AD87" s="14" t="s">
        <v>984</v>
      </c>
      <c r="AE87" s="14" t="s">
        <v>984</v>
      </c>
      <c r="AF87" s="14" t="s">
        <v>984</v>
      </c>
      <c r="AG87" s="14" t="s">
        <v>984</v>
      </c>
      <c r="AH87" s="14" t="s">
        <v>984</v>
      </c>
      <c r="AI87" s="14" t="s">
        <v>984</v>
      </c>
      <c r="AJ87" s="20" t="s">
        <v>984</v>
      </c>
      <c r="AK87" s="14" t="s">
        <v>984</v>
      </c>
      <c r="AL87" s="20" t="s">
        <v>984</v>
      </c>
      <c r="AM87" s="14" t="s">
        <v>984</v>
      </c>
      <c r="AN87" s="14" t="s">
        <v>984</v>
      </c>
      <c r="AO87" s="14" t="s">
        <v>984</v>
      </c>
      <c r="AP87" s="21" t="s">
        <v>984</v>
      </c>
      <c r="AQ87" s="14" t="s">
        <v>984</v>
      </c>
      <c r="AR87" s="14" t="s">
        <v>984</v>
      </c>
      <c r="AS87" s="14" t="s">
        <v>984</v>
      </c>
      <c r="AT87" s="14" t="s">
        <v>984</v>
      </c>
      <c r="AU87" s="14" t="s">
        <v>984</v>
      </c>
      <c r="AV87" s="14" t="s">
        <v>984</v>
      </c>
      <c r="AW87" s="14" t="s">
        <v>984</v>
      </c>
      <c r="AX87" s="14" t="s">
        <v>984</v>
      </c>
      <c r="AY87" s="45" t="s">
        <v>984</v>
      </c>
      <c r="AZ87" s="44" t="s">
        <v>984</v>
      </c>
      <c r="BA87" s="24" t="s">
        <v>984</v>
      </c>
      <c r="BB87" s="25" t="n">
        <v>0.466</v>
      </c>
      <c r="BC87" s="27" t="s">
        <v>984</v>
      </c>
      <c r="BD87" s="27" t="s">
        <v>985</v>
      </c>
      <c r="BE87" s="27" t="s">
        <v>986</v>
      </c>
      <c r="BF87" s="27" t="s">
        <v>1005</v>
      </c>
      <c r="BG87" s="27" t="s">
        <v>345</v>
      </c>
      <c r="BH87" s="27" t="s">
        <v>1005</v>
      </c>
      <c r="BI87" s="27" t="s">
        <v>988</v>
      </c>
      <c r="BJ87" s="0" t="n">
        <v>-53.09714</v>
      </c>
      <c r="BK87" s="0" t="n">
        <v>4.097024</v>
      </c>
      <c r="BL87" s="0" t="n">
        <v>26.1700073242188</v>
      </c>
      <c r="BM87" s="0" t="n">
        <v>25.860009765625</v>
      </c>
      <c r="BN87" s="0" t="n">
        <v>25.589990234375</v>
      </c>
      <c r="BO87" s="0" t="n">
        <v>26.2600036621094</v>
      </c>
      <c r="BP87" s="0" t="n">
        <v>25.9700027465821</v>
      </c>
      <c r="BQ87" s="27" t="n">
        <v>0.071061974296464</v>
      </c>
      <c r="BR87" s="27" t="n">
        <v>128.218728120998</v>
      </c>
      <c r="BS87" s="27" t="n">
        <v>18352.3319208698</v>
      </c>
      <c r="BT87" s="27" t="n">
        <v>2.13320008203415E-036</v>
      </c>
      <c r="BU87" s="27" t="n">
        <v>9.80636810359119E-054</v>
      </c>
      <c r="BV87" s="27" t="n">
        <v>0</v>
      </c>
      <c r="BW87" s="27" t="n">
        <v>747.28518474049</v>
      </c>
      <c r="BX87" s="27" t="n">
        <v>1</v>
      </c>
      <c r="BY87" s="27" t="n">
        <v>21</v>
      </c>
      <c r="CA87" s="0" t="n">
        <f aca="false">COUNTBLANK(C87:BY87)</f>
        <v>0</v>
      </c>
    </row>
    <row r="88" customFormat="false" ht="15" hidden="false" customHeight="false" outlineLevel="0" collapsed="false">
      <c r="A88" s="0" t="s">
        <v>644</v>
      </c>
      <c r="B88" s="0" t="s">
        <v>645</v>
      </c>
      <c r="C88" s="0" t="n">
        <v>779004</v>
      </c>
      <c r="D88" s="14" t="n">
        <v>66.783</v>
      </c>
      <c r="E88" s="14" t="n">
        <v>72.972</v>
      </c>
      <c r="F88" s="14" t="n">
        <v>28.214545202476</v>
      </c>
      <c r="G88" s="14" t="n">
        <v>65.335183554427</v>
      </c>
      <c r="H88" s="14" t="n">
        <v>3.95734823469647</v>
      </c>
      <c r="I88" s="14" t="n">
        <v>7.456</v>
      </c>
      <c r="J88" s="14" t="n">
        <v>2.462</v>
      </c>
      <c r="K88" s="14" t="n">
        <v>73.394</v>
      </c>
      <c r="L88" s="14" t="n">
        <v>46.2412313559899</v>
      </c>
      <c r="M88" s="14" t="n">
        <v>40.428876932507</v>
      </c>
      <c r="N88" s="14" t="s">
        <v>984</v>
      </c>
      <c r="O88" s="14" t="n">
        <v>2.710270043291</v>
      </c>
      <c r="P88" s="14" t="n">
        <v>-30001</v>
      </c>
      <c r="Q88" s="14" t="n">
        <v>283</v>
      </c>
      <c r="R88" s="14" t="n">
        <v>26069</v>
      </c>
      <c r="S88" s="14" t="n">
        <v>122480</v>
      </c>
      <c r="T88" s="20" t="n">
        <v>8420</v>
      </c>
      <c r="U88" s="0" t="n">
        <v>3878662620.77146</v>
      </c>
      <c r="V88" s="14" t="s">
        <v>984</v>
      </c>
      <c r="W88" s="14" t="s">
        <v>984</v>
      </c>
      <c r="X88" s="14" t="s">
        <v>984</v>
      </c>
      <c r="Y88" s="14" t="n">
        <v>56.1829986572266</v>
      </c>
      <c r="Z88" s="14" t="n">
        <v>17.136999130249</v>
      </c>
      <c r="AA88" s="14" t="n">
        <v>64.1728519848838</v>
      </c>
      <c r="AB88" s="14" t="s">
        <v>984</v>
      </c>
      <c r="AC88" s="14" t="n">
        <v>13.7</v>
      </c>
      <c r="AD88" s="14" t="n">
        <v>1.69325864572266</v>
      </c>
      <c r="AE88" s="14" t="n">
        <v>8.63601727203454</v>
      </c>
      <c r="AF88" s="14" t="n">
        <v>83.9014478028956</v>
      </c>
      <c r="AG88" s="14" t="n">
        <v>8.73748680882895</v>
      </c>
      <c r="AH88" s="14" t="n">
        <v>26.606</v>
      </c>
      <c r="AI88" s="14" t="s">
        <v>984</v>
      </c>
      <c r="AJ88" s="20" t="n">
        <v>315701.223505987</v>
      </c>
      <c r="AK88" s="14" t="n">
        <v>2.63239277948073</v>
      </c>
      <c r="AL88" s="20" t="n">
        <v>99.9881773200384</v>
      </c>
      <c r="AM88" s="14" t="n">
        <v>11.6</v>
      </c>
      <c r="AN88" s="14" t="n">
        <v>30.5</v>
      </c>
      <c r="AO88" s="14" t="n">
        <v>30.1</v>
      </c>
      <c r="AP88" s="21" t="n">
        <v>0.799</v>
      </c>
      <c r="AQ88" s="14" t="s">
        <v>984</v>
      </c>
      <c r="AR88" s="14" t="n">
        <v>6.061</v>
      </c>
      <c r="AS88" s="14" t="s">
        <v>984</v>
      </c>
      <c r="AT88" s="14" t="s">
        <v>984</v>
      </c>
      <c r="AU88" s="14" t="s">
        <v>984</v>
      </c>
      <c r="AV88" s="14" t="n">
        <v>83.6867718765235</v>
      </c>
      <c r="AW88" s="14" t="n">
        <v>90.864875793457</v>
      </c>
      <c r="AX88" s="14" t="n">
        <v>1.75306045052141</v>
      </c>
      <c r="AY88" s="22" t="n">
        <v>119</v>
      </c>
      <c r="AZ88" s="22" t="n">
        <v>19.2</v>
      </c>
      <c r="BA88" s="24" t="n">
        <v>26.2</v>
      </c>
      <c r="BB88" s="25" t="n">
        <v>0.461</v>
      </c>
      <c r="BC88" s="27" t="s">
        <v>984</v>
      </c>
      <c r="BD88" s="27" t="s">
        <v>985</v>
      </c>
      <c r="BE88" s="27" t="s">
        <v>996</v>
      </c>
      <c r="BF88" s="27" t="s">
        <v>1005</v>
      </c>
      <c r="BG88" s="27" t="s">
        <v>345</v>
      </c>
      <c r="BH88" s="27" t="s">
        <v>1005</v>
      </c>
      <c r="BI88" s="27" t="s">
        <v>988</v>
      </c>
      <c r="BJ88" s="0" t="n">
        <v>-58.9562561356274</v>
      </c>
      <c r="BK88" s="0" t="n">
        <v>4.86249501550009</v>
      </c>
      <c r="BL88" s="0" t="n">
        <v>27.1899963378906</v>
      </c>
      <c r="BM88" s="0" t="n">
        <v>27.0200134277344</v>
      </c>
      <c r="BN88" s="0" t="n">
        <v>27.4800048828125</v>
      </c>
      <c r="BO88" s="0" t="n">
        <v>28.4200073242188</v>
      </c>
      <c r="BP88" s="0" t="n">
        <v>27.5275054931641</v>
      </c>
      <c r="BQ88" s="27" t="n">
        <v>0.048912221980493</v>
      </c>
      <c r="BR88" s="27" t="n">
        <v>143.355484679105</v>
      </c>
      <c r="BS88" s="27" t="n">
        <v>18367.4233261271</v>
      </c>
      <c r="BT88" s="27" t="n">
        <v>1.99600605574248E-013</v>
      </c>
      <c r="BU88" s="27" t="n">
        <v>3.26067285239852E-010</v>
      </c>
      <c r="BV88" s="27" t="n">
        <v>4.9793042390298E-259</v>
      </c>
      <c r="BW88" s="27" t="n">
        <v>821.225925204631</v>
      </c>
      <c r="BX88" s="27" t="n">
        <v>1</v>
      </c>
      <c r="BY88" s="27" t="n">
        <v>26</v>
      </c>
      <c r="CA88" s="0" t="n">
        <f aca="false">COUNTBLANK(C88:BY88)</f>
        <v>0</v>
      </c>
    </row>
    <row r="89" customFormat="false" ht="15" hidden="false" customHeight="false" outlineLevel="0" collapsed="false">
      <c r="A89" s="0" t="s">
        <v>646</v>
      </c>
      <c r="B89" s="0" t="s">
        <v>647</v>
      </c>
      <c r="C89" s="0" t="n">
        <v>9587522</v>
      </c>
      <c r="D89" s="14" t="n">
        <v>72.771</v>
      </c>
      <c r="E89" s="14" t="n">
        <v>77.378</v>
      </c>
      <c r="F89" s="14" t="n">
        <v>31.7408815333097</v>
      </c>
      <c r="G89" s="14" t="n">
        <v>63.5685008076122</v>
      </c>
      <c r="H89" s="14" t="n">
        <v>85.6870319063366</v>
      </c>
      <c r="I89" s="14" t="n">
        <v>4.437</v>
      </c>
      <c r="J89" s="14" t="n">
        <v>2.46</v>
      </c>
      <c r="K89" s="14" t="n">
        <v>42.904</v>
      </c>
      <c r="L89" s="14" t="n">
        <v>57.9494317411075</v>
      </c>
      <c r="M89" s="14" t="n">
        <v>43.3877791899878</v>
      </c>
      <c r="N89" s="14" t="n">
        <v>23.9992136039434</v>
      </c>
      <c r="O89" s="14" t="n">
        <v>2.95157286042083</v>
      </c>
      <c r="P89" s="14" t="n">
        <v>-34000</v>
      </c>
      <c r="Q89" s="14" t="n">
        <v>18860</v>
      </c>
      <c r="R89" s="14" t="n">
        <v>411989</v>
      </c>
      <c r="S89" s="14" t="n">
        <v>976200</v>
      </c>
      <c r="T89" s="20" t="n">
        <v>4790</v>
      </c>
      <c r="U89" s="0" t="n">
        <v>23969890430.7882</v>
      </c>
      <c r="V89" s="14" t="n">
        <v>48.3</v>
      </c>
      <c r="W89" s="14" t="n">
        <v>52.6</v>
      </c>
      <c r="X89" s="14" t="n">
        <v>50.5</v>
      </c>
      <c r="Y89" s="14" t="n">
        <v>68.7710037231445</v>
      </c>
      <c r="Z89" s="14" t="n">
        <v>30.2600002288818</v>
      </c>
      <c r="AA89" s="14" t="n">
        <v>60.501353858568</v>
      </c>
      <c r="AB89" s="14" t="n">
        <v>0.04</v>
      </c>
      <c r="AC89" s="14" t="n">
        <v>45.1</v>
      </c>
      <c r="AD89" s="14" t="n">
        <v>1.71258931304159</v>
      </c>
      <c r="AE89" s="14" t="n">
        <v>28.9123246045223</v>
      </c>
      <c r="AF89" s="14" t="n">
        <v>39.967825542944</v>
      </c>
      <c r="AG89" s="14" t="n">
        <v>23.8855522578119</v>
      </c>
      <c r="AH89" s="14" t="n">
        <v>57.096</v>
      </c>
      <c r="AI89" s="14" t="n">
        <v>14.1460676232578</v>
      </c>
      <c r="AJ89" s="20" t="n">
        <v>10123.2872567064</v>
      </c>
      <c r="AK89" s="14" t="n">
        <v>1.05764802292736</v>
      </c>
      <c r="AL89" s="20" t="n">
        <v>99.9835217097179</v>
      </c>
      <c r="AM89" s="14" t="n">
        <v>7.3</v>
      </c>
      <c r="AN89" s="14" t="n">
        <v>14</v>
      </c>
      <c r="AO89" s="14" t="n">
        <v>17.6</v>
      </c>
      <c r="AP89" s="21" t="n">
        <v>0.6086</v>
      </c>
      <c r="AQ89" s="14" t="n">
        <v>0.7</v>
      </c>
      <c r="AR89" s="14" t="s">
        <v>984</v>
      </c>
      <c r="AS89" s="14" t="n">
        <v>91.53496</v>
      </c>
      <c r="AT89" s="14" t="n">
        <v>81.62433</v>
      </c>
      <c r="AU89" s="14" t="n">
        <v>1.05166</v>
      </c>
      <c r="AV89" s="14" t="n">
        <v>76.0391944073856</v>
      </c>
      <c r="AW89" s="14" t="n">
        <v>86.5</v>
      </c>
      <c r="AX89" s="14" t="n">
        <v>10.2277038951877</v>
      </c>
      <c r="AY89" s="22" t="n">
        <v>119</v>
      </c>
      <c r="AZ89" s="22" t="n">
        <v>19.4</v>
      </c>
      <c r="BA89" s="24" t="n">
        <v>23</v>
      </c>
      <c r="BB89" s="25" t="n">
        <v>0.67</v>
      </c>
      <c r="BC89" s="27" t="s">
        <v>984</v>
      </c>
      <c r="BD89" s="27" t="s">
        <v>985</v>
      </c>
      <c r="BE89" s="27" t="s">
        <v>996</v>
      </c>
      <c r="BF89" s="27" t="s">
        <v>987</v>
      </c>
      <c r="BG89" s="27" t="s">
        <v>345</v>
      </c>
      <c r="BH89" s="27" t="s">
        <v>1015</v>
      </c>
      <c r="BI89" s="27" t="s">
        <v>988</v>
      </c>
      <c r="BJ89" s="0" t="n">
        <v>-87.2304544066036</v>
      </c>
      <c r="BK89" s="0" t="n">
        <v>14.5046584065</v>
      </c>
      <c r="BL89" s="0" t="n">
        <v>20.7199951171875</v>
      </c>
      <c r="BM89" s="0" t="n">
        <v>20.4200073242188</v>
      </c>
      <c r="BN89" s="0" t="n">
        <v>21.1499877929688</v>
      </c>
      <c r="BO89" s="0" t="n">
        <v>21.3999877929688</v>
      </c>
      <c r="BP89" s="0" t="n">
        <v>20.922494506836</v>
      </c>
      <c r="BQ89" s="27" t="n">
        <v>0.087460433842612</v>
      </c>
      <c r="BR89" s="27" t="n">
        <v>646.182895004265</v>
      </c>
      <c r="BS89" s="27" t="n">
        <v>18356.1292064843</v>
      </c>
      <c r="BT89" s="27" t="n">
        <v>2.6193695541115E-035</v>
      </c>
      <c r="BU89" s="27" t="n">
        <v>7.75825146743966E-054</v>
      </c>
      <c r="BV89" s="27" t="n">
        <v>0</v>
      </c>
      <c r="BW89" s="27" t="n">
        <v>18027.3827209766</v>
      </c>
      <c r="BX89" s="27" t="n">
        <v>1</v>
      </c>
      <c r="BY89" s="27" t="n">
        <v>12</v>
      </c>
      <c r="CA89" s="0" t="n">
        <f aca="false">COUNTBLANK(C89:BY89)</f>
        <v>0</v>
      </c>
    </row>
    <row r="90" customFormat="false" ht="15" hidden="false" customHeight="false" outlineLevel="0" collapsed="false">
      <c r="A90" s="0" t="s">
        <v>648</v>
      </c>
      <c r="B90" s="0" t="s">
        <v>649</v>
      </c>
      <c r="C90" s="0" t="n">
        <v>4087843</v>
      </c>
      <c r="D90" s="14" t="n">
        <v>74.9</v>
      </c>
      <c r="E90" s="14" t="n">
        <v>81.4</v>
      </c>
      <c r="F90" s="14" t="n">
        <v>14.5119400058464</v>
      </c>
      <c r="G90" s="14" t="n">
        <v>65.0426269817306</v>
      </c>
      <c r="H90" s="14" t="n">
        <v>73.0771979985704</v>
      </c>
      <c r="I90" s="14" t="n">
        <v>12.9</v>
      </c>
      <c r="J90" s="14" t="n">
        <v>1.47</v>
      </c>
      <c r="K90" s="14" t="n">
        <v>43.053</v>
      </c>
      <c r="L90" s="14" t="n">
        <v>49.4091168724062</v>
      </c>
      <c r="M90" s="14" t="n">
        <v>50.0289962969341</v>
      </c>
      <c r="N90" s="14" t="s">
        <v>984</v>
      </c>
      <c r="O90" s="14" t="s">
        <v>984</v>
      </c>
      <c r="P90" s="14" t="n">
        <v>-40004</v>
      </c>
      <c r="Q90" s="14" t="n">
        <v>24107</v>
      </c>
      <c r="R90" s="14" t="n">
        <v>2093577</v>
      </c>
      <c r="S90" s="14" t="n">
        <v>264500</v>
      </c>
      <c r="T90" s="20" t="n">
        <v>27180</v>
      </c>
      <c r="U90" s="0" t="n">
        <v>60971699315.1776</v>
      </c>
      <c r="V90" s="14" t="s">
        <v>984</v>
      </c>
      <c r="W90" s="14" t="n">
        <v>3.8</v>
      </c>
      <c r="X90" s="14" t="n">
        <v>30.4</v>
      </c>
      <c r="Y90" s="14" t="n">
        <v>51.181999206543</v>
      </c>
      <c r="Z90" s="14" t="n">
        <v>5.96299982070923</v>
      </c>
      <c r="AA90" s="14" t="n">
        <v>79.0502658178385</v>
      </c>
      <c r="AB90" s="14" t="n">
        <v>0.8645</v>
      </c>
      <c r="AC90" s="14" t="n">
        <v>4276.9</v>
      </c>
      <c r="AD90" s="14" t="n">
        <v>1.46505417870661</v>
      </c>
      <c r="AE90" s="14" t="n">
        <v>27.5911365260901</v>
      </c>
      <c r="AF90" s="14" t="n">
        <v>34.3531098001083</v>
      </c>
      <c r="AG90" s="14" t="n">
        <v>38.2536302140039</v>
      </c>
      <c r="AH90" s="14" t="n">
        <v>56.947</v>
      </c>
      <c r="AI90" s="14" t="n">
        <v>23.7051270248713</v>
      </c>
      <c r="AJ90" s="20" t="n">
        <v>8894.88907223948</v>
      </c>
      <c r="AK90" s="14" t="n">
        <v>3.97380490559031</v>
      </c>
      <c r="AL90" s="20" t="n">
        <v>99.7796052732656</v>
      </c>
      <c r="AM90" s="14" t="n">
        <v>5.4</v>
      </c>
      <c r="AN90" s="14" t="n">
        <v>16.7</v>
      </c>
      <c r="AO90" s="14" t="n">
        <v>4.7</v>
      </c>
      <c r="AP90" s="21" t="n">
        <v>2.9962</v>
      </c>
      <c r="AQ90" s="14" t="n">
        <v>5.9</v>
      </c>
      <c r="AR90" s="14" t="s">
        <v>984</v>
      </c>
      <c r="AS90" s="14" t="n">
        <v>96.47103</v>
      </c>
      <c r="AT90" s="14" t="n">
        <v>95.54716</v>
      </c>
      <c r="AU90" s="14" t="n">
        <v>1.03299</v>
      </c>
      <c r="AV90" s="14" t="n">
        <v>94.8248450863068</v>
      </c>
      <c r="AW90" s="14" t="n">
        <v>100</v>
      </c>
      <c r="AX90" s="14" t="n">
        <v>38.5868735951335</v>
      </c>
      <c r="AY90" s="22" t="n">
        <v>125</v>
      </c>
      <c r="AZ90" s="22" t="n">
        <v>27.1</v>
      </c>
      <c r="BA90" s="24" t="n">
        <v>43</v>
      </c>
      <c r="BB90" s="25" t="n">
        <v>0.503</v>
      </c>
      <c r="BC90" s="27" t="s">
        <v>984</v>
      </c>
      <c r="BD90" s="27" t="s">
        <v>1000</v>
      </c>
      <c r="BE90" s="27" t="s">
        <v>986</v>
      </c>
      <c r="BF90" s="27" t="s">
        <v>372</v>
      </c>
      <c r="BG90" s="27" t="s">
        <v>372</v>
      </c>
      <c r="BH90" s="27" t="s">
        <v>997</v>
      </c>
      <c r="BI90" s="27" t="s">
        <v>998</v>
      </c>
      <c r="BJ90" s="0" t="n">
        <v>15.3215802577481</v>
      </c>
      <c r="BK90" s="0" t="n">
        <v>44.7451242095</v>
      </c>
      <c r="BL90" s="0" t="n">
        <v>5.98000488281252</v>
      </c>
      <c r="BM90" s="0" t="n">
        <v>4.54000244140627</v>
      </c>
      <c r="BN90" s="0" t="n">
        <v>6.27999267578127</v>
      </c>
      <c r="BO90" s="0" t="n">
        <v>5.5200134277344</v>
      </c>
      <c r="BP90" s="0" t="n">
        <v>5.58000335693362</v>
      </c>
      <c r="BQ90" s="27" t="n">
        <v>0.087345562886335</v>
      </c>
      <c r="BR90" s="27" t="n">
        <v>2248.1907003661</v>
      </c>
      <c r="BS90" s="27" t="n">
        <v>18351.7215013408</v>
      </c>
      <c r="BT90" s="27" t="n">
        <v>1.86645340868274E-087</v>
      </c>
      <c r="BU90" s="27" t="n">
        <v>9.30396673362945E-115</v>
      </c>
      <c r="BV90" s="27" t="n">
        <v>0</v>
      </c>
      <c r="BW90" s="27" t="n">
        <v>19306.7624630864</v>
      </c>
      <c r="BX90" s="27" t="n">
        <v>1</v>
      </c>
      <c r="BY90" s="27" t="n">
        <v>22</v>
      </c>
      <c r="CA90" s="0" t="n">
        <f aca="false">COUNTBLANK(C90:BY90)</f>
        <v>0</v>
      </c>
    </row>
    <row r="91" customFormat="false" ht="15" hidden="false" customHeight="false" outlineLevel="0" collapsed="false">
      <c r="A91" s="0" t="s">
        <v>652</v>
      </c>
      <c r="B91" s="0" t="s">
        <v>653</v>
      </c>
      <c r="C91" s="0" t="n">
        <v>11123176</v>
      </c>
      <c r="D91" s="14" t="n">
        <v>61.5</v>
      </c>
      <c r="E91" s="14" t="n">
        <v>65.832</v>
      </c>
      <c r="F91" s="14" t="n">
        <v>33.242244257891</v>
      </c>
      <c r="G91" s="14" t="n">
        <v>61.8083518936764</v>
      </c>
      <c r="H91" s="14" t="n">
        <v>403.59854862119</v>
      </c>
      <c r="I91" s="14" t="n">
        <v>8.534</v>
      </c>
      <c r="J91" s="14" t="n">
        <v>2.935</v>
      </c>
      <c r="K91" s="14" t="n">
        <v>44.722</v>
      </c>
      <c r="L91" s="14" t="n">
        <v>56.4808121871552</v>
      </c>
      <c r="M91" s="14" t="n">
        <v>18.8354520272975</v>
      </c>
      <c r="N91" s="14" t="n">
        <v>1.24838373554419</v>
      </c>
      <c r="O91" s="14" t="n">
        <v>10.2160620032103</v>
      </c>
      <c r="P91" s="14" t="n">
        <v>-175000</v>
      </c>
      <c r="Q91" s="14" t="n">
        <v>27531</v>
      </c>
      <c r="R91" s="14" t="s">
        <v>984</v>
      </c>
      <c r="S91" s="14" t="n">
        <v>196135</v>
      </c>
      <c r="T91" s="20" t="n">
        <v>1880</v>
      </c>
      <c r="U91" s="0" t="n">
        <v>9658721168.86849</v>
      </c>
      <c r="V91" s="14" t="s">
        <v>984</v>
      </c>
      <c r="W91" s="14" t="s">
        <v>984</v>
      </c>
      <c r="X91" s="14" t="s">
        <v>984</v>
      </c>
      <c r="Y91" s="14" t="n">
        <v>67.1839981079102</v>
      </c>
      <c r="Z91" s="14" t="n">
        <v>28.6590003967285</v>
      </c>
      <c r="AA91" s="14" t="n">
        <v>84.9940980607495</v>
      </c>
      <c r="AB91" s="14" t="s">
        <v>984</v>
      </c>
      <c r="AC91" s="14" t="n">
        <v>29.18</v>
      </c>
      <c r="AD91" s="14" t="n">
        <v>0.000840337405567425</v>
      </c>
      <c r="AE91" s="14" t="n">
        <v>66.7634252539913</v>
      </c>
      <c r="AF91" s="14" t="n">
        <v>3.49056592700443</v>
      </c>
      <c r="AG91" s="14" t="n">
        <v>1.9498829806779</v>
      </c>
      <c r="AH91" s="14" t="n">
        <v>55.278</v>
      </c>
      <c r="AI91" s="14" t="n">
        <v>18.0114210723237</v>
      </c>
      <c r="AJ91" s="20" t="n">
        <v>1233.2913199042</v>
      </c>
      <c r="AK91" s="14" t="n">
        <v>0.271140186830838</v>
      </c>
      <c r="AL91" s="20" t="n">
        <v>100</v>
      </c>
      <c r="AM91" s="14" t="n">
        <v>6.7</v>
      </c>
      <c r="AN91" s="14" t="n">
        <v>26.5</v>
      </c>
      <c r="AO91" s="14" t="n">
        <v>64.8</v>
      </c>
      <c r="AP91" s="21" t="n">
        <v>0.2345</v>
      </c>
      <c r="AQ91" s="14" t="n">
        <v>0.7</v>
      </c>
      <c r="AR91" s="14" t="n">
        <v>2.44959</v>
      </c>
      <c r="AS91" s="14" t="s">
        <v>984</v>
      </c>
      <c r="AT91" s="14" t="s">
        <v>984</v>
      </c>
      <c r="AU91" s="14" t="s">
        <v>984</v>
      </c>
      <c r="AV91" s="14" t="n">
        <v>23.8985167421656</v>
      </c>
      <c r="AW91" s="14" t="n">
        <v>43.7525634765625</v>
      </c>
      <c r="AX91" s="14" t="n">
        <v>34.8631710747482</v>
      </c>
      <c r="AY91" s="22" t="n">
        <v>91</v>
      </c>
      <c r="AZ91" s="22" t="n">
        <v>20.5</v>
      </c>
      <c r="BA91" s="24" t="n">
        <v>23</v>
      </c>
      <c r="BB91" s="25" t="n">
        <v>0.623</v>
      </c>
      <c r="BC91" s="27" t="s">
        <v>984</v>
      </c>
      <c r="BD91" s="27" t="s">
        <v>989</v>
      </c>
      <c r="BE91" s="27" t="s">
        <v>990</v>
      </c>
      <c r="BF91" s="27" t="s">
        <v>987</v>
      </c>
      <c r="BG91" s="27" t="s">
        <v>345</v>
      </c>
      <c r="BH91" s="27" t="s">
        <v>346</v>
      </c>
      <c r="BI91" s="27" t="s">
        <v>988</v>
      </c>
      <c r="BJ91" s="0" t="n">
        <v>-72.2834233883898</v>
      </c>
      <c r="BK91" s="0" t="n">
        <v>18.9820466110001</v>
      </c>
      <c r="BL91" s="0" t="n">
        <v>25.4999938964844</v>
      </c>
      <c r="BM91" s="0" t="n">
        <v>24.6700073242188</v>
      </c>
      <c r="BN91" s="0" t="n">
        <v>25.589990234375</v>
      </c>
      <c r="BO91" s="0" t="n">
        <v>25.1199890136719</v>
      </c>
      <c r="BP91" s="0" t="n">
        <v>25.2199951171875</v>
      </c>
      <c r="BQ91" s="27" t="n">
        <v>0.029144534741272</v>
      </c>
      <c r="BR91" s="27" t="n">
        <v>353.377959353019</v>
      </c>
      <c r="BS91" s="27" t="n">
        <v>18392.9720771103</v>
      </c>
      <c r="BT91" s="27" t="n">
        <v>4.81132437818754E-013</v>
      </c>
      <c r="BU91" s="27" t="n">
        <v>0.000449241045673</v>
      </c>
      <c r="BV91" s="27" t="n">
        <v>9.41096865370324E-223</v>
      </c>
      <c r="BW91" s="27" t="n">
        <v>292.610598569598</v>
      </c>
      <c r="BX91" s="27" t="n">
        <v>1</v>
      </c>
      <c r="BY91" s="27" t="n">
        <v>21</v>
      </c>
      <c r="CA91" s="0" t="n">
        <f aca="false">COUNTBLANK(C91:BY91)</f>
        <v>0</v>
      </c>
    </row>
    <row r="92" customFormat="false" ht="15" hidden="false" customHeight="false" outlineLevel="0" collapsed="false">
      <c r="A92" s="0" t="s">
        <v>654</v>
      </c>
      <c r="B92" s="0" t="s">
        <v>655</v>
      </c>
      <c r="C92" s="0" t="n">
        <v>9775564</v>
      </c>
      <c r="D92" s="14" t="n">
        <v>72.5</v>
      </c>
      <c r="E92" s="14" t="n">
        <v>79.3</v>
      </c>
      <c r="F92" s="14" t="n">
        <v>14.4119922134424</v>
      </c>
      <c r="G92" s="14" t="n">
        <v>66.4302824033255</v>
      </c>
      <c r="H92" s="14" t="n">
        <v>107.906605545123</v>
      </c>
      <c r="I92" s="14" t="n">
        <v>13.4</v>
      </c>
      <c r="J92" s="14" t="n">
        <v>1.54</v>
      </c>
      <c r="K92" s="14" t="n">
        <v>28.649</v>
      </c>
      <c r="L92" s="14" t="n">
        <v>79.8541973019801</v>
      </c>
      <c r="M92" s="14" t="n">
        <v>87.143096211555</v>
      </c>
      <c r="N92" s="14" t="s">
        <v>984</v>
      </c>
      <c r="O92" s="14" t="s">
        <v>984</v>
      </c>
      <c r="P92" s="14" t="n">
        <v>29999</v>
      </c>
      <c r="Q92" s="14" t="n">
        <v>3927</v>
      </c>
      <c r="R92" s="14" t="n">
        <v>31226848</v>
      </c>
      <c r="S92" s="14" t="s">
        <v>984</v>
      </c>
      <c r="T92" s="20" t="n">
        <v>29860</v>
      </c>
      <c r="U92" s="0" t="n">
        <v>157882912778.254</v>
      </c>
      <c r="V92" s="14" t="s">
        <v>984</v>
      </c>
      <c r="W92" s="14" t="n">
        <v>3</v>
      </c>
      <c r="X92" s="14" t="n">
        <v>30.6</v>
      </c>
      <c r="Y92" s="14" t="n">
        <v>56.4679985046387</v>
      </c>
      <c r="Z92" s="14" t="n">
        <v>4.69999980926514</v>
      </c>
      <c r="AA92" s="14" t="n">
        <v>73.9950887584095</v>
      </c>
      <c r="AB92" s="14" t="n">
        <v>1.3486</v>
      </c>
      <c r="AC92" s="14" t="n">
        <v>6700.92</v>
      </c>
      <c r="AD92" s="14" t="n">
        <v>1.08207729001535</v>
      </c>
      <c r="AE92" s="14" t="n">
        <v>58.3563459626643</v>
      </c>
      <c r="AF92" s="14" t="n">
        <v>22.9051154054595</v>
      </c>
      <c r="AG92" s="14" t="n">
        <v>22.5975581595624</v>
      </c>
      <c r="AH92" s="14" t="n">
        <v>71.351</v>
      </c>
      <c r="AI92" s="14" t="n">
        <v>23.4237967417865</v>
      </c>
      <c r="AJ92" s="20" t="n">
        <v>608.120352693588</v>
      </c>
      <c r="AK92" s="14" t="n">
        <v>4.2655749757664</v>
      </c>
      <c r="AL92" s="20" t="n">
        <v>100</v>
      </c>
      <c r="AM92" s="14" t="n">
        <v>6.9</v>
      </c>
      <c r="AN92" s="14" t="n">
        <v>23</v>
      </c>
      <c r="AO92" s="14" t="n">
        <v>4.3</v>
      </c>
      <c r="AP92" s="21" t="n">
        <v>3.2312</v>
      </c>
      <c r="AQ92" s="14" t="n">
        <v>7</v>
      </c>
      <c r="AR92" s="14" t="n">
        <v>4.71078</v>
      </c>
      <c r="AS92" s="14" t="n">
        <v>100.80547</v>
      </c>
      <c r="AT92" s="14" t="n">
        <v>105.05003</v>
      </c>
      <c r="AU92" s="14" t="n">
        <v>0.99905</v>
      </c>
      <c r="AV92" s="14" t="n">
        <v>98.5698569856986</v>
      </c>
      <c r="AW92" s="14" t="n">
        <v>100</v>
      </c>
      <c r="AX92" s="14" t="n">
        <v>7.15034979440386</v>
      </c>
      <c r="AY92" s="22" t="n">
        <v>126</v>
      </c>
      <c r="AZ92" s="22" t="n">
        <v>28.6</v>
      </c>
      <c r="BA92" s="24" t="n">
        <v>42.3</v>
      </c>
      <c r="BB92" s="25" t="n">
        <v>0.845</v>
      </c>
      <c r="BC92" s="30" t="s">
        <v>656</v>
      </c>
      <c r="BD92" s="27" t="s">
        <v>1000</v>
      </c>
      <c r="BE92" s="27" t="s">
        <v>1006</v>
      </c>
      <c r="BF92" s="27" t="s">
        <v>372</v>
      </c>
      <c r="BG92" s="27" t="s">
        <v>372</v>
      </c>
      <c r="BH92" s="27" t="s">
        <v>1013</v>
      </c>
      <c r="BI92" s="27" t="s">
        <v>998</v>
      </c>
      <c r="BJ92" s="0" t="n">
        <v>19.1191922893949</v>
      </c>
      <c r="BK92" s="0" t="n">
        <v>47.1579882815001</v>
      </c>
      <c r="BL92" s="0" t="n">
        <v>4.14998779296877</v>
      </c>
      <c r="BM92" s="0" t="n">
        <v>0.350000000000023</v>
      </c>
      <c r="BN92" s="0" t="n">
        <v>6.6199890136719</v>
      </c>
      <c r="BO92" s="0" t="n">
        <v>7.79000244140627</v>
      </c>
      <c r="BP92" s="0" t="n">
        <v>4.72749481201174</v>
      </c>
      <c r="BQ92" s="27" t="n">
        <v>0.045565892058698</v>
      </c>
      <c r="BR92" s="27" t="n">
        <v>5429.30917847719</v>
      </c>
      <c r="BS92" s="27" t="n">
        <v>18371.749869018</v>
      </c>
      <c r="BT92" s="27" t="n">
        <v>1.3072763213547E-044</v>
      </c>
      <c r="BU92" s="27" t="n">
        <v>5.26440576882739E-033</v>
      </c>
      <c r="BV92" s="27" t="n">
        <v>3.40553131011439E-297</v>
      </c>
      <c r="BW92" s="27" t="n">
        <v>71263.7533404857</v>
      </c>
      <c r="BX92" s="27" t="n">
        <v>1</v>
      </c>
      <c r="BY92" s="27" t="n">
        <v>20</v>
      </c>
      <c r="CA92" s="0" t="n">
        <f aca="false">COUNTBLANK(C92:BY92)</f>
        <v>0</v>
      </c>
    </row>
    <row r="93" customFormat="false" ht="15" hidden="false" customHeight="false" outlineLevel="0" collapsed="false">
      <c r="A93" s="0" t="s">
        <v>657</v>
      </c>
      <c r="B93" s="0" t="s">
        <v>658</v>
      </c>
      <c r="C93" s="0" t="n">
        <v>267663435</v>
      </c>
      <c r="D93" s="14" t="n">
        <v>69.375</v>
      </c>
      <c r="E93" s="14" t="n">
        <v>73.748</v>
      </c>
      <c r="F93" s="14" t="n">
        <v>26.5511973052634</v>
      </c>
      <c r="G93" s="14" t="n">
        <v>67.5916370820079</v>
      </c>
      <c r="H93" s="14" t="n">
        <v>147.75219008926</v>
      </c>
      <c r="I93" s="14" t="n">
        <v>6.465</v>
      </c>
      <c r="J93" s="14" t="n">
        <v>2.311</v>
      </c>
      <c r="K93" s="14" t="n">
        <v>44.675</v>
      </c>
      <c r="L93" s="14" t="n">
        <v>19.174186233024</v>
      </c>
      <c r="M93" s="14" t="n">
        <v>20.1885592572328</v>
      </c>
      <c r="N93" s="14" t="n">
        <v>29.4394975269147</v>
      </c>
      <c r="O93" s="14" t="n">
        <v>0.0939255832672457</v>
      </c>
      <c r="P93" s="14" t="n">
        <v>-494777</v>
      </c>
      <c r="Q93" s="14" t="n">
        <v>12157</v>
      </c>
      <c r="R93" s="14" t="n">
        <v>115154100.909</v>
      </c>
      <c r="S93" s="14" t="n">
        <v>12853000</v>
      </c>
      <c r="T93" s="20" t="n">
        <v>12670</v>
      </c>
      <c r="U93" s="0" t="n">
        <v>1042173300625.55</v>
      </c>
      <c r="V93" s="14" t="n">
        <v>9.8</v>
      </c>
      <c r="W93" s="14" t="n">
        <v>58.7</v>
      </c>
      <c r="X93" s="14" t="n">
        <v>39.4</v>
      </c>
      <c r="Y93" s="14" t="n">
        <v>67.4960021972656</v>
      </c>
      <c r="Z93" s="14" t="n">
        <v>28.6350002288818</v>
      </c>
      <c r="AA93" s="14" t="n">
        <v>64.8226176299617</v>
      </c>
      <c r="AB93" s="14" t="n">
        <v>0.2381</v>
      </c>
      <c r="AC93" s="14" t="n">
        <v>26947.57</v>
      </c>
      <c r="AD93" s="14" t="n">
        <v>0.716442832780161</v>
      </c>
      <c r="AE93" s="14" t="n">
        <v>31.4644203646561</v>
      </c>
      <c r="AF93" s="14" t="n">
        <v>49.8603981974199</v>
      </c>
      <c r="AG93" s="14" t="n">
        <v>12.1656963637972</v>
      </c>
      <c r="AH93" s="14" t="n">
        <v>55.325</v>
      </c>
      <c r="AI93" s="14" t="n">
        <v>13.1548896706187</v>
      </c>
      <c r="AJ93" s="20" t="n">
        <v>7913.64356206243</v>
      </c>
      <c r="AK93" s="14" t="n">
        <v>1.81937838004494</v>
      </c>
      <c r="AL93" s="20" t="n">
        <v>95.5671472610627</v>
      </c>
      <c r="AM93" s="14" t="n">
        <v>6.3</v>
      </c>
      <c r="AN93" s="14" t="n">
        <v>26.4</v>
      </c>
      <c r="AO93" s="14" t="n">
        <v>25</v>
      </c>
      <c r="AP93" s="21" t="n">
        <v>0.3777</v>
      </c>
      <c r="AQ93" s="14" t="s">
        <v>984</v>
      </c>
      <c r="AR93" s="14" t="s">
        <v>984</v>
      </c>
      <c r="AS93" s="14" t="n">
        <v>105.91143</v>
      </c>
      <c r="AT93" s="14" t="n">
        <v>100.82592</v>
      </c>
      <c r="AU93" s="14" t="n">
        <v>0.99365</v>
      </c>
      <c r="AV93" s="14" t="n">
        <v>64.5410145761707</v>
      </c>
      <c r="AW93" s="14" t="n">
        <v>98.14</v>
      </c>
      <c r="AX93" s="14" t="n">
        <v>7.47385870702564</v>
      </c>
      <c r="AY93" s="22" t="n">
        <v>126</v>
      </c>
      <c r="AZ93" s="22" t="n">
        <v>6.9</v>
      </c>
      <c r="BA93" s="24" t="n">
        <v>30.2</v>
      </c>
      <c r="BB93" s="25" t="n">
        <v>0.938</v>
      </c>
      <c r="BC93" s="27" t="s">
        <v>984</v>
      </c>
      <c r="BD93" s="27" t="s">
        <v>1025</v>
      </c>
      <c r="BE93" s="27" t="s">
        <v>996</v>
      </c>
      <c r="BF93" s="27" t="s">
        <v>354</v>
      </c>
      <c r="BG93" s="27" t="s">
        <v>354</v>
      </c>
      <c r="BH93" s="27" t="s">
        <v>1018</v>
      </c>
      <c r="BI93" s="27" t="s">
        <v>1008</v>
      </c>
      <c r="BJ93" s="0" t="n">
        <v>113.325229758336</v>
      </c>
      <c r="BK93" s="0" t="n">
        <v>0.104905503000055</v>
      </c>
      <c r="BL93" s="0" t="n">
        <v>23.339990234375</v>
      </c>
      <c r="BM93" s="0" t="n">
        <v>23.35</v>
      </c>
      <c r="BN93" s="0" t="n">
        <v>23.4299865722656</v>
      </c>
      <c r="BO93" s="0" t="n">
        <v>23.6199890136719</v>
      </c>
      <c r="BP93" s="0" t="n">
        <v>23.4349914550781</v>
      </c>
      <c r="BQ93" s="27" t="n">
        <v>0.035645908129627</v>
      </c>
      <c r="BR93" s="27" t="n">
        <v>29362.2452097386</v>
      </c>
      <c r="BS93" s="27" t="n">
        <v>18382.6997607976</v>
      </c>
      <c r="BT93" s="27" t="n">
        <v>3.53865074796716E-056</v>
      </c>
      <c r="BU93" s="27" t="n">
        <v>1.68932528639125E-033</v>
      </c>
      <c r="BV93" s="27" t="n">
        <v>4.74316121700423E-293</v>
      </c>
      <c r="BW93" s="27" t="n">
        <v>295154.236988137</v>
      </c>
      <c r="BX93" s="27" t="n">
        <v>1</v>
      </c>
      <c r="BY93" s="27" t="n">
        <v>26</v>
      </c>
      <c r="CA93" s="0" t="n">
        <f aca="false">COUNTBLANK(C93:BY93)</f>
        <v>0</v>
      </c>
    </row>
    <row r="94" customFormat="false" ht="15" hidden="false" customHeight="false" outlineLevel="0" collapsed="false">
      <c r="A94" s="0" t="s">
        <v>661</v>
      </c>
      <c r="B94" s="0" t="s">
        <v>662</v>
      </c>
      <c r="C94" s="0" t="n">
        <v>84077</v>
      </c>
      <c r="D94" s="14" t="s">
        <v>984</v>
      </c>
      <c r="E94" s="14" t="s">
        <v>984</v>
      </c>
      <c r="F94" s="14" t="s">
        <v>984</v>
      </c>
      <c r="G94" s="14" t="s">
        <v>984</v>
      </c>
      <c r="H94" s="14" t="n">
        <v>147.50350877193</v>
      </c>
      <c r="I94" s="14" t="s">
        <v>984</v>
      </c>
      <c r="J94" s="14" t="s">
        <v>984</v>
      </c>
      <c r="K94" s="14" t="n">
        <v>47.412</v>
      </c>
      <c r="L94" s="14" t="s">
        <v>984</v>
      </c>
      <c r="M94" s="14" t="s">
        <v>984</v>
      </c>
      <c r="N94" s="14" t="s">
        <v>984</v>
      </c>
      <c r="O94" s="14" t="s">
        <v>984</v>
      </c>
      <c r="P94" s="14" t="s">
        <v>984</v>
      </c>
      <c r="Q94" s="14" t="s">
        <v>984</v>
      </c>
      <c r="R94" s="14" t="s">
        <v>984</v>
      </c>
      <c r="S94" s="14" t="s">
        <v>984</v>
      </c>
      <c r="T94" s="20" t="s">
        <v>984</v>
      </c>
      <c r="U94" s="27" t="s">
        <v>984</v>
      </c>
      <c r="V94" s="14" t="s">
        <v>984</v>
      </c>
      <c r="W94" s="14" t="s">
        <v>984</v>
      </c>
      <c r="X94" s="14" t="s">
        <v>984</v>
      </c>
      <c r="Y94" s="14" t="s">
        <v>984</v>
      </c>
      <c r="Z94" s="14" t="s">
        <v>984</v>
      </c>
      <c r="AA94" s="14" t="s">
        <v>984</v>
      </c>
      <c r="AB94" s="14" t="s">
        <v>984</v>
      </c>
      <c r="AC94" s="14" t="s">
        <v>984</v>
      </c>
      <c r="AD94" s="14" t="s">
        <v>984</v>
      </c>
      <c r="AE94" s="14" t="n">
        <v>69.8245600650184</v>
      </c>
      <c r="AF94" s="14" t="n">
        <v>6.070175505521</v>
      </c>
      <c r="AG94" s="14" t="n">
        <v>3.72176999077853</v>
      </c>
      <c r="AH94" s="14" t="n">
        <v>52.588</v>
      </c>
      <c r="AI94" s="14" t="n">
        <v>15.4350806157941</v>
      </c>
      <c r="AJ94" s="20" t="s">
        <v>984</v>
      </c>
      <c r="AK94" s="14" t="s">
        <v>984</v>
      </c>
      <c r="AL94" s="20" t="s">
        <v>984</v>
      </c>
      <c r="AM94" s="14" t="s">
        <v>984</v>
      </c>
      <c r="AN94" s="14" t="s">
        <v>984</v>
      </c>
      <c r="AO94" s="14" t="s">
        <v>984</v>
      </c>
      <c r="AP94" s="21" t="s">
        <v>984</v>
      </c>
      <c r="AQ94" s="14" t="s">
        <v>984</v>
      </c>
      <c r="AR94" s="14" t="s">
        <v>984</v>
      </c>
      <c r="AS94" s="14" t="s">
        <v>984</v>
      </c>
      <c r="AT94" s="14" t="s">
        <v>984</v>
      </c>
      <c r="AU94" s="14" t="s">
        <v>984</v>
      </c>
      <c r="AV94" s="14" t="s">
        <v>984</v>
      </c>
      <c r="AW94" s="14" t="n">
        <v>100</v>
      </c>
      <c r="AX94" s="14" t="s">
        <v>984</v>
      </c>
      <c r="AY94" s="45" t="s">
        <v>984</v>
      </c>
      <c r="AZ94" s="44" t="s">
        <v>984</v>
      </c>
      <c r="BA94" s="24" t="n">
        <v>44.2</v>
      </c>
      <c r="BB94" s="25" t="n">
        <v>0.647</v>
      </c>
      <c r="BC94" s="32" t="s">
        <v>663</v>
      </c>
      <c r="BD94" s="27" t="s">
        <v>1000</v>
      </c>
      <c r="BE94" s="27" t="s">
        <v>986</v>
      </c>
      <c r="BF94" s="27" t="s">
        <v>372</v>
      </c>
      <c r="BG94" s="27" t="s">
        <v>372</v>
      </c>
      <c r="BH94" s="27" t="s">
        <v>1021</v>
      </c>
      <c r="BI94" s="27" t="s">
        <v>998</v>
      </c>
      <c r="BJ94" s="0" t="n">
        <v>-4.50997061731032</v>
      </c>
      <c r="BK94" s="0" t="n">
        <v>54.2386538760001</v>
      </c>
      <c r="BL94" s="0" t="n">
        <v>7.17000732421877</v>
      </c>
      <c r="BM94" s="0" t="n">
        <v>7.30999145507815</v>
      </c>
      <c r="BN94" s="0" t="n">
        <v>6.42000732421877</v>
      </c>
      <c r="BO94" s="0" t="n">
        <v>6.52999267578127</v>
      </c>
      <c r="BP94" s="0" t="n">
        <v>6.85749969482424</v>
      </c>
      <c r="BQ94" s="27" t="n">
        <v>0.111117794091546</v>
      </c>
      <c r="BR94" s="27" t="n">
        <v>359.324236376736</v>
      </c>
      <c r="BS94" s="27" t="n">
        <v>18356.9028060234</v>
      </c>
      <c r="BT94" s="27" t="n">
        <v>8.09829114260857E-052</v>
      </c>
      <c r="BU94" s="27" t="n">
        <v>1.19946980034818E-078</v>
      </c>
      <c r="BV94" s="27" t="n">
        <v>0</v>
      </c>
      <c r="BW94" s="27" t="n">
        <v>2556.58616629568</v>
      </c>
      <c r="BX94" s="27" t="n">
        <v>1</v>
      </c>
      <c r="BY94" s="27" t="n">
        <v>15</v>
      </c>
      <c r="CA94" s="0" t="n">
        <f aca="false">COUNTBLANK(C94:BY94)</f>
        <v>0</v>
      </c>
    </row>
    <row r="95" customFormat="false" ht="15" hidden="false" customHeight="false" outlineLevel="0" collapsed="false">
      <c r="A95" s="0" t="s">
        <v>664</v>
      </c>
      <c r="B95" s="0" t="s">
        <v>665</v>
      </c>
      <c r="C95" s="0" t="n">
        <v>1352617328</v>
      </c>
      <c r="D95" s="14" t="n">
        <v>68.239</v>
      </c>
      <c r="E95" s="14" t="n">
        <v>70.692</v>
      </c>
      <c r="F95" s="14" t="n">
        <v>27.0533018530221</v>
      </c>
      <c r="G95" s="14" t="n">
        <v>66.7667424975064</v>
      </c>
      <c r="H95" s="14" t="n">
        <v>454.938072575247</v>
      </c>
      <c r="I95" s="14" t="n">
        <v>7.234</v>
      </c>
      <c r="J95" s="14" t="n">
        <v>2.222</v>
      </c>
      <c r="K95" s="14" t="n">
        <v>65.97</v>
      </c>
      <c r="L95" s="14" t="n">
        <v>21.9860681936875</v>
      </c>
      <c r="M95" s="14" t="n">
        <v>18.7806122639953</v>
      </c>
      <c r="N95" s="14" t="n">
        <v>10.0849864854544</v>
      </c>
      <c r="O95" s="14" t="n">
        <v>0.0911907365507947</v>
      </c>
      <c r="P95" s="14" t="n">
        <v>-2663434</v>
      </c>
      <c r="Q95" s="14" t="n">
        <v>9602</v>
      </c>
      <c r="R95" s="14" t="n">
        <v>164035637.545</v>
      </c>
      <c r="S95" s="14" t="n">
        <v>16382600</v>
      </c>
      <c r="T95" s="20" t="n">
        <v>7680</v>
      </c>
      <c r="U95" s="0" t="n">
        <v>2718732231257.57</v>
      </c>
      <c r="V95" s="14" t="s">
        <v>984</v>
      </c>
      <c r="W95" s="14" t="s">
        <v>984</v>
      </c>
      <c r="X95" s="14" t="s">
        <v>984</v>
      </c>
      <c r="Y95" s="14" t="n">
        <v>49.2929992675781</v>
      </c>
      <c r="Z95" s="14" t="n">
        <v>42.3849983215332</v>
      </c>
      <c r="AA95" s="14" t="n">
        <v>26.976511641643</v>
      </c>
      <c r="AB95" s="14" t="s">
        <v>984</v>
      </c>
      <c r="AC95" s="14" t="n">
        <v>135787.79</v>
      </c>
      <c r="AD95" s="14" t="n">
        <v>2.41903434166523</v>
      </c>
      <c r="AE95" s="14" t="n">
        <v>60.4471964455686</v>
      </c>
      <c r="AF95" s="14" t="n">
        <v>23.833121474746</v>
      </c>
      <c r="AG95" s="14" t="n">
        <v>5.96651940171319</v>
      </c>
      <c r="AH95" s="14" t="n">
        <v>34.03</v>
      </c>
      <c r="AI95" s="14" t="s">
        <v>984</v>
      </c>
      <c r="AJ95" s="20" t="n">
        <v>1116.08160722025</v>
      </c>
      <c r="AK95" s="14" t="n">
        <v>1.72767050665838</v>
      </c>
      <c r="AL95" s="20" t="n">
        <v>100</v>
      </c>
      <c r="AM95" s="14" t="n">
        <v>10.4</v>
      </c>
      <c r="AN95" s="14" t="n">
        <v>23.3</v>
      </c>
      <c r="AO95" s="14" t="n">
        <v>36.6</v>
      </c>
      <c r="AP95" s="21" t="n">
        <v>0.7592</v>
      </c>
      <c r="AQ95" s="14" t="s">
        <v>984</v>
      </c>
      <c r="AR95" s="14" t="s">
        <v>984</v>
      </c>
      <c r="AS95" s="14" t="n">
        <v>112.95786</v>
      </c>
      <c r="AT95" s="14" t="n">
        <v>94.37375</v>
      </c>
      <c r="AU95" s="14" t="n">
        <v>1.08402</v>
      </c>
      <c r="AV95" s="14" t="n">
        <v>53.2339431541859</v>
      </c>
      <c r="AW95" s="14" t="n">
        <v>92.6186599731445</v>
      </c>
      <c r="AX95" s="14" t="n">
        <v>5.42657307048889</v>
      </c>
      <c r="AY95" s="22" t="n">
        <v>109</v>
      </c>
      <c r="AZ95" s="22" t="n">
        <v>3.8</v>
      </c>
      <c r="BA95" s="24" t="n">
        <v>28.1</v>
      </c>
      <c r="BB95" s="25" t="n">
        <v>0.707</v>
      </c>
      <c r="BC95" s="30" t="s">
        <v>666</v>
      </c>
      <c r="BD95" s="27" t="s">
        <v>1017</v>
      </c>
      <c r="BE95" s="27" t="s">
        <v>996</v>
      </c>
      <c r="BF95" s="27" t="s">
        <v>354</v>
      </c>
      <c r="BG95" s="27" t="s">
        <v>354</v>
      </c>
      <c r="BH95" s="27" t="s">
        <v>991</v>
      </c>
      <c r="BI95" s="27" t="s">
        <v>992</v>
      </c>
      <c r="BJ95" s="0" t="n">
        <v>80.2265066120594</v>
      </c>
      <c r="BK95" s="0" t="n">
        <v>21.7867495790001</v>
      </c>
      <c r="BL95" s="0" t="n">
        <v>20.3699890136719</v>
      </c>
      <c r="BM95" s="0" t="n">
        <v>19.9200073242188</v>
      </c>
      <c r="BN95" s="0" t="n">
        <v>21.7000061035156</v>
      </c>
      <c r="BO95" s="0" t="n">
        <v>26.339990234375</v>
      </c>
      <c r="BP95" s="0" t="n">
        <v>22.0824981689453</v>
      </c>
      <c r="BQ95" s="27" t="n">
        <v>0.043546724038427</v>
      </c>
      <c r="BR95" s="27" t="n">
        <v>102470.507105995</v>
      </c>
      <c r="BS95" s="27" t="n">
        <v>18384.2022728395</v>
      </c>
      <c r="BT95" s="27" t="n">
        <v>1.90192934269163E-060</v>
      </c>
      <c r="BU95" s="27" t="n">
        <v>1.05257548229221E-034</v>
      </c>
      <c r="BV95" s="27" t="n">
        <v>6.02550546226467E-304</v>
      </c>
      <c r="BW95" s="27" t="n">
        <v>1489770.51148508</v>
      </c>
      <c r="BX95" s="27" t="n">
        <v>1</v>
      </c>
      <c r="BY95" s="27" t="n">
        <v>29</v>
      </c>
      <c r="CA95" s="0" t="n">
        <f aca="false">COUNTBLANK(C95:BY95)</f>
        <v>0</v>
      </c>
    </row>
    <row r="96" customFormat="false" ht="15" hidden="false" customHeight="false" outlineLevel="0" collapsed="false">
      <c r="A96" s="0" t="s">
        <v>668</v>
      </c>
      <c r="B96" s="0" t="s">
        <v>669</v>
      </c>
      <c r="C96" s="0" t="n">
        <v>4867309</v>
      </c>
      <c r="D96" s="14" t="n">
        <v>80.9</v>
      </c>
      <c r="E96" s="14" t="n">
        <v>84.4</v>
      </c>
      <c r="F96" s="14" t="n">
        <v>21.4064195870662</v>
      </c>
      <c r="G96" s="14" t="n">
        <v>64.7277787116415</v>
      </c>
      <c r="H96" s="14" t="n">
        <v>70.452983016403</v>
      </c>
      <c r="I96" s="14" t="n">
        <v>6.4</v>
      </c>
      <c r="J96" s="14" t="n">
        <v>1.77</v>
      </c>
      <c r="K96" s="14" t="n">
        <v>36.83</v>
      </c>
      <c r="L96" s="14" t="n">
        <v>98.9557600863141</v>
      </c>
      <c r="M96" s="14" t="n">
        <v>121.042588526693</v>
      </c>
      <c r="N96" s="14" t="s">
        <v>984</v>
      </c>
      <c r="O96" s="14" t="s">
        <v>984</v>
      </c>
      <c r="P96" s="14" t="n">
        <v>118020</v>
      </c>
      <c r="Q96" s="14" t="n">
        <v>4</v>
      </c>
      <c r="R96" s="14" t="n">
        <v>167598633</v>
      </c>
      <c r="S96" s="14" t="n">
        <v>988000</v>
      </c>
      <c r="T96" s="20" t="n">
        <v>67050</v>
      </c>
      <c r="U96" s="0" t="n">
        <v>382487490532.479</v>
      </c>
      <c r="V96" s="14" t="s">
        <v>984</v>
      </c>
      <c r="W96" s="14" t="s">
        <v>984</v>
      </c>
      <c r="X96" s="14" t="s">
        <v>984</v>
      </c>
      <c r="Y96" s="14" t="n">
        <v>62.0670013427734</v>
      </c>
      <c r="Z96" s="14" t="n">
        <v>4.61899995803833</v>
      </c>
      <c r="AA96" s="14" t="n">
        <v>81.8737677492376</v>
      </c>
      <c r="AB96" s="14" t="n">
        <v>1.04038</v>
      </c>
      <c r="AC96" s="14" t="n">
        <v>7174.11</v>
      </c>
      <c r="AD96" s="14" t="n">
        <v>0.330585082043917</v>
      </c>
      <c r="AE96" s="14" t="n">
        <v>64.5376687472783</v>
      </c>
      <c r="AF96" s="14" t="n">
        <v>11.0277255364644</v>
      </c>
      <c r="AG96" s="14" t="n">
        <v>14.4412618535015</v>
      </c>
      <c r="AH96" s="14" t="n">
        <v>63.17</v>
      </c>
      <c r="AI96" s="14" t="n">
        <v>25.9887213818331</v>
      </c>
      <c r="AJ96" s="20" t="n">
        <v>10520.123493368</v>
      </c>
      <c r="AK96" s="14" t="n">
        <v>7.31393980771791</v>
      </c>
      <c r="AL96" s="20" t="n">
        <v>0.274091678859734</v>
      </c>
      <c r="AM96" s="14" t="n">
        <v>3.2</v>
      </c>
      <c r="AN96" s="14" t="n">
        <v>10.3</v>
      </c>
      <c r="AO96" s="14" t="n">
        <v>3.7</v>
      </c>
      <c r="AP96" s="21" t="n">
        <v>2.9536</v>
      </c>
      <c r="AQ96" s="14" t="n">
        <v>2.8</v>
      </c>
      <c r="AR96" s="14" t="n">
        <v>3.71973</v>
      </c>
      <c r="AS96" s="14" t="n">
        <v>100.85278</v>
      </c>
      <c r="AT96" s="14" t="s">
        <v>984</v>
      </c>
      <c r="AU96" s="14" t="n">
        <v>0.99192</v>
      </c>
      <c r="AV96" s="14" t="n">
        <v>94.2962600685473</v>
      </c>
      <c r="AW96" s="14" t="n">
        <v>100</v>
      </c>
      <c r="AX96" s="14" t="n">
        <v>3.13566641130987</v>
      </c>
      <c r="AY96" s="22" t="n">
        <v>147</v>
      </c>
      <c r="AZ96" s="22" t="n">
        <v>26.9</v>
      </c>
      <c r="BA96" s="24" t="n">
        <v>36.8</v>
      </c>
      <c r="BB96" s="25" t="n">
        <v>0.797</v>
      </c>
      <c r="BC96" s="30" t="s">
        <v>670</v>
      </c>
      <c r="BD96" s="27" t="s">
        <v>1000</v>
      </c>
      <c r="BE96" s="27" t="s">
        <v>1006</v>
      </c>
      <c r="BF96" s="27" t="s">
        <v>372</v>
      </c>
      <c r="BG96" s="27" t="s">
        <v>372</v>
      </c>
      <c r="BH96" s="27" t="s">
        <v>1021</v>
      </c>
      <c r="BI96" s="27" t="s">
        <v>998</v>
      </c>
      <c r="BJ96" s="0" t="n">
        <v>-7.95824197237397</v>
      </c>
      <c r="BK96" s="0" t="n">
        <v>53.4160627300001</v>
      </c>
      <c r="BL96" s="0" t="n">
        <v>6.08999023437502</v>
      </c>
      <c r="BM96" s="0" t="n">
        <v>6.14998779296877</v>
      </c>
      <c r="BN96" s="0" t="n">
        <v>5.71999511718752</v>
      </c>
      <c r="BO96" s="0" t="n">
        <v>6.42000732421877</v>
      </c>
      <c r="BP96" s="0" t="n">
        <v>6.09499511718752</v>
      </c>
      <c r="BQ96" s="27" t="n">
        <v>0.048599348040156</v>
      </c>
      <c r="BR96" s="27" t="n">
        <v>41688.512026529</v>
      </c>
      <c r="BS96" s="27" t="n">
        <v>18371.7756599199</v>
      </c>
      <c r="BT96" s="27" t="n">
        <v>3.86961334680433E-034</v>
      </c>
      <c r="BU96" s="27" t="n">
        <v>3.49326622603571E-024</v>
      </c>
      <c r="BV96" s="27" t="n">
        <v>1.15332727478995E-287</v>
      </c>
      <c r="BW96" s="27" t="n">
        <v>7672084.12273031</v>
      </c>
      <c r="BX96" s="27" t="n">
        <v>1</v>
      </c>
      <c r="BY96" s="27" t="n">
        <v>29</v>
      </c>
      <c r="CA96" s="0" t="n">
        <f aca="false">COUNTBLANK(C96:BY96)</f>
        <v>0</v>
      </c>
    </row>
    <row r="97" customFormat="false" ht="15" hidden="false" customHeight="false" outlineLevel="0" collapsed="false">
      <c r="A97" s="0" t="s">
        <v>672</v>
      </c>
      <c r="B97" s="0" t="s">
        <v>673</v>
      </c>
      <c r="C97" s="0" t="n">
        <v>81800269</v>
      </c>
      <c r="D97" s="14" t="n">
        <v>75.409</v>
      </c>
      <c r="E97" s="14" t="n">
        <v>77.668</v>
      </c>
      <c r="F97" s="14" t="n">
        <v>24.4765586602319</v>
      </c>
      <c r="G97" s="14" t="n">
        <v>69.3388675341431</v>
      </c>
      <c r="H97" s="14" t="n">
        <v>50.222420123284</v>
      </c>
      <c r="I97" s="14" t="n">
        <v>4.843</v>
      </c>
      <c r="J97" s="14" t="n">
        <v>2.137</v>
      </c>
      <c r="K97" s="14" t="n">
        <v>25.102</v>
      </c>
      <c r="L97" s="14" t="n">
        <v>23.8384608001943</v>
      </c>
      <c r="M97" s="14" t="n">
        <v>24.9421768507619</v>
      </c>
      <c r="N97" s="14" t="n">
        <v>0.445773562138878</v>
      </c>
      <c r="O97" s="14" t="s">
        <v>984</v>
      </c>
      <c r="P97" s="14" t="n">
        <v>-274998</v>
      </c>
      <c r="Q97" s="14" t="n">
        <v>129940</v>
      </c>
      <c r="R97" s="14" t="n">
        <v>25604871.412779</v>
      </c>
      <c r="S97" s="14" t="n">
        <v>2378600</v>
      </c>
      <c r="T97" s="20" t="s">
        <v>984</v>
      </c>
      <c r="U97" s="27" t="s">
        <v>984</v>
      </c>
      <c r="V97" s="14" t="s">
        <v>984</v>
      </c>
      <c r="W97" s="14" t="n">
        <v>10.9</v>
      </c>
      <c r="X97" s="14" t="n">
        <v>40.8</v>
      </c>
      <c r="Y97" s="14" t="n">
        <v>44.6650009155273</v>
      </c>
      <c r="Z97" s="14" t="n">
        <v>17.9489994049072</v>
      </c>
      <c r="AA97" s="14" t="n">
        <v>24.5297790592124</v>
      </c>
      <c r="AB97" s="14" t="n">
        <v>0.83027</v>
      </c>
      <c r="AC97" s="14" t="n">
        <v>48305.64</v>
      </c>
      <c r="AD97" s="14" t="n">
        <v>2.66751206072691</v>
      </c>
      <c r="AE97" s="14" t="n">
        <v>28.2141015250866</v>
      </c>
      <c r="AF97" s="14" t="n">
        <v>6.56449106605639</v>
      </c>
      <c r="AG97" s="14" t="n">
        <v>8.61413274206963</v>
      </c>
      <c r="AH97" s="14" t="n">
        <v>74.898</v>
      </c>
      <c r="AI97" s="14" t="n">
        <v>25.0774660713542</v>
      </c>
      <c r="AJ97" s="20" t="n">
        <v>1658.79753340809</v>
      </c>
      <c r="AK97" s="14" t="n">
        <v>8.38410110077933</v>
      </c>
      <c r="AL97" s="20" t="n">
        <v>100</v>
      </c>
      <c r="AM97" s="14" t="n">
        <v>9.6</v>
      </c>
      <c r="AN97" s="14" t="n">
        <v>14.8</v>
      </c>
      <c r="AO97" s="14" t="n">
        <v>14.4</v>
      </c>
      <c r="AP97" s="21" t="s">
        <v>984</v>
      </c>
      <c r="AQ97" s="14" t="n">
        <v>1.5</v>
      </c>
      <c r="AR97" s="14" t="n">
        <v>3.36576</v>
      </c>
      <c r="AS97" s="14" t="n">
        <v>110.70754</v>
      </c>
      <c r="AT97" s="14" t="n">
        <v>99.43879</v>
      </c>
      <c r="AU97" s="14" t="n">
        <v>1.01711</v>
      </c>
      <c r="AV97" s="14" t="n">
        <v>78.7816265826613</v>
      </c>
      <c r="AW97" s="14" t="n">
        <v>100</v>
      </c>
      <c r="AX97" s="14" t="s">
        <v>984</v>
      </c>
      <c r="AY97" s="22" t="n">
        <v>131</v>
      </c>
      <c r="AZ97" s="22" t="n">
        <v>25.5</v>
      </c>
      <c r="BA97" s="24" t="n">
        <v>30.3</v>
      </c>
      <c r="BB97" s="25" t="n">
        <v>0.689</v>
      </c>
      <c r="BC97" s="27" t="s">
        <v>984</v>
      </c>
      <c r="BD97" s="27" t="s">
        <v>1004</v>
      </c>
      <c r="BE97" s="27" t="s">
        <v>993</v>
      </c>
      <c r="BF97" s="27" t="s">
        <v>354</v>
      </c>
      <c r="BG97" s="27" t="s">
        <v>354</v>
      </c>
      <c r="BH97" s="27" t="s">
        <v>991</v>
      </c>
      <c r="BI97" s="27" t="s">
        <v>1002</v>
      </c>
      <c r="BJ97" s="0" t="n">
        <v>54.0755796301338</v>
      </c>
      <c r="BK97" s="0" t="n">
        <v>32.4216655480001</v>
      </c>
      <c r="BL97" s="0" t="n">
        <v>8.3699890136719</v>
      </c>
      <c r="BM97" s="0" t="n">
        <v>5.14998779296877</v>
      </c>
      <c r="BN97" s="0" t="n">
        <v>10.0299926757813</v>
      </c>
      <c r="BO97" s="0" t="n">
        <v>12.4900146484375</v>
      </c>
      <c r="BP97" s="0" t="n">
        <v>9.00999603271487</v>
      </c>
      <c r="BQ97" s="27" t="n">
        <v>0.053435143373104</v>
      </c>
      <c r="BR97" s="27" t="n">
        <v>117280.595025121</v>
      </c>
      <c r="BS97" s="27" t="n">
        <v>18351.3601377558</v>
      </c>
      <c r="BT97" s="27" t="n">
        <v>6.60194704005336E-054</v>
      </c>
      <c r="BU97" s="27" t="n">
        <v>1.96374294075458E-065</v>
      </c>
      <c r="BV97" s="27" t="n">
        <v>0</v>
      </c>
      <c r="BW97" s="27" t="n">
        <v>186047678.931499</v>
      </c>
      <c r="BX97" s="27" t="n">
        <v>1</v>
      </c>
      <c r="BY97" s="27" t="n">
        <v>10</v>
      </c>
      <c r="CA97" s="0" t="n">
        <f aca="false">COUNTBLANK(C97:BY97)</f>
        <v>0</v>
      </c>
    </row>
    <row r="98" customFormat="false" ht="15" hidden="false" customHeight="false" outlineLevel="0" collapsed="false">
      <c r="A98" s="0" t="s">
        <v>675</v>
      </c>
      <c r="B98" s="0" t="s">
        <v>676</v>
      </c>
      <c r="C98" s="0" t="n">
        <v>38433600</v>
      </c>
      <c r="D98" s="14" t="n">
        <v>68.429</v>
      </c>
      <c r="E98" s="14" t="n">
        <v>72.486</v>
      </c>
      <c r="F98" s="14" t="n">
        <v>38.3865654011074</v>
      </c>
      <c r="G98" s="14" t="n">
        <v>58.2898349360976</v>
      </c>
      <c r="H98" s="14" t="n">
        <v>88.5305700354617</v>
      </c>
      <c r="I98" s="14" t="n">
        <v>4.776</v>
      </c>
      <c r="J98" s="14" t="n">
        <v>3.672</v>
      </c>
      <c r="K98" s="14" t="n">
        <v>29.527</v>
      </c>
      <c r="L98" s="14" t="n">
        <v>35.6371495455557</v>
      </c>
      <c r="M98" s="14" t="n">
        <v>38.0620611475302</v>
      </c>
      <c r="N98" s="14" t="s">
        <v>984</v>
      </c>
      <c r="O98" s="14" t="n">
        <v>1.03912293442734</v>
      </c>
      <c r="P98" s="14" t="n">
        <v>39171</v>
      </c>
      <c r="Q98" s="14" t="n">
        <v>372342</v>
      </c>
      <c r="R98" s="14" t="n">
        <v>2075065.8</v>
      </c>
      <c r="S98" s="14" t="s">
        <v>984</v>
      </c>
      <c r="T98" s="20" t="n">
        <v>17210</v>
      </c>
      <c r="U98" s="0" t="n">
        <v>224228010477.889</v>
      </c>
      <c r="V98" s="14" t="s">
        <v>984</v>
      </c>
      <c r="W98" s="14" t="s">
        <v>984</v>
      </c>
      <c r="X98" s="14" t="s">
        <v>984</v>
      </c>
      <c r="Y98" s="14" t="n">
        <v>42.9970016479492</v>
      </c>
      <c r="Z98" s="14" t="n">
        <v>18.0990009307861</v>
      </c>
      <c r="AA98" s="14" t="n">
        <v>15.6531240659573</v>
      </c>
      <c r="AB98" s="14" t="n">
        <v>0.04455</v>
      </c>
      <c r="AC98" s="14" t="n">
        <v>6073.39</v>
      </c>
      <c r="AD98" s="14" t="n">
        <v>2.72652780753896</v>
      </c>
      <c r="AE98" s="14" t="n">
        <v>21.4222529591242</v>
      </c>
      <c r="AF98" s="14" t="n">
        <v>1.90036114959972</v>
      </c>
      <c r="AG98" s="14" t="n">
        <v>1.53341211794309</v>
      </c>
      <c r="AH98" s="14" t="n">
        <v>70.473</v>
      </c>
      <c r="AI98" s="14" t="s">
        <v>984</v>
      </c>
      <c r="AJ98" s="20" t="n">
        <v>1022.9004452552</v>
      </c>
      <c r="AK98" s="14" t="n">
        <v>4.89491703042353</v>
      </c>
      <c r="AL98" s="20" t="n">
        <v>100</v>
      </c>
      <c r="AM98" s="14" t="n">
        <v>8.8</v>
      </c>
      <c r="AN98" s="14" t="n">
        <v>21.3</v>
      </c>
      <c r="AO98" s="14" t="n">
        <v>26.7</v>
      </c>
      <c r="AP98" s="21" t="n">
        <v>0.84</v>
      </c>
      <c r="AQ98" s="14" t="n">
        <v>1.3</v>
      </c>
      <c r="AR98" s="14" t="s">
        <v>984</v>
      </c>
      <c r="AS98" s="14" t="s">
        <v>984</v>
      </c>
      <c r="AT98" s="14" t="s">
        <v>984</v>
      </c>
      <c r="AU98" s="14" t="s">
        <v>984</v>
      </c>
      <c r="AV98" s="14" t="n">
        <v>88.0486932605416</v>
      </c>
      <c r="AW98" s="14" t="n">
        <v>100</v>
      </c>
      <c r="AX98" s="14" t="n">
        <v>2.16032293890942</v>
      </c>
      <c r="AY98" s="22" t="n">
        <v>109</v>
      </c>
      <c r="AZ98" s="22" t="n">
        <v>27.4</v>
      </c>
      <c r="BA98" s="24" t="n">
        <v>20</v>
      </c>
      <c r="BB98" s="25" t="n">
        <v>0.942</v>
      </c>
      <c r="BC98" s="30" t="s">
        <v>677</v>
      </c>
      <c r="BD98" s="27" t="s">
        <v>985</v>
      </c>
      <c r="BE98" s="27" t="s">
        <v>996</v>
      </c>
      <c r="BF98" s="27" t="s">
        <v>354</v>
      </c>
      <c r="BG98" s="27" t="s">
        <v>354</v>
      </c>
      <c r="BH98" s="27" t="s">
        <v>1001</v>
      </c>
      <c r="BI98" s="27" t="s">
        <v>1002</v>
      </c>
      <c r="BJ98" s="0" t="n">
        <v>42.4921070519463</v>
      </c>
      <c r="BK98" s="0" t="n">
        <v>33.2214487715001</v>
      </c>
      <c r="BL98" s="0" t="n">
        <v>12.6799865722656</v>
      </c>
      <c r="BM98" s="0" t="n">
        <v>10.2099853515625</v>
      </c>
      <c r="BN98" s="0" t="n">
        <v>12.360009765625</v>
      </c>
      <c r="BO98" s="0" t="n">
        <v>17.7099853515625</v>
      </c>
      <c r="BP98" s="0" t="n">
        <v>13.2399917602539</v>
      </c>
      <c r="BQ98" s="27" t="n">
        <v>0.070508644726947</v>
      </c>
      <c r="BR98" s="27" t="n">
        <v>2096.95048564143</v>
      </c>
      <c r="BS98" s="27" t="n">
        <v>18353.405670555</v>
      </c>
      <c r="BT98" s="27" t="n">
        <v>1.89487723661006E-050</v>
      </c>
      <c r="BU98" s="27" t="n">
        <v>2.07867527300838E-067</v>
      </c>
      <c r="BV98" s="27" t="n">
        <v>0</v>
      </c>
      <c r="BW98" s="27" t="n">
        <v>81056.7176264025</v>
      </c>
      <c r="BX98" s="27" t="n">
        <v>1</v>
      </c>
      <c r="BY98" s="27" t="n">
        <v>24</v>
      </c>
      <c r="CA98" s="0" t="n">
        <f aca="false">COUNTBLANK(C98:BY98)</f>
        <v>0</v>
      </c>
    </row>
    <row r="99" customFormat="false" ht="15" hidden="false" customHeight="false" outlineLevel="0" collapsed="false">
      <c r="A99" s="0" t="s">
        <v>678</v>
      </c>
      <c r="B99" s="0" t="s">
        <v>679</v>
      </c>
      <c r="C99" s="0" t="n">
        <v>352721</v>
      </c>
      <c r="D99" s="14" t="n">
        <v>81.1</v>
      </c>
      <c r="E99" s="14" t="n">
        <v>84.3</v>
      </c>
      <c r="F99" s="14" t="n">
        <v>19.8323201064408</v>
      </c>
      <c r="G99" s="14" t="n">
        <v>65.3725873369903</v>
      </c>
      <c r="H99" s="14" t="n">
        <v>3.52692269326683</v>
      </c>
      <c r="I99" s="14" t="n">
        <v>6.4</v>
      </c>
      <c r="J99" s="14" t="n">
        <v>1.71</v>
      </c>
      <c r="K99" s="14" t="n">
        <v>6.187</v>
      </c>
      <c r="L99" s="14" t="n">
        <v>42.0219387130716</v>
      </c>
      <c r="M99" s="14" t="n">
        <v>46.1041878279973</v>
      </c>
      <c r="N99" s="14" t="s">
        <v>984</v>
      </c>
      <c r="O99" s="14" t="s">
        <v>984</v>
      </c>
      <c r="P99" s="14" t="n">
        <v>1900</v>
      </c>
      <c r="Q99" s="14" t="n">
        <v>4</v>
      </c>
      <c r="R99" s="14" t="n">
        <v>7819740.55998243</v>
      </c>
      <c r="S99" s="14" t="n">
        <v>352300</v>
      </c>
      <c r="T99" s="20" t="n">
        <v>55190</v>
      </c>
      <c r="U99" s="0" t="n">
        <v>25878475760.1131</v>
      </c>
      <c r="V99" s="14" t="s">
        <v>984</v>
      </c>
      <c r="W99" s="14" t="s">
        <v>984</v>
      </c>
      <c r="X99" s="14" t="s">
        <v>984</v>
      </c>
      <c r="Y99" s="14" t="n">
        <v>75.0329971313477</v>
      </c>
      <c r="Z99" s="14" t="n">
        <v>3.93799996376038</v>
      </c>
      <c r="AA99" s="14" t="n">
        <v>89.4237955643869</v>
      </c>
      <c r="AB99" s="14" t="n">
        <v>2.12724</v>
      </c>
      <c r="AC99" s="14" t="n">
        <v>680.89</v>
      </c>
      <c r="AD99" s="14" t="s">
        <v>984</v>
      </c>
      <c r="AE99" s="14" t="n">
        <v>18.6733167082294</v>
      </c>
      <c r="AF99" s="14" t="n">
        <v>0.503740648379052</v>
      </c>
      <c r="AG99" s="14" t="n">
        <v>18.15153229479</v>
      </c>
      <c r="AH99" s="14" t="n">
        <v>93.813</v>
      </c>
      <c r="AI99" s="14" t="n">
        <v>57.9236362817713</v>
      </c>
      <c r="AJ99" s="20" t="n">
        <v>519264.721154845</v>
      </c>
      <c r="AK99" s="14" t="n">
        <v>6.05965740746397</v>
      </c>
      <c r="AL99" s="20" t="n">
        <v>10.2852157949761</v>
      </c>
      <c r="AM99" s="14" t="n">
        <v>5.8</v>
      </c>
      <c r="AN99" s="14" t="n">
        <v>9.1</v>
      </c>
      <c r="AO99" s="14" t="n">
        <v>2</v>
      </c>
      <c r="AP99" s="21" t="n">
        <v>3.8857</v>
      </c>
      <c r="AQ99" s="14" t="n">
        <v>3.2</v>
      </c>
      <c r="AR99" s="14" t="n">
        <v>7.45988</v>
      </c>
      <c r="AS99" s="14" t="n">
        <v>100.35144</v>
      </c>
      <c r="AT99" s="14" t="s">
        <v>984</v>
      </c>
      <c r="AU99" s="14" t="n">
        <v>0.99555</v>
      </c>
      <c r="AV99" s="14" t="n">
        <v>100</v>
      </c>
      <c r="AW99" s="14" t="n">
        <v>100</v>
      </c>
      <c r="AX99" s="14" t="n">
        <v>25.5502920869964</v>
      </c>
      <c r="AY99" s="22" t="n">
        <v>137</v>
      </c>
      <c r="AZ99" s="22" t="n">
        <v>23.1</v>
      </c>
      <c r="BA99" s="24" t="n">
        <v>36.5</v>
      </c>
      <c r="BB99" s="27" t="s">
        <v>984</v>
      </c>
      <c r="BC99" s="30" t="s">
        <v>984</v>
      </c>
      <c r="BD99" s="27" t="s">
        <v>1000</v>
      </c>
      <c r="BE99" s="27" t="s">
        <v>1006</v>
      </c>
      <c r="BF99" s="27" t="s">
        <v>372</v>
      </c>
      <c r="BG99" s="27" t="s">
        <v>372</v>
      </c>
      <c r="BH99" s="27" t="s">
        <v>1021</v>
      </c>
      <c r="BI99" s="27" t="s">
        <v>998</v>
      </c>
      <c r="BJ99" s="0" t="n">
        <v>-18.4676482726456</v>
      </c>
      <c r="BK99" s="0" t="n">
        <v>64.9647077495</v>
      </c>
      <c r="BL99" s="0" t="n">
        <v>-2.63999023437498</v>
      </c>
      <c r="BM99" s="0" t="n">
        <v>-2.64999999999998</v>
      </c>
      <c r="BN99" s="0" t="n">
        <v>-2.91000976562498</v>
      </c>
      <c r="BO99" s="0" t="n">
        <v>-2.47000732421873</v>
      </c>
      <c r="BP99" s="0" t="n">
        <v>-2.66750183105466</v>
      </c>
      <c r="BQ99" s="27" t="n">
        <v>0.109520254460104</v>
      </c>
      <c r="BR99" s="27" t="n">
        <v>1893.69718118602</v>
      </c>
      <c r="BS99" s="27" t="n">
        <v>18345.0517376673</v>
      </c>
      <c r="BT99" s="27" t="n">
        <v>3.79296447073822E-065</v>
      </c>
      <c r="BU99" s="27" t="n">
        <v>5.95092327178012E-109</v>
      </c>
      <c r="BV99" s="27" t="n">
        <v>0</v>
      </c>
      <c r="BW99" s="27" t="n">
        <v>77288.5219418015</v>
      </c>
      <c r="BX99" s="27" t="n">
        <v>1</v>
      </c>
      <c r="BY99" s="27" t="n">
        <v>19</v>
      </c>
      <c r="CA99" s="0" t="n">
        <f aca="false">COUNTBLANK(C99:BY99)</f>
        <v>0</v>
      </c>
    </row>
    <row r="100" customFormat="false" ht="15" hidden="false" customHeight="false" outlineLevel="0" collapsed="false">
      <c r="A100" s="0" t="s">
        <v>681</v>
      </c>
      <c r="B100" s="0" t="s">
        <v>682</v>
      </c>
      <c r="C100" s="0" t="n">
        <v>8882800</v>
      </c>
      <c r="D100" s="14" t="n">
        <v>80.9</v>
      </c>
      <c r="E100" s="14" t="n">
        <v>84.8</v>
      </c>
      <c r="F100" s="14" t="n">
        <v>27.9252464589938</v>
      </c>
      <c r="G100" s="14" t="n">
        <v>60.0977675160436</v>
      </c>
      <c r="H100" s="14" t="n">
        <v>410.526802218115</v>
      </c>
      <c r="I100" s="14" t="n">
        <v>5</v>
      </c>
      <c r="J100" s="14" t="n">
        <v>3.09</v>
      </c>
      <c r="K100" s="14" t="n">
        <v>7.58199999999999</v>
      </c>
      <c r="L100" s="14" t="n">
        <v>27.5215154198101</v>
      </c>
      <c r="M100" s="14" t="n">
        <v>28.6843215718239</v>
      </c>
      <c r="N100" s="14" t="s">
        <v>984</v>
      </c>
      <c r="O100" s="14" t="s">
        <v>984</v>
      </c>
      <c r="P100" s="14" t="n">
        <v>50002</v>
      </c>
      <c r="Q100" s="14" t="n">
        <v>502</v>
      </c>
      <c r="R100" s="14" t="n">
        <v>7404373</v>
      </c>
      <c r="S100" s="14" t="n">
        <v>2946000</v>
      </c>
      <c r="T100" s="20" t="n">
        <v>39940</v>
      </c>
      <c r="U100" s="0" t="n">
        <v>370587977153.583</v>
      </c>
      <c r="V100" s="14" t="s">
        <v>984</v>
      </c>
      <c r="W100" s="14" t="s">
        <v>984</v>
      </c>
      <c r="X100" s="14" t="s">
        <v>984</v>
      </c>
      <c r="Y100" s="14" t="n">
        <v>64.0419998168945</v>
      </c>
      <c r="Z100" s="14" t="n">
        <v>0.924000024795532</v>
      </c>
      <c r="AA100" s="14" t="n">
        <v>87.0833199771341</v>
      </c>
      <c r="AB100" s="14" t="n">
        <v>4.54474</v>
      </c>
      <c r="AC100" s="14" t="n">
        <v>12234.69</v>
      </c>
      <c r="AD100" s="14" t="n">
        <v>4.34810126356225</v>
      </c>
      <c r="AE100" s="14" t="n">
        <v>24.5841035120148</v>
      </c>
      <c r="AF100" s="14" t="n">
        <v>7.72643239132357</v>
      </c>
      <c r="AG100" s="14" t="n">
        <v>19.9465990771498</v>
      </c>
      <c r="AH100" s="14" t="n">
        <v>92.418</v>
      </c>
      <c r="AI100" s="14" t="n">
        <v>18.7412006460296</v>
      </c>
      <c r="AJ100" s="20" t="n">
        <v>91.2886303053909</v>
      </c>
      <c r="AK100" s="14" t="n">
        <v>7.86318134790706</v>
      </c>
      <c r="AL100" s="20" t="n">
        <v>100</v>
      </c>
      <c r="AM100" s="14" t="n">
        <v>9.7</v>
      </c>
      <c r="AN100" s="14" t="n">
        <v>9.6</v>
      </c>
      <c r="AO100" s="14" t="n">
        <v>3.7</v>
      </c>
      <c r="AP100" s="21" t="n">
        <v>3.2176</v>
      </c>
      <c r="AQ100" s="14" t="n">
        <v>3.1</v>
      </c>
      <c r="AR100" s="14" t="n">
        <v>5.8493</v>
      </c>
      <c r="AS100" s="14" t="n">
        <v>104.90112</v>
      </c>
      <c r="AT100" s="14" t="n">
        <v>105.55797</v>
      </c>
      <c r="AU100" s="14" t="n">
        <v>1.01277</v>
      </c>
      <c r="AV100" s="14" t="n">
        <v>100</v>
      </c>
      <c r="AW100" s="14" t="n">
        <v>100</v>
      </c>
      <c r="AX100" s="14" t="n">
        <v>7.42192635441192</v>
      </c>
      <c r="AY100" s="22" t="n">
        <v>160</v>
      </c>
      <c r="AZ100" s="22" t="n">
        <v>26.7</v>
      </c>
      <c r="BA100" s="24" t="n">
        <v>29.9</v>
      </c>
      <c r="BB100" s="25" t="n">
        <v>0.906</v>
      </c>
      <c r="BC100" s="30" t="s">
        <v>683</v>
      </c>
      <c r="BD100" s="27" t="s">
        <v>1000</v>
      </c>
      <c r="BE100" s="27" t="s">
        <v>1006</v>
      </c>
      <c r="BF100" s="27" t="s">
        <v>354</v>
      </c>
      <c r="BG100" s="27" t="s">
        <v>354</v>
      </c>
      <c r="BH100" s="27" t="s">
        <v>1001</v>
      </c>
      <c r="BI100" s="27" t="s">
        <v>1002</v>
      </c>
      <c r="BJ100" s="0" t="n">
        <v>34.6627193143303</v>
      </c>
      <c r="BK100" s="0" t="n">
        <v>31.4461644085</v>
      </c>
      <c r="BL100" s="0" t="n">
        <v>16.089990234375</v>
      </c>
      <c r="BM100" s="0" t="n">
        <v>12.9299865722656</v>
      </c>
      <c r="BN100" s="0" t="n">
        <v>14.4599853515625</v>
      </c>
      <c r="BO100" s="0" t="n">
        <v>17.6899963378906</v>
      </c>
      <c r="BP100" s="0" t="n">
        <v>15.2924896240235</v>
      </c>
      <c r="BQ100" s="27" t="n">
        <v>0.094670895683242</v>
      </c>
      <c r="BR100" s="27" t="n">
        <v>16513.1596421296</v>
      </c>
      <c r="BS100" s="27" t="n">
        <v>18353.3809310878</v>
      </c>
      <c r="BT100" s="27" t="n">
        <v>6.0079005657819E-070</v>
      </c>
      <c r="BU100" s="27" t="n">
        <v>1.86169376012814E-097</v>
      </c>
      <c r="BV100" s="27" t="n">
        <v>0</v>
      </c>
      <c r="BW100" s="27" t="n">
        <v>2419406.35722642</v>
      </c>
      <c r="BX100" s="27" t="n">
        <v>1</v>
      </c>
      <c r="BY100" s="27" t="n">
        <v>16</v>
      </c>
      <c r="CA100" s="0" t="n">
        <f aca="false">COUNTBLANK(C100:BY100)</f>
        <v>0</v>
      </c>
    </row>
    <row r="101" customFormat="false" ht="15" hidden="false" customHeight="false" outlineLevel="0" collapsed="false">
      <c r="A101" s="0" t="s">
        <v>685</v>
      </c>
      <c r="B101" s="0" t="s">
        <v>686</v>
      </c>
      <c r="C101" s="0" t="n">
        <v>60421760</v>
      </c>
      <c r="D101" s="14" t="n">
        <v>80.8</v>
      </c>
      <c r="E101" s="14" t="n">
        <v>85.2</v>
      </c>
      <c r="F101" s="14" t="n">
        <v>13.3291160906398</v>
      </c>
      <c r="G101" s="14" t="n">
        <v>63.9192043068525</v>
      </c>
      <c r="H101" s="14" t="n">
        <v>205.450747943156</v>
      </c>
      <c r="I101" s="14" t="n">
        <v>10.5</v>
      </c>
      <c r="J101" s="14" t="n">
        <v>1.32</v>
      </c>
      <c r="K101" s="14" t="n">
        <v>29.562</v>
      </c>
      <c r="L101" s="14" t="n">
        <v>27.8619485480206</v>
      </c>
      <c r="M101" s="14" t="n">
        <v>30.8424072807019</v>
      </c>
      <c r="N101" s="14" t="s">
        <v>984</v>
      </c>
      <c r="O101" s="14" t="s">
        <v>984</v>
      </c>
      <c r="P101" s="14" t="n">
        <v>744713</v>
      </c>
      <c r="Q101" s="14" t="n">
        <v>69</v>
      </c>
      <c r="R101" s="14" t="n">
        <v>27630435.6</v>
      </c>
      <c r="S101" s="14" t="n">
        <v>10547112</v>
      </c>
      <c r="T101" s="20" t="n">
        <v>42290</v>
      </c>
      <c r="U101" s="0" t="n">
        <v>2083864259622.65</v>
      </c>
      <c r="V101" s="14" t="s">
        <v>984</v>
      </c>
      <c r="W101" s="14" t="n">
        <v>3.2</v>
      </c>
      <c r="X101" s="14" t="n">
        <v>35.9</v>
      </c>
      <c r="Y101" s="14" t="n">
        <v>49.5550003051758</v>
      </c>
      <c r="Z101" s="14" t="n">
        <v>3.68400001525879</v>
      </c>
      <c r="AA101" s="14" t="n">
        <v>69.0865598798891</v>
      </c>
      <c r="AB101" s="14" t="n">
        <v>1.35206</v>
      </c>
      <c r="AC101" s="14" t="n">
        <v>71240.28</v>
      </c>
      <c r="AD101" s="14" t="n">
        <v>1.3327023072539</v>
      </c>
      <c r="AE101" s="14" t="n">
        <v>43.2345141769226</v>
      </c>
      <c r="AF101" s="14" t="n">
        <v>31.7903032728888</v>
      </c>
      <c r="AG101" s="14" t="n">
        <v>21.5390596088817</v>
      </c>
      <c r="AH101" s="14" t="n">
        <v>70.438</v>
      </c>
      <c r="AI101" s="14" t="s">
        <v>984</v>
      </c>
      <c r="AJ101" s="20" t="n">
        <v>3002.18098166877</v>
      </c>
      <c r="AK101" s="14" t="n">
        <v>5.27086678640297</v>
      </c>
      <c r="AL101" s="20" t="n">
        <v>94.7772139982593</v>
      </c>
      <c r="AM101" s="14" t="n">
        <v>5</v>
      </c>
      <c r="AN101" s="14" t="n">
        <v>9.5</v>
      </c>
      <c r="AO101" s="14" t="n">
        <v>3</v>
      </c>
      <c r="AP101" s="21" t="n">
        <v>4.0323</v>
      </c>
      <c r="AQ101" s="14" t="s">
        <v>984</v>
      </c>
      <c r="AR101" s="14" t="n">
        <v>3.82926</v>
      </c>
      <c r="AS101" s="14" t="n">
        <v>101.87936</v>
      </c>
      <c r="AT101" s="14" t="n">
        <v>98.81698</v>
      </c>
      <c r="AU101" s="14" t="n">
        <v>0.98404</v>
      </c>
      <c r="AV101" s="14" t="n">
        <v>98.6407638190955</v>
      </c>
      <c r="AW101" s="14" t="n">
        <v>100</v>
      </c>
      <c r="AX101" s="14" t="n">
        <v>7.86744626582275</v>
      </c>
      <c r="AY101" s="22" t="n">
        <v>144</v>
      </c>
      <c r="AZ101" s="22" t="n">
        <v>22.9</v>
      </c>
      <c r="BA101" s="24" t="n">
        <v>45.5</v>
      </c>
      <c r="BB101" s="25" t="n">
        <v>0.883</v>
      </c>
      <c r="BC101" s="30" t="s">
        <v>687</v>
      </c>
      <c r="BD101" s="27" t="s">
        <v>1020</v>
      </c>
      <c r="BE101" s="27" t="s">
        <v>1006</v>
      </c>
      <c r="BF101" s="27" t="s">
        <v>372</v>
      </c>
      <c r="BG101" s="27" t="s">
        <v>372</v>
      </c>
      <c r="BH101" s="27" t="s">
        <v>997</v>
      </c>
      <c r="BI101" s="27" t="s">
        <v>998</v>
      </c>
      <c r="BJ101" s="0" t="n">
        <v>12.6920345894384</v>
      </c>
      <c r="BK101" s="0" t="n">
        <v>42.4924867885001</v>
      </c>
      <c r="BL101" s="0" t="n">
        <v>9.4999938964844</v>
      </c>
      <c r="BM101" s="0" t="n">
        <v>7.70000610351565</v>
      </c>
      <c r="BN101" s="0" t="n">
        <v>9.05001220703127</v>
      </c>
      <c r="BO101" s="0" t="n">
        <v>8.5200134277344</v>
      </c>
      <c r="BP101" s="0" t="n">
        <v>8.69250640869143</v>
      </c>
      <c r="BQ101" s="27" t="n">
        <v>0.065758236369239</v>
      </c>
      <c r="BR101" s="27" t="n">
        <v>221539.659662926</v>
      </c>
      <c r="BS101" s="27" t="n">
        <v>18347.6059728998</v>
      </c>
      <c r="BT101" s="27" t="n">
        <v>1.44425873665734E-088</v>
      </c>
      <c r="BU101" s="27" t="n">
        <v>3.57035803437669E-111</v>
      </c>
      <c r="BV101" s="27" t="n">
        <v>0</v>
      </c>
      <c r="BW101" s="27" t="n">
        <v>179414861.5382</v>
      </c>
      <c r="BX101" s="27" t="n">
        <v>1</v>
      </c>
      <c r="BY101" s="27" t="n">
        <v>11</v>
      </c>
      <c r="CA101" s="0" t="n">
        <f aca="false">COUNTBLANK(C101:BY101)</f>
        <v>0</v>
      </c>
    </row>
    <row r="102" customFormat="false" ht="15" hidden="false" customHeight="false" outlineLevel="0" collapsed="false">
      <c r="A102" s="0" t="s">
        <v>688</v>
      </c>
      <c r="B102" s="0" t="s">
        <v>689</v>
      </c>
      <c r="C102" s="0" t="n">
        <v>2934855</v>
      </c>
      <c r="D102" s="14" t="n">
        <v>72.787</v>
      </c>
      <c r="E102" s="14" t="n">
        <v>75.993</v>
      </c>
      <c r="F102" s="14" t="n">
        <v>23.7500966830639</v>
      </c>
      <c r="G102" s="14" t="n">
        <v>67.4532607662342</v>
      </c>
      <c r="H102" s="14" t="n">
        <v>270.993074792244</v>
      </c>
      <c r="I102" s="14" t="n">
        <v>7.573</v>
      </c>
      <c r="J102" s="14" t="n">
        <v>1.979</v>
      </c>
      <c r="K102" s="14" t="n">
        <v>44.326</v>
      </c>
      <c r="L102" s="14" t="n">
        <v>48.8845117343982</v>
      </c>
      <c r="M102" s="14" t="n">
        <v>34.6632634642363</v>
      </c>
      <c r="N102" s="14" t="n">
        <v>27.0431797584479</v>
      </c>
      <c r="O102" s="14" t="n">
        <v>0.658703150564516</v>
      </c>
      <c r="P102" s="14" t="n">
        <v>-56658</v>
      </c>
      <c r="Q102" s="14" t="n">
        <v>2453</v>
      </c>
      <c r="R102" s="14" t="n">
        <v>180951.272</v>
      </c>
      <c r="S102" s="14" t="n">
        <v>1833100</v>
      </c>
      <c r="T102" s="20" t="n">
        <v>8900</v>
      </c>
      <c r="U102" s="0" t="n">
        <v>15713908816.1463</v>
      </c>
      <c r="V102" s="14" t="s">
        <v>984</v>
      </c>
      <c r="W102" s="14" t="s">
        <v>984</v>
      </c>
      <c r="X102" s="14" t="s">
        <v>984</v>
      </c>
      <c r="Y102" s="14" t="n">
        <v>66.0289993286133</v>
      </c>
      <c r="Z102" s="14" t="n">
        <v>15.9300003051758</v>
      </c>
      <c r="AA102" s="14" t="n">
        <v>82.4943417536574</v>
      </c>
      <c r="AB102" s="14" t="s">
        <v>984</v>
      </c>
      <c r="AC102" s="14" t="n">
        <v>163.85</v>
      </c>
      <c r="AD102" s="14" t="n">
        <v>1.35195613500228</v>
      </c>
      <c r="AE102" s="14" t="n">
        <v>40.9972299168975</v>
      </c>
      <c r="AF102" s="14" t="n">
        <v>30.9159748221809</v>
      </c>
      <c r="AG102" s="14" t="n">
        <v>15.916513533077</v>
      </c>
      <c r="AH102" s="14" t="n">
        <v>55.674</v>
      </c>
      <c r="AI102" s="14" t="n">
        <v>20.7370401659862</v>
      </c>
      <c r="AJ102" s="20" t="n">
        <v>3763.30024040602</v>
      </c>
      <c r="AK102" s="14" t="n">
        <v>2.5814458863859</v>
      </c>
      <c r="AL102" s="20" t="n">
        <v>99.9999999999574</v>
      </c>
      <c r="AM102" s="14" t="n">
        <v>11.3</v>
      </c>
      <c r="AN102" s="14" t="n">
        <v>14.7</v>
      </c>
      <c r="AO102" s="14" t="n">
        <v>14.4</v>
      </c>
      <c r="AP102" s="21" t="n">
        <v>0.4588</v>
      </c>
      <c r="AQ102" s="14" t="n">
        <v>1.7</v>
      </c>
      <c r="AR102" s="14" t="n">
        <v>5.31548</v>
      </c>
      <c r="AS102" s="14" t="n">
        <v>89.76785</v>
      </c>
      <c r="AT102" s="14" t="n">
        <v>87.48408</v>
      </c>
      <c r="AU102" s="14" t="n">
        <v>1.01543</v>
      </c>
      <c r="AV102" s="14" t="n">
        <v>89.5267328649968</v>
      </c>
      <c r="AW102" s="14" t="n">
        <v>99.5064468383789</v>
      </c>
      <c r="AX102" s="14" t="n">
        <v>53.3759013135404</v>
      </c>
      <c r="AY102" s="22" t="n">
        <v>114</v>
      </c>
      <c r="AZ102" s="22" t="n">
        <v>24.4</v>
      </c>
      <c r="BA102" s="24" t="n">
        <v>26</v>
      </c>
      <c r="BB102" s="25" t="n">
        <v>0.726</v>
      </c>
      <c r="BC102" s="27" t="s">
        <v>984</v>
      </c>
      <c r="BD102" s="27" t="s">
        <v>985</v>
      </c>
      <c r="BE102" s="27" t="s">
        <v>993</v>
      </c>
      <c r="BF102" s="27" t="s">
        <v>987</v>
      </c>
      <c r="BG102" s="27" t="s">
        <v>345</v>
      </c>
      <c r="BH102" s="27" t="s">
        <v>346</v>
      </c>
      <c r="BI102" s="27" t="s">
        <v>988</v>
      </c>
      <c r="BJ102" s="0" t="n">
        <v>-77.1758260188891</v>
      </c>
      <c r="BK102" s="0" t="n">
        <v>18.1191470395001</v>
      </c>
      <c r="BL102" s="0" t="n">
        <v>26.2700134277344</v>
      </c>
      <c r="BM102" s="0" t="n">
        <v>25.4500061035156</v>
      </c>
      <c r="BN102" s="0" t="n">
        <v>25.9800048828125</v>
      </c>
      <c r="BO102" s="0" t="n">
        <v>25.7199951171875</v>
      </c>
      <c r="BP102" s="0" t="n">
        <v>25.8550048828125</v>
      </c>
      <c r="BQ102" s="27" t="n">
        <v>0.011939135390954</v>
      </c>
      <c r="BR102" s="27" t="n">
        <v>318935.350027463</v>
      </c>
      <c r="BS102" s="27" t="n">
        <v>18539.5675978814</v>
      </c>
      <c r="BT102" s="27" t="n">
        <v>0.024964549378155</v>
      </c>
      <c r="BU102" s="27" t="n">
        <v>0.771615647766081</v>
      </c>
      <c r="BV102" s="27" t="n">
        <v>1.64250241747725E-115</v>
      </c>
      <c r="BW102" s="27" t="n">
        <v>7220.27447172358</v>
      </c>
      <c r="BX102" s="27" t="n">
        <v>0</v>
      </c>
      <c r="BY102" s="27" t="n">
        <v>50</v>
      </c>
      <c r="CA102" s="0" t="n">
        <f aca="false">COUNTBLANK(C102:BY102)</f>
        <v>0</v>
      </c>
    </row>
    <row r="103" customFormat="false" ht="15" hidden="false" customHeight="false" outlineLevel="0" collapsed="false">
      <c r="A103" s="0" t="s">
        <v>690</v>
      </c>
      <c r="B103" s="0" t="s">
        <v>691</v>
      </c>
      <c r="C103" s="0" t="n">
        <v>9956011</v>
      </c>
      <c r="D103" s="14" t="n">
        <v>72.73</v>
      </c>
      <c r="E103" s="14" t="n">
        <v>76.175</v>
      </c>
      <c r="F103" s="14" t="n">
        <v>34.2454902091433</v>
      </c>
      <c r="G103" s="14" t="n">
        <v>61.9080193928583</v>
      </c>
      <c r="H103" s="14" t="n">
        <v>112.14249831043</v>
      </c>
      <c r="I103" s="14" t="n">
        <v>3.864</v>
      </c>
      <c r="J103" s="14" t="n">
        <v>2.761</v>
      </c>
      <c r="K103" s="14" t="n">
        <v>9.021</v>
      </c>
      <c r="L103" s="14" t="n">
        <v>56.3533292853597</v>
      </c>
      <c r="M103" s="14" t="n">
        <v>35.1204964130455</v>
      </c>
      <c r="N103" s="14" t="n">
        <v>12.4384565085631</v>
      </c>
      <c r="O103" s="14" t="n">
        <v>6.00484965908501</v>
      </c>
      <c r="P103" s="14" t="n">
        <v>51099</v>
      </c>
      <c r="Q103" s="14" t="n">
        <v>2442</v>
      </c>
      <c r="R103" s="14" t="n">
        <v>3383805</v>
      </c>
      <c r="S103" s="14" t="n">
        <v>815345</v>
      </c>
      <c r="T103" s="20" t="n">
        <v>9430</v>
      </c>
      <c r="U103" s="0" t="n">
        <v>42231295774.6479</v>
      </c>
      <c r="V103" s="14" t="s">
        <v>984</v>
      </c>
      <c r="W103" s="14" t="s">
        <v>984</v>
      </c>
      <c r="X103" s="14" t="s">
        <v>984</v>
      </c>
      <c r="Y103" s="14" t="n">
        <v>39.3050003051758</v>
      </c>
      <c r="Z103" s="14" t="n">
        <v>3.08400011062622</v>
      </c>
      <c r="AA103" s="14" t="n">
        <v>22.5691060034233</v>
      </c>
      <c r="AB103" s="14" t="s">
        <v>984</v>
      </c>
      <c r="AC103" s="14" t="n">
        <v>2627.29</v>
      </c>
      <c r="AD103" s="14" t="n">
        <v>4.68252872600818</v>
      </c>
      <c r="AE103" s="14" t="n">
        <v>12.0067578388995</v>
      </c>
      <c r="AF103" s="14" t="n">
        <v>1.09822031989187</v>
      </c>
      <c r="AG103" s="14" t="n">
        <v>1.77057864219415</v>
      </c>
      <c r="AH103" s="14" t="n">
        <v>90.979</v>
      </c>
      <c r="AI103" s="14" t="n">
        <v>64.6280420867611</v>
      </c>
      <c r="AJ103" s="20" t="n">
        <v>76.4569791040386</v>
      </c>
      <c r="AK103" s="14" t="n">
        <v>2.96523830754741</v>
      </c>
      <c r="AL103" s="20" t="n">
        <v>100</v>
      </c>
      <c r="AM103" s="14" t="n">
        <v>12.7</v>
      </c>
      <c r="AN103" s="14" t="n">
        <v>19.2</v>
      </c>
      <c r="AO103" s="14" t="n">
        <v>16.2</v>
      </c>
      <c r="AP103" s="21" t="n">
        <v>1.4099</v>
      </c>
      <c r="AQ103" s="14" t="n">
        <v>1.8</v>
      </c>
      <c r="AR103" s="14" t="n">
        <v>3.84229</v>
      </c>
      <c r="AS103" s="14" t="n">
        <v>80.77087</v>
      </c>
      <c r="AT103" s="14" t="n">
        <v>71.33764</v>
      </c>
      <c r="AU103" s="14" t="n">
        <v>1.00145</v>
      </c>
      <c r="AV103" s="14" t="n">
        <v>96.2592410727504</v>
      </c>
      <c r="AW103" s="14" t="n">
        <v>100</v>
      </c>
      <c r="AX103" s="14" t="n">
        <v>41.3262661514424</v>
      </c>
      <c r="AY103" s="22" t="n">
        <v>114</v>
      </c>
      <c r="AZ103" s="22" t="n">
        <v>33.4</v>
      </c>
      <c r="BA103" s="24" t="n">
        <v>22.5</v>
      </c>
      <c r="BB103" s="25" t="n">
        <v>0.915</v>
      </c>
      <c r="BC103" s="30" t="s">
        <v>692</v>
      </c>
      <c r="BD103" s="27" t="s">
        <v>985</v>
      </c>
      <c r="BE103" s="27" t="s">
        <v>993</v>
      </c>
      <c r="BF103" s="27" t="s">
        <v>354</v>
      </c>
      <c r="BG103" s="27" t="s">
        <v>354</v>
      </c>
      <c r="BH103" s="27" t="s">
        <v>1001</v>
      </c>
      <c r="BI103" s="27" t="s">
        <v>1002</v>
      </c>
      <c r="BJ103" s="0" t="n">
        <v>36.2997048693305</v>
      </c>
      <c r="BK103" s="0" t="n">
        <v>31.2698495490001</v>
      </c>
      <c r="BL103" s="0" t="n">
        <v>10.8300109863281</v>
      </c>
      <c r="BM103" s="0" t="n">
        <v>7.5100036621094</v>
      </c>
      <c r="BN103" s="0" t="n">
        <v>9.1299987792969</v>
      </c>
      <c r="BO103" s="0" t="n">
        <v>13.1799865722656</v>
      </c>
      <c r="BP103" s="0" t="n">
        <v>10.1625</v>
      </c>
      <c r="BQ103" s="27" t="n">
        <v>0.118865720008088</v>
      </c>
      <c r="BR103" s="27" t="n">
        <v>438.779302145676</v>
      </c>
      <c r="BS103" s="27" t="n">
        <v>18345.4240114072</v>
      </c>
      <c r="BT103" s="27" t="n">
        <v>4.4429347704408E-066</v>
      </c>
      <c r="BU103" s="27" t="n">
        <v>1.53346988712225E-112</v>
      </c>
      <c r="BV103" s="27" t="n">
        <v>0</v>
      </c>
      <c r="BW103" s="27" t="n">
        <v>4040.8077425278</v>
      </c>
      <c r="BX103" s="27" t="n">
        <v>1</v>
      </c>
      <c r="BY103" s="27" t="n">
        <v>21</v>
      </c>
      <c r="CA103" s="0" t="n">
        <f aca="false">COUNTBLANK(C103:BY103)</f>
        <v>0</v>
      </c>
    </row>
    <row r="104" customFormat="false" ht="15" hidden="false" customHeight="false" outlineLevel="0" collapsed="false">
      <c r="A104" s="0" t="s">
        <v>693</v>
      </c>
      <c r="B104" s="0" t="s">
        <v>694</v>
      </c>
      <c r="C104" s="0" t="n">
        <v>126529100</v>
      </c>
      <c r="D104" s="14" t="n">
        <v>81.25</v>
      </c>
      <c r="E104" s="14" t="n">
        <v>87.32</v>
      </c>
      <c r="F104" s="14" t="n">
        <v>12.6968488090205</v>
      </c>
      <c r="G104" s="14" t="n">
        <v>59.7267812806245</v>
      </c>
      <c r="H104" s="14" t="n">
        <v>347.073458415624</v>
      </c>
      <c r="I104" s="14" t="n">
        <v>11</v>
      </c>
      <c r="J104" s="14" t="n">
        <v>1.42</v>
      </c>
      <c r="K104" s="14" t="n">
        <v>8.384</v>
      </c>
      <c r="L104" s="14" t="n">
        <v>16.8393344681254</v>
      </c>
      <c r="M104" s="14" t="n">
        <v>17.7742262785627</v>
      </c>
      <c r="N104" s="14" t="s">
        <v>984</v>
      </c>
      <c r="O104" s="14" t="s">
        <v>984</v>
      </c>
      <c r="P104" s="14" t="n">
        <v>357800</v>
      </c>
      <c r="Q104" s="14" t="n">
        <v>48</v>
      </c>
      <c r="R104" s="14" t="n">
        <v>126387527</v>
      </c>
      <c r="S104" s="14" t="n">
        <v>22433824</v>
      </c>
      <c r="T104" s="20" t="n">
        <v>44380</v>
      </c>
      <c r="U104" s="0" t="n">
        <v>4971323079771.87</v>
      </c>
      <c r="V104" s="14" t="s">
        <v>984</v>
      </c>
      <c r="W104" s="14" t="s">
        <v>984</v>
      </c>
      <c r="X104" s="14" t="s">
        <v>984</v>
      </c>
      <c r="Y104" s="14" t="n">
        <v>61.726001739502</v>
      </c>
      <c r="Z104" s="14" t="n">
        <v>3.42300009727478</v>
      </c>
      <c r="AA104" s="14" t="n">
        <v>73.9870929651586</v>
      </c>
      <c r="AB104" s="14" t="n">
        <v>3.21254</v>
      </c>
      <c r="AC104" s="14" t="n">
        <v>98792.5</v>
      </c>
      <c r="AD104" s="14" t="n">
        <v>0.923839535738282</v>
      </c>
      <c r="AE104" s="14" t="n">
        <v>12.2640991880623</v>
      </c>
      <c r="AF104" s="14" t="n">
        <v>68.4562222696538</v>
      </c>
      <c r="AG104" s="14" t="n">
        <v>29.3875386330145</v>
      </c>
      <c r="AH104" s="14" t="n">
        <v>91.616</v>
      </c>
      <c r="AI104" s="14" t="n">
        <v>15.8516026510329</v>
      </c>
      <c r="AJ104" s="20" t="n">
        <v>3378.48455325434</v>
      </c>
      <c r="AK104" s="14" t="n">
        <v>9.53870610327163</v>
      </c>
      <c r="AL104" s="20" t="n">
        <v>76.7615082281987</v>
      </c>
      <c r="AM104" s="14" t="n">
        <v>5.6</v>
      </c>
      <c r="AN104" s="14" t="n">
        <v>8.4</v>
      </c>
      <c r="AO104" s="14" t="n">
        <v>2.5</v>
      </c>
      <c r="AP104" s="21" t="n">
        <v>2.4118</v>
      </c>
      <c r="AQ104" s="14" t="s">
        <v>984</v>
      </c>
      <c r="AR104" s="14" t="n">
        <v>3.18618</v>
      </c>
      <c r="AS104" s="14" t="s">
        <v>984</v>
      </c>
      <c r="AT104" s="14" t="s">
        <v>984</v>
      </c>
      <c r="AU104" s="14" t="s">
        <v>984</v>
      </c>
      <c r="AV104" s="14" t="s">
        <v>984</v>
      </c>
      <c r="AW104" s="14" t="n">
        <v>100</v>
      </c>
      <c r="AX104" s="14" t="n">
        <v>4.871737679008</v>
      </c>
      <c r="AY104" s="22" t="n">
        <v>114</v>
      </c>
      <c r="AZ104" s="22" t="n">
        <v>4.4</v>
      </c>
      <c r="BA104" s="24" t="n">
        <v>47.3</v>
      </c>
      <c r="BB104" s="25" t="n">
        <v>0.723</v>
      </c>
      <c r="BC104" s="27" t="s">
        <v>984</v>
      </c>
      <c r="BD104" s="27" t="s">
        <v>1020</v>
      </c>
      <c r="BE104" s="27" t="s">
        <v>1006</v>
      </c>
      <c r="BF104" s="27" t="s">
        <v>354</v>
      </c>
      <c r="BG104" s="27" t="s">
        <v>354</v>
      </c>
      <c r="BH104" s="27" t="s">
        <v>1022</v>
      </c>
      <c r="BI104" s="27" t="s">
        <v>1008</v>
      </c>
      <c r="BJ104" s="0" t="n">
        <v>143.337654659044</v>
      </c>
      <c r="BK104" s="0" t="n">
        <v>43.4621239275</v>
      </c>
      <c r="BL104" s="0" t="n">
        <v>-4.94000854492185</v>
      </c>
      <c r="BM104" s="0" t="n">
        <v>-7.2299865722656</v>
      </c>
      <c r="BN104" s="0" t="n">
        <v>-6.8800109863281</v>
      </c>
      <c r="BO104" s="0" t="n">
        <v>-0.919989013671852</v>
      </c>
      <c r="BP104" s="0" t="n">
        <v>-4.99249877929685</v>
      </c>
      <c r="BQ104" s="27" t="n">
        <v>0.025522976923067</v>
      </c>
      <c r="BR104" s="27" t="n">
        <v>99676.3919326131</v>
      </c>
      <c r="BS104" s="27" t="n">
        <v>18403.5713411539</v>
      </c>
      <c r="BT104" s="27" t="n">
        <v>1.10481849251653E-012</v>
      </c>
      <c r="BU104" s="27" t="n">
        <v>0.003123200150496</v>
      </c>
      <c r="BV104" s="27" t="n">
        <v>1.74515166454639E-213</v>
      </c>
      <c r="BW104" s="27" t="n">
        <v>8778909.58700019</v>
      </c>
      <c r="BX104" s="27" t="n">
        <v>1</v>
      </c>
      <c r="BY104" s="27" t="n">
        <v>32</v>
      </c>
      <c r="CA104" s="0" t="n">
        <f aca="false">COUNTBLANK(C104:BY104)</f>
        <v>0</v>
      </c>
    </row>
    <row r="105" customFormat="false" ht="15" hidden="false" customHeight="false" outlineLevel="0" collapsed="false">
      <c r="A105" s="0" t="s">
        <v>695</v>
      </c>
      <c r="B105" s="0" t="s">
        <v>696</v>
      </c>
      <c r="C105" s="0" t="n">
        <v>18272430</v>
      </c>
      <c r="D105" s="14" t="n">
        <v>68.84</v>
      </c>
      <c r="E105" s="14" t="n">
        <v>77.19</v>
      </c>
      <c r="F105" s="14" t="n">
        <v>28.4605497778393</v>
      </c>
      <c r="G105" s="14" t="n">
        <v>64.1476039511304</v>
      </c>
      <c r="H105" s="14" t="n">
        <v>6.76982590658221</v>
      </c>
      <c r="I105" s="14" t="n">
        <v>7.14</v>
      </c>
      <c r="J105" s="14" t="n">
        <v>2.84</v>
      </c>
      <c r="K105" s="14" t="n">
        <v>42.572</v>
      </c>
      <c r="L105" s="14" t="n">
        <v>25.6467645041268</v>
      </c>
      <c r="M105" s="14" t="n">
        <v>33.5506055811272</v>
      </c>
      <c r="N105" s="14" t="n">
        <v>49.7148377342926</v>
      </c>
      <c r="O105" s="14" t="n">
        <v>0.0480878584092772</v>
      </c>
      <c r="P105" s="14" t="n">
        <v>-90000</v>
      </c>
      <c r="Q105" s="14" t="n">
        <v>2529</v>
      </c>
      <c r="R105" s="14" t="n">
        <v>7143797</v>
      </c>
      <c r="S105" s="14" t="s">
        <v>984</v>
      </c>
      <c r="T105" s="20" t="n">
        <v>24450</v>
      </c>
      <c r="U105" s="0" t="n">
        <v>179339994859.384</v>
      </c>
      <c r="V105" s="14" t="s">
        <v>984</v>
      </c>
      <c r="W105" s="14" t="n">
        <v>8.6</v>
      </c>
      <c r="X105" s="14" t="n">
        <v>27.5</v>
      </c>
      <c r="Y105" s="14" t="n">
        <v>68.7570037841797</v>
      </c>
      <c r="Z105" s="14" t="n">
        <v>15.8020000457764</v>
      </c>
      <c r="AA105" s="14" t="n">
        <v>82.9813711212731</v>
      </c>
      <c r="AB105" s="14" t="n">
        <v>0.12972</v>
      </c>
      <c r="AC105" s="14" t="n">
        <v>2367.46</v>
      </c>
      <c r="AD105" s="14" t="n">
        <v>0.953875222320034</v>
      </c>
      <c r="AE105" s="14" t="n">
        <v>80.376338111642</v>
      </c>
      <c r="AF105" s="14" t="n">
        <v>1.22569174352706</v>
      </c>
      <c r="AG105" s="14" t="n">
        <v>3.3120856618332</v>
      </c>
      <c r="AH105" s="14" t="n">
        <v>57.428</v>
      </c>
      <c r="AI105" s="14" t="n">
        <v>10.8959973350461</v>
      </c>
      <c r="AJ105" s="20" t="n">
        <v>3722.17371474383</v>
      </c>
      <c r="AK105" s="14" t="n">
        <v>14.3631697418223</v>
      </c>
      <c r="AL105" s="20" t="n">
        <v>87.4142305282549</v>
      </c>
      <c r="AM105" s="14" t="n">
        <v>6.1</v>
      </c>
      <c r="AN105" s="14" t="n">
        <v>26.8</v>
      </c>
      <c r="AO105" s="14" t="n">
        <v>9.9</v>
      </c>
      <c r="AP105" s="21" t="s">
        <v>984</v>
      </c>
      <c r="AQ105" s="14" t="n">
        <v>6.7</v>
      </c>
      <c r="AR105" s="14" t="n">
        <v>2.9781</v>
      </c>
      <c r="AS105" s="14" t="n">
        <v>108.74776</v>
      </c>
      <c r="AT105" s="14" t="n">
        <v>109.6561</v>
      </c>
      <c r="AU105" s="14" t="n">
        <v>1.01248</v>
      </c>
      <c r="AV105" s="14" t="n">
        <v>99.0010212840988</v>
      </c>
      <c r="AW105" s="14" t="n">
        <v>100</v>
      </c>
      <c r="AX105" s="14" t="n">
        <v>3.95182001514157</v>
      </c>
      <c r="AY105" s="22" t="n">
        <v>138</v>
      </c>
      <c r="AZ105" s="22" t="n">
        <v>21.3</v>
      </c>
      <c r="BA105" s="24" t="n">
        <v>30.6</v>
      </c>
      <c r="BB105" s="25" t="n">
        <v>0.817</v>
      </c>
      <c r="BC105" s="30" t="n">
        <v>86</v>
      </c>
      <c r="BD105" s="27" t="s">
        <v>985</v>
      </c>
      <c r="BE105" s="27" t="s">
        <v>993</v>
      </c>
      <c r="BF105" s="27" t="s">
        <v>354</v>
      </c>
      <c r="BG105" s="27" t="s">
        <v>354</v>
      </c>
      <c r="BH105" s="27" t="s">
        <v>1026</v>
      </c>
      <c r="BI105" s="27" t="s">
        <v>998</v>
      </c>
      <c r="BJ105" s="0" t="n">
        <v>66.3258992299368</v>
      </c>
      <c r="BK105" s="0" t="n">
        <v>48.0108690390001</v>
      </c>
      <c r="BL105" s="0" t="n">
        <v>-6.07001342773435</v>
      </c>
      <c r="BM105" s="0" t="n">
        <v>-8.32001342773435</v>
      </c>
      <c r="BN105" s="0" t="n">
        <v>-5.88999023437498</v>
      </c>
      <c r="BO105" s="0" t="n">
        <v>0.290002441406273</v>
      </c>
      <c r="BP105" s="0" t="n">
        <v>-4.99750366210935</v>
      </c>
      <c r="BQ105" s="27" t="n">
        <v>0.026351017099246</v>
      </c>
      <c r="BR105" s="27" t="n">
        <v>25293.0095716001</v>
      </c>
      <c r="BS105" s="27" t="n">
        <v>18408.2915288773</v>
      </c>
      <c r="BT105" s="27" t="n">
        <v>3.95281895531375E-027</v>
      </c>
      <c r="BU105" s="27" t="n">
        <v>2.2212519682823E-006</v>
      </c>
      <c r="BV105" s="27" t="n">
        <v>1.59114811860289E-237</v>
      </c>
      <c r="BW105" s="27" t="n">
        <v>64365.4006418747</v>
      </c>
      <c r="BX105" s="27" t="n">
        <v>1</v>
      </c>
      <c r="BY105" s="27" t="n">
        <v>23</v>
      </c>
      <c r="CA105" s="0" t="n">
        <f aca="false">COUNTBLANK(C105:BY105)</f>
        <v>0</v>
      </c>
    </row>
    <row r="106" customFormat="false" ht="15" hidden="false" customHeight="false" outlineLevel="0" collapsed="false">
      <c r="A106" s="0" t="s">
        <v>698</v>
      </c>
      <c r="B106" s="0" t="s">
        <v>699</v>
      </c>
      <c r="C106" s="0" t="n">
        <v>51393010</v>
      </c>
      <c r="D106" s="14" t="n">
        <v>63.965</v>
      </c>
      <c r="E106" s="14" t="n">
        <v>68.684</v>
      </c>
      <c r="F106" s="14" t="n">
        <v>39.7821669340692</v>
      </c>
      <c r="G106" s="14" t="n">
        <v>57.8786464540153</v>
      </c>
      <c r="H106" s="14" t="n">
        <v>90.2994166637383</v>
      </c>
      <c r="I106" s="14" t="n">
        <v>5.469</v>
      </c>
      <c r="J106" s="14" t="n">
        <v>3.492</v>
      </c>
      <c r="K106" s="14" t="n">
        <v>72.97</v>
      </c>
      <c r="L106" s="14" t="n">
        <v>24.2336404287917</v>
      </c>
      <c r="M106" s="14" t="n">
        <v>13.255643340443</v>
      </c>
      <c r="N106" s="14" t="n">
        <v>14.6352638301344</v>
      </c>
      <c r="O106" s="14" t="n">
        <v>2.85430757118238</v>
      </c>
      <c r="P106" s="14" t="n">
        <v>-50000</v>
      </c>
      <c r="Q106" s="14" t="n">
        <v>7489</v>
      </c>
      <c r="R106" s="14" t="n">
        <v>5935831.09691728</v>
      </c>
      <c r="S106" s="14" t="n">
        <v>1300000</v>
      </c>
      <c r="T106" s="20" t="n">
        <v>3440</v>
      </c>
      <c r="U106" s="0" t="n">
        <v>87908262519.9164</v>
      </c>
      <c r="V106" s="14" t="s">
        <v>984</v>
      </c>
      <c r="W106" s="14" t="s">
        <v>984</v>
      </c>
      <c r="X106" s="14" t="s">
        <v>984</v>
      </c>
      <c r="Y106" s="14" t="n">
        <v>74.6959991455078</v>
      </c>
      <c r="Z106" s="14" t="n">
        <v>54.439998626709</v>
      </c>
      <c r="AA106" s="14" t="n">
        <v>93.2548932881058</v>
      </c>
      <c r="AB106" s="14" t="s">
        <v>984</v>
      </c>
      <c r="AC106" s="14" t="n">
        <v>1246.76</v>
      </c>
      <c r="AD106" s="14" t="n">
        <v>1.22042498645365</v>
      </c>
      <c r="AE106" s="14" t="n">
        <v>48.5469304564782</v>
      </c>
      <c r="AF106" s="14" t="n">
        <v>7.81811170829014</v>
      </c>
      <c r="AG106" s="14" t="n">
        <v>12.3633596228224</v>
      </c>
      <c r="AH106" s="14" t="n">
        <v>27.03</v>
      </c>
      <c r="AI106" s="14" t="s">
        <v>984</v>
      </c>
      <c r="AJ106" s="20" t="n">
        <v>443.254998326445</v>
      </c>
      <c r="AK106" s="14" t="n">
        <v>0.305923721896161</v>
      </c>
      <c r="AL106" s="20" t="n">
        <v>100</v>
      </c>
      <c r="AM106" s="14" t="n">
        <v>3.1</v>
      </c>
      <c r="AN106" s="14" t="n">
        <v>13.4</v>
      </c>
      <c r="AO106" s="14" t="n">
        <v>41.1</v>
      </c>
      <c r="AP106" s="21" t="s">
        <v>984</v>
      </c>
      <c r="AQ106" s="14" t="s">
        <v>984</v>
      </c>
      <c r="AR106" s="14" t="n">
        <v>5.36267</v>
      </c>
      <c r="AS106" s="14" t="s">
        <v>984</v>
      </c>
      <c r="AT106" s="14" t="s">
        <v>984</v>
      </c>
      <c r="AU106" s="14" t="s">
        <v>984</v>
      </c>
      <c r="AV106" s="14" t="n">
        <v>27.0147482052884</v>
      </c>
      <c r="AW106" s="14" t="n">
        <v>63.8114700317383</v>
      </c>
      <c r="AX106" s="14" t="n">
        <v>14.9811303796899</v>
      </c>
      <c r="AY106" s="22" t="n">
        <v>98</v>
      </c>
      <c r="AZ106" s="22" t="n">
        <v>6</v>
      </c>
      <c r="BA106" s="24" t="n">
        <v>19.7</v>
      </c>
      <c r="BB106" s="25" t="n">
        <v>0.579</v>
      </c>
      <c r="BC106" s="32" t="s">
        <v>700</v>
      </c>
      <c r="BD106" s="27" t="s">
        <v>1004</v>
      </c>
      <c r="BE106" s="27" t="s">
        <v>990</v>
      </c>
      <c r="BF106" s="27" t="s">
        <v>362</v>
      </c>
      <c r="BG106" s="27" t="s">
        <v>362</v>
      </c>
      <c r="BH106" s="27" t="s">
        <v>1010</v>
      </c>
      <c r="BI106" s="27" t="s">
        <v>995</v>
      </c>
      <c r="BJ106" s="0" t="n">
        <v>37.447921283846</v>
      </c>
      <c r="BK106" s="0" t="n">
        <v>0.154823710000095</v>
      </c>
      <c r="BL106" s="0" t="n">
        <v>17.5500122070313</v>
      </c>
      <c r="BM106" s="0" t="n">
        <v>17.9399963378906</v>
      </c>
      <c r="BN106" s="0" t="n">
        <v>18.4699951171875</v>
      </c>
      <c r="BO106" s="0" t="n">
        <v>19.0100036621094</v>
      </c>
      <c r="BP106" s="0" t="n">
        <v>18.2425018310547</v>
      </c>
      <c r="BQ106" s="27" t="n">
        <v>0.072285452031941</v>
      </c>
      <c r="BR106" s="27" t="n">
        <v>435.56593011421</v>
      </c>
      <c r="BS106" s="27" t="n">
        <v>18359.8513923341</v>
      </c>
      <c r="BT106" s="27" t="n">
        <v>6.95958640249599E-034</v>
      </c>
      <c r="BU106" s="27" t="n">
        <v>4.93507617851644E-042</v>
      </c>
      <c r="BV106" s="26" t="s">
        <v>1027</v>
      </c>
      <c r="BW106" s="27" t="n">
        <v>4981.12678911596</v>
      </c>
      <c r="BX106" s="27" t="n">
        <v>1</v>
      </c>
      <c r="BY106" s="27" t="n">
        <v>12</v>
      </c>
      <c r="CA106" s="0" t="n">
        <f aca="false">COUNTBLANK(C106:BY106)</f>
        <v>0</v>
      </c>
    </row>
    <row r="107" customFormat="false" ht="15" hidden="false" customHeight="false" outlineLevel="0" collapsed="false">
      <c r="A107" s="0" t="s">
        <v>701</v>
      </c>
      <c r="B107" s="0" t="s">
        <v>702</v>
      </c>
      <c r="C107" s="0" t="n">
        <v>6322800</v>
      </c>
      <c r="D107" s="14" t="n">
        <v>67.4</v>
      </c>
      <c r="E107" s="14" t="n">
        <v>75.6</v>
      </c>
      <c r="F107" s="14" t="n">
        <v>32.3504171141318</v>
      </c>
      <c r="G107" s="14" t="n">
        <v>63.1548549102717</v>
      </c>
      <c r="H107" s="14" t="n">
        <v>32.9290928050052</v>
      </c>
      <c r="I107" s="14" t="n">
        <v>5.2</v>
      </c>
      <c r="J107" s="14" t="n">
        <v>3.3</v>
      </c>
      <c r="K107" s="14" t="n">
        <v>63.649</v>
      </c>
      <c r="L107" s="14" t="n">
        <v>66.3646044484224</v>
      </c>
      <c r="M107" s="14" t="n">
        <v>34.2528413648354</v>
      </c>
      <c r="N107" s="14" t="n">
        <v>30.1763334403112</v>
      </c>
      <c r="O107" s="14" t="n">
        <v>5.24569610480344</v>
      </c>
      <c r="P107" s="14" t="n">
        <v>-20000</v>
      </c>
      <c r="Q107" s="14" t="n">
        <v>2942</v>
      </c>
      <c r="R107" s="14" t="n">
        <v>709198.932479812</v>
      </c>
      <c r="S107" s="14" t="s">
        <v>984</v>
      </c>
      <c r="T107" s="20" t="n">
        <v>3780</v>
      </c>
      <c r="U107" s="0" t="n">
        <v>8092836608.78875</v>
      </c>
      <c r="V107" s="14" t="n">
        <v>22.4</v>
      </c>
      <c r="W107" s="14" t="n">
        <v>66.4</v>
      </c>
      <c r="X107" s="14" t="n">
        <v>27.3</v>
      </c>
      <c r="Y107" s="14" t="n">
        <v>59.8310012817383</v>
      </c>
      <c r="Z107" s="14" t="n">
        <v>21.1720008850098</v>
      </c>
      <c r="AA107" s="14" t="n">
        <v>59.1113767684812</v>
      </c>
      <c r="AB107" s="14" t="n">
        <v>0.10707</v>
      </c>
      <c r="AC107" s="14" t="n">
        <v>137.06</v>
      </c>
      <c r="AD107" s="14" t="n">
        <v>1.57377016641031</v>
      </c>
      <c r="AE107" s="14" t="n">
        <v>54.9582898852972</v>
      </c>
      <c r="AF107" s="14" t="n">
        <v>3.27945776850886</v>
      </c>
      <c r="AG107" s="14" t="n">
        <v>6.70269298312778</v>
      </c>
      <c r="AH107" s="14" t="n">
        <v>36.351</v>
      </c>
      <c r="AI107" s="14" t="n">
        <v>12.0144816569412</v>
      </c>
      <c r="AJ107" s="20" t="n">
        <v>8384.88561391483</v>
      </c>
      <c r="AK107" s="14" t="n">
        <v>1.64639533887413</v>
      </c>
      <c r="AL107" s="20" t="n">
        <v>97.4325569187238</v>
      </c>
      <c r="AM107" s="14" t="n">
        <v>6.1</v>
      </c>
      <c r="AN107" s="14" t="n">
        <v>24.9</v>
      </c>
      <c r="AO107" s="14" t="n">
        <v>18.9</v>
      </c>
      <c r="AP107" s="21" t="s">
        <v>984</v>
      </c>
      <c r="AQ107" s="14" t="n">
        <v>4.5</v>
      </c>
      <c r="AR107" s="14" t="n">
        <v>6.58615</v>
      </c>
      <c r="AS107" s="14" t="n">
        <v>107.04243</v>
      </c>
      <c r="AT107" s="14" t="n">
        <v>101.55687</v>
      </c>
      <c r="AU107" s="14" t="n">
        <v>0.99533</v>
      </c>
      <c r="AV107" s="14" t="n">
        <v>99.1736565526288</v>
      </c>
      <c r="AW107" s="14" t="n">
        <v>100</v>
      </c>
      <c r="AX107" s="14" t="n">
        <v>18.7296687285002</v>
      </c>
      <c r="AY107" s="22" t="n">
        <v>120</v>
      </c>
      <c r="AZ107" s="22" t="n">
        <v>15.4</v>
      </c>
      <c r="BA107" s="24" t="n">
        <v>26.5</v>
      </c>
      <c r="BB107" s="25" t="n">
        <v>0.906</v>
      </c>
      <c r="BC107" s="30" t="s">
        <v>703</v>
      </c>
      <c r="BD107" s="27" t="s">
        <v>985</v>
      </c>
      <c r="BE107" s="27" t="s">
        <v>990</v>
      </c>
      <c r="BF107" s="27" t="s">
        <v>354</v>
      </c>
      <c r="BG107" s="27" t="s">
        <v>354</v>
      </c>
      <c r="BH107" s="27" t="s">
        <v>1026</v>
      </c>
      <c r="BI107" s="27" t="s">
        <v>998</v>
      </c>
      <c r="BJ107" s="0" t="n">
        <v>75.0697473611101</v>
      </c>
      <c r="BK107" s="0" t="n">
        <v>41.2246682740001</v>
      </c>
      <c r="BL107" s="0" t="n">
        <v>-8.60001220703123</v>
      </c>
      <c r="BM107" s="0" t="n">
        <v>-12.410009765625</v>
      </c>
      <c r="BN107" s="0" t="n">
        <v>-6.63999023437498</v>
      </c>
      <c r="BO107" s="0" t="n">
        <v>0.339990234375023</v>
      </c>
      <c r="BP107" s="0" t="n">
        <v>-6.82750549316404</v>
      </c>
      <c r="BQ107" s="27" t="n">
        <v>0.06727989504329</v>
      </c>
      <c r="BR107" s="27" t="n">
        <v>1062.4297777849</v>
      </c>
      <c r="BS107" s="27" t="n">
        <v>18365.0750119408</v>
      </c>
      <c r="BT107" s="27" t="n">
        <v>5.65857020362758E-047</v>
      </c>
      <c r="BU107" s="27" t="n">
        <v>3.90317832037747E-047</v>
      </c>
      <c r="BV107" s="27" t="n">
        <v>0</v>
      </c>
      <c r="BW107" s="27" t="n">
        <v>6725.47513047446</v>
      </c>
      <c r="BX107" s="27" t="n">
        <v>1</v>
      </c>
      <c r="BY107" s="27" t="n">
        <v>12</v>
      </c>
      <c r="CA107" s="0" t="n">
        <f aca="false">COUNTBLANK(C107:BY107)</f>
        <v>0</v>
      </c>
    </row>
    <row r="108" customFormat="false" ht="15" hidden="false" customHeight="false" outlineLevel="0" collapsed="false">
      <c r="A108" s="0" t="s">
        <v>705</v>
      </c>
      <c r="B108" s="0" t="s">
        <v>706</v>
      </c>
      <c r="C108" s="0" t="n">
        <v>16249798</v>
      </c>
      <c r="D108" s="14" t="n">
        <v>67.312</v>
      </c>
      <c r="E108" s="14" t="n">
        <v>71.629</v>
      </c>
      <c r="F108" s="14" t="n">
        <v>31.2014147627244</v>
      </c>
      <c r="G108" s="14" t="n">
        <v>64.2299052197099</v>
      </c>
      <c r="H108" s="14" t="n">
        <v>92.0564128710628</v>
      </c>
      <c r="I108" s="14" t="n">
        <v>5.997</v>
      </c>
      <c r="J108" s="14" t="n">
        <v>2.503</v>
      </c>
      <c r="K108" s="14" t="n">
        <v>76.612</v>
      </c>
      <c r="L108" s="14" t="n">
        <v>64.1058157410442</v>
      </c>
      <c r="M108" s="14" t="n">
        <v>60.6819578072322</v>
      </c>
      <c r="N108" s="14" t="n">
        <v>6.23413501200061</v>
      </c>
      <c r="O108" s="14" t="n">
        <v>3.35793319482559</v>
      </c>
      <c r="P108" s="14" t="n">
        <v>-149999</v>
      </c>
      <c r="Q108" s="14" t="n">
        <v>12139</v>
      </c>
      <c r="R108" s="14" t="n">
        <v>1411059</v>
      </c>
      <c r="S108" s="14" t="n">
        <v>742100</v>
      </c>
      <c r="T108" s="20" t="n">
        <v>4070</v>
      </c>
      <c r="U108" s="0" t="n">
        <v>24542474061.2426</v>
      </c>
      <c r="V108" s="14" t="s">
        <v>984</v>
      </c>
      <c r="W108" s="14" t="s">
        <v>984</v>
      </c>
      <c r="X108" s="14" t="s">
        <v>984</v>
      </c>
      <c r="Y108" s="14" t="n">
        <v>82.3130035400391</v>
      </c>
      <c r="Z108" s="14" t="n">
        <v>32.2970008850098</v>
      </c>
      <c r="AA108" s="14" t="n">
        <v>85.8604026269477</v>
      </c>
      <c r="AB108" s="14" t="s">
        <v>984</v>
      </c>
      <c r="AC108" s="14" t="n">
        <v>145.74</v>
      </c>
      <c r="AD108" s="14" t="n">
        <v>2.20647137386887</v>
      </c>
      <c r="AE108" s="14" t="n">
        <v>30.9030138227963</v>
      </c>
      <c r="AF108" s="14" t="n">
        <v>52.852932298748</v>
      </c>
      <c r="AG108" s="14" t="n">
        <v>26.027716099692</v>
      </c>
      <c r="AH108" s="14" t="n">
        <v>23.388</v>
      </c>
      <c r="AI108" s="14" t="s">
        <v>984</v>
      </c>
      <c r="AJ108" s="20" t="n">
        <v>7895.5105773327</v>
      </c>
      <c r="AK108" s="14" t="n">
        <v>0.437653585193574</v>
      </c>
      <c r="AL108" s="20" t="n">
        <v>100</v>
      </c>
      <c r="AM108" s="14" t="n">
        <v>6.4</v>
      </c>
      <c r="AN108" s="14" t="n">
        <v>21.1</v>
      </c>
      <c r="AO108" s="14" t="n">
        <v>28</v>
      </c>
      <c r="AP108" s="21" t="s">
        <v>984</v>
      </c>
      <c r="AQ108" s="14" t="n">
        <v>0.7</v>
      </c>
      <c r="AR108" s="14" t="s">
        <v>984</v>
      </c>
      <c r="AS108" s="14" t="n">
        <v>107.81306</v>
      </c>
      <c r="AT108" s="14" t="n">
        <v>89.54563</v>
      </c>
      <c r="AU108" s="14" t="s">
        <v>984</v>
      </c>
      <c r="AV108" s="14" t="n">
        <v>48.304464650274</v>
      </c>
      <c r="AW108" s="14" t="n">
        <v>89.07</v>
      </c>
      <c r="AX108" s="14" t="n">
        <v>26.2409950521192</v>
      </c>
      <c r="AY108" s="22" t="n">
        <v>109</v>
      </c>
      <c r="AZ108" s="22" t="n">
        <v>3.5</v>
      </c>
      <c r="BA108" s="24" t="n">
        <v>25.3</v>
      </c>
      <c r="BB108" s="27" t="s">
        <v>984</v>
      </c>
      <c r="BC108" s="27" t="s">
        <v>984</v>
      </c>
      <c r="BD108" s="27" t="s">
        <v>989</v>
      </c>
      <c r="BE108" s="27" t="s">
        <v>990</v>
      </c>
      <c r="BF108" s="27" t="s">
        <v>354</v>
      </c>
      <c r="BG108" s="27" t="s">
        <v>354</v>
      </c>
      <c r="BH108" s="27" t="s">
        <v>1018</v>
      </c>
      <c r="BI108" s="27" t="s">
        <v>1008</v>
      </c>
      <c r="BJ108" s="0" t="n">
        <v>105.102627596283</v>
      </c>
      <c r="BK108" s="0" t="n">
        <v>12.5587694295001</v>
      </c>
      <c r="BL108" s="0" t="n">
        <v>26.4599853515625</v>
      </c>
      <c r="BM108" s="0" t="n">
        <v>27.860009765625</v>
      </c>
      <c r="BN108" s="0" t="n">
        <v>28.0200134277344</v>
      </c>
      <c r="BO108" s="0" t="n">
        <v>30.2900024414063</v>
      </c>
      <c r="BP108" s="0" t="n">
        <v>28.1575027465821</v>
      </c>
      <c r="BQ108" s="27" t="n">
        <v>0.21897748547987</v>
      </c>
      <c r="BR108" s="27" t="n">
        <v>120.275708137051</v>
      </c>
      <c r="BS108" s="27" t="n">
        <v>18340.0890044365</v>
      </c>
      <c r="BT108" s="27" t="n">
        <v>1.14381179711034E-047</v>
      </c>
      <c r="BU108" s="27" t="n">
        <v>1.25212844194744E-117</v>
      </c>
      <c r="BV108" s="27" t="n">
        <v>0</v>
      </c>
      <c r="BW108" s="27" t="n">
        <v>882.451414784085</v>
      </c>
      <c r="BX108" s="27" t="n">
        <v>1</v>
      </c>
      <c r="BY108" s="27" t="n">
        <v>18</v>
      </c>
      <c r="CA108" s="0" t="n">
        <f aca="false">COUNTBLANK(C108:BY108)</f>
        <v>0</v>
      </c>
    </row>
    <row r="109" customFormat="false" ht="15" hidden="false" customHeight="false" outlineLevel="0" collapsed="false">
      <c r="A109" s="0" t="s">
        <v>707</v>
      </c>
      <c r="B109" s="0" t="s">
        <v>708</v>
      </c>
      <c r="C109" s="0" t="n">
        <v>52441</v>
      </c>
      <c r="D109" s="14" t="s">
        <v>984</v>
      </c>
      <c r="E109" s="14" t="s">
        <v>984</v>
      </c>
      <c r="F109" s="14" t="s">
        <v>984</v>
      </c>
      <c r="G109" s="14" t="s">
        <v>984</v>
      </c>
      <c r="H109" s="14" t="n">
        <v>201.696153846154</v>
      </c>
      <c r="I109" s="14" t="s">
        <v>984</v>
      </c>
      <c r="J109" s="14" t="s">
        <v>984</v>
      </c>
      <c r="K109" s="14" t="n">
        <v>69.224</v>
      </c>
      <c r="L109" s="14" t="n">
        <v>54.3701117324629</v>
      </c>
      <c r="M109" s="14" t="n">
        <v>50.9547500576881</v>
      </c>
      <c r="N109" s="14" t="s">
        <v>984</v>
      </c>
      <c r="O109" s="14" t="s">
        <v>984</v>
      </c>
      <c r="P109" s="14" t="s">
        <v>984</v>
      </c>
      <c r="Q109" s="14" t="n">
        <v>57</v>
      </c>
      <c r="R109" s="14" t="s">
        <v>984</v>
      </c>
      <c r="S109" s="14" t="n">
        <v>14402.34</v>
      </c>
      <c r="T109" s="20" t="n">
        <v>28530</v>
      </c>
      <c r="U109" s="0" t="n">
        <v>1010822222.22222</v>
      </c>
      <c r="V109" s="14" t="s">
        <v>984</v>
      </c>
      <c r="W109" s="14" t="s">
        <v>984</v>
      </c>
      <c r="X109" s="14" t="s">
        <v>984</v>
      </c>
      <c r="Y109" s="14" t="s">
        <v>984</v>
      </c>
      <c r="Z109" s="14" t="s">
        <v>984</v>
      </c>
      <c r="AA109" s="14" t="s">
        <v>984</v>
      </c>
      <c r="AB109" s="14" t="s">
        <v>984</v>
      </c>
      <c r="AC109" s="14" t="n">
        <v>25.53</v>
      </c>
      <c r="AD109" s="14" t="s">
        <v>984</v>
      </c>
      <c r="AE109" s="14" t="n">
        <v>23.0769230769231</v>
      </c>
      <c r="AF109" s="14" t="n">
        <v>42.3076923076923</v>
      </c>
      <c r="AG109" s="14" t="n">
        <v>3.3166347171568</v>
      </c>
      <c r="AH109" s="14" t="n">
        <v>30.776</v>
      </c>
      <c r="AI109" s="14" t="n">
        <v>50.1461578887108</v>
      </c>
      <c r="AJ109" s="20" t="n">
        <v>472.682869185016</v>
      </c>
      <c r="AK109" s="14" t="n">
        <v>4.54998621341631</v>
      </c>
      <c r="AL109" s="20" t="s">
        <v>984</v>
      </c>
      <c r="AM109" s="14" t="n">
        <v>13.3</v>
      </c>
      <c r="AN109" s="14" t="s">
        <v>984</v>
      </c>
      <c r="AO109" s="14" t="n">
        <v>12</v>
      </c>
      <c r="AP109" s="21" t="s">
        <v>984</v>
      </c>
      <c r="AQ109" s="14" t="s">
        <v>984</v>
      </c>
      <c r="AR109" s="14" t="s">
        <v>984</v>
      </c>
      <c r="AS109" s="14" t="s">
        <v>984</v>
      </c>
      <c r="AT109" s="14" t="s">
        <v>984</v>
      </c>
      <c r="AU109" s="14" t="s">
        <v>984</v>
      </c>
      <c r="AV109" s="14" t="s">
        <v>984</v>
      </c>
      <c r="AW109" s="14" t="n">
        <v>100</v>
      </c>
      <c r="AX109" s="14" t="n">
        <v>60.6386941858798</v>
      </c>
      <c r="AY109" s="22" t="n">
        <v>100</v>
      </c>
      <c r="AZ109" s="22" t="n">
        <v>23.1</v>
      </c>
      <c r="BA109" s="24" t="n">
        <v>35</v>
      </c>
      <c r="BB109" s="25" t="n">
        <v>0.808</v>
      </c>
      <c r="BC109" s="27" t="s">
        <v>984</v>
      </c>
      <c r="BD109" s="27" t="s">
        <v>985</v>
      </c>
      <c r="BE109" s="27" t="s">
        <v>986</v>
      </c>
      <c r="BF109" s="27" t="s">
        <v>987</v>
      </c>
      <c r="BG109" s="27" t="s">
        <v>345</v>
      </c>
      <c r="BH109" s="27" t="s">
        <v>346</v>
      </c>
      <c r="BI109" s="27" t="s">
        <v>988</v>
      </c>
      <c r="BJ109" s="0" t="n">
        <v>-62.7494726470415</v>
      </c>
      <c r="BK109" s="0" t="n">
        <v>17.3174095725001</v>
      </c>
      <c r="BL109" s="0" t="n">
        <v>26.9200073242188</v>
      </c>
      <c r="BM109" s="0" t="n">
        <v>26.2400146484375</v>
      </c>
      <c r="BN109" s="0" t="n">
        <v>26.0100036621094</v>
      </c>
      <c r="BO109" s="0" t="n">
        <v>25.8699890136719</v>
      </c>
      <c r="BP109" s="0" t="n">
        <v>26.2600036621094</v>
      </c>
      <c r="BQ109" s="27" t="n">
        <v>0.159625804726894</v>
      </c>
      <c r="BR109" s="27" t="n">
        <v>14.9131210533119</v>
      </c>
      <c r="BS109" s="27" t="n">
        <v>18351.3980419466</v>
      </c>
      <c r="BT109" s="27" t="n">
        <v>1.01972928111474E-031</v>
      </c>
      <c r="BU109" s="27" t="n">
        <v>1.23935720096957E-077</v>
      </c>
      <c r="BV109" s="27" t="n">
        <v>0</v>
      </c>
      <c r="BW109" s="27" t="n">
        <v>27.0168212394636</v>
      </c>
      <c r="BX109" s="27" t="n">
        <v>1</v>
      </c>
      <c r="BY109" s="27" t="n">
        <v>19</v>
      </c>
      <c r="CA109" s="0" t="n">
        <f aca="false">COUNTBLANK(C109:BY109)</f>
        <v>0</v>
      </c>
    </row>
    <row r="110" customFormat="false" ht="15" hidden="false" customHeight="false" outlineLevel="0" collapsed="false">
      <c r="A110" s="0" t="s">
        <v>709</v>
      </c>
      <c r="B110" s="0" t="s">
        <v>710</v>
      </c>
      <c r="C110" s="0" t="n">
        <v>51606633</v>
      </c>
      <c r="D110" s="14" t="n">
        <v>79.7</v>
      </c>
      <c r="E110" s="14" t="n">
        <v>85.7</v>
      </c>
      <c r="F110" s="14" t="n">
        <v>12.9733235784635</v>
      </c>
      <c r="G110" s="14" t="n">
        <v>72.6081205891396</v>
      </c>
      <c r="H110" s="14" t="n">
        <v>529.652103632681</v>
      </c>
      <c r="I110" s="14" t="n">
        <v>5.8</v>
      </c>
      <c r="J110" s="14" t="n">
        <v>0.977</v>
      </c>
      <c r="K110" s="14" t="n">
        <v>18.541</v>
      </c>
      <c r="L110" s="14" t="n">
        <v>37.6882434884219</v>
      </c>
      <c r="M110" s="14" t="n">
        <v>43.090975864808</v>
      </c>
      <c r="N110" s="14" t="s">
        <v>984</v>
      </c>
      <c r="O110" s="14" t="s">
        <v>984</v>
      </c>
      <c r="P110" s="14" t="n">
        <v>58657</v>
      </c>
      <c r="Q110" s="14" t="n">
        <v>279</v>
      </c>
      <c r="R110" s="14" t="n">
        <v>88157579</v>
      </c>
      <c r="S110" s="14" t="n">
        <v>28945400</v>
      </c>
      <c r="T110" s="20" t="n">
        <v>40090</v>
      </c>
      <c r="U110" s="0" t="n">
        <v>1619423701169.63</v>
      </c>
      <c r="V110" s="14" t="s">
        <v>984</v>
      </c>
      <c r="W110" s="14" t="s">
        <v>984</v>
      </c>
      <c r="X110" s="14" t="s">
        <v>984</v>
      </c>
      <c r="Y110" s="14" t="n">
        <v>62.9700012207031</v>
      </c>
      <c r="Z110" s="14" t="n">
        <v>4.87900018692017</v>
      </c>
      <c r="AA110" s="14" t="n">
        <v>72.3536978330919</v>
      </c>
      <c r="AB110" s="14" t="n">
        <v>4.55324</v>
      </c>
      <c r="AC110" s="14" t="n">
        <v>66376.17</v>
      </c>
      <c r="AD110" s="14" t="n">
        <v>2.61734363736466</v>
      </c>
      <c r="AE110" s="14" t="n">
        <v>17.4460706405791</v>
      </c>
      <c r="AF110" s="14" t="n">
        <v>63.3548364929779</v>
      </c>
      <c r="AG110" s="14" t="n">
        <v>11.6711249951255</v>
      </c>
      <c r="AH110" s="14" t="n">
        <v>81.459</v>
      </c>
      <c r="AI110" s="14" t="n">
        <v>72.2515528813536</v>
      </c>
      <c r="AJ110" s="20" t="n">
        <v>1277.91664077826</v>
      </c>
      <c r="AK110" s="14" t="n">
        <v>11.5703454093401</v>
      </c>
      <c r="AL110" s="20" t="n">
        <v>100</v>
      </c>
      <c r="AM110" s="14" t="n">
        <v>6.9</v>
      </c>
      <c r="AN110" s="14" t="n">
        <v>7.8</v>
      </c>
      <c r="AO110" s="14" t="n">
        <v>3.2</v>
      </c>
      <c r="AP110" s="21" t="n">
        <v>2.3124</v>
      </c>
      <c r="AQ110" s="14" t="s">
        <v>984</v>
      </c>
      <c r="AR110" s="14" t="n">
        <v>4.59437</v>
      </c>
      <c r="AS110" s="14" t="n">
        <v>98.0886</v>
      </c>
      <c r="AT110" s="14" t="n">
        <v>91.35512</v>
      </c>
      <c r="AU110" s="14" t="n">
        <v>0.99531</v>
      </c>
      <c r="AV110" s="14" t="s">
        <v>984</v>
      </c>
      <c r="AW110" s="14" t="n">
        <v>100</v>
      </c>
      <c r="AX110" s="14" t="n">
        <v>2.74066915060513</v>
      </c>
      <c r="AY110" s="22" t="n">
        <v>135</v>
      </c>
      <c r="AZ110" s="31" t="n">
        <v>4.9</v>
      </c>
      <c r="BA110" s="24" t="n">
        <v>41.8</v>
      </c>
      <c r="BB110" s="25" t="n">
        <v>0.674</v>
      </c>
      <c r="BC110" s="27" t="s">
        <v>984</v>
      </c>
      <c r="BD110" s="27" t="s">
        <v>1025</v>
      </c>
      <c r="BE110" s="27" t="s">
        <v>1006</v>
      </c>
      <c r="BF110" s="27" t="s">
        <v>354</v>
      </c>
      <c r="BG110" s="27" t="s">
        <v>354</v>
      </c>
      <c r="BH110" s="27" t="s">
        <v>1022</v>
      </c>
      <c r="BI110" s="27" t="s">
        <v>1008</v>
      </c>
      <c r="BJ110" s="0" t="n">
        <v>128.01105070332</v>
      </c>
      <c r="BK110" s="0" t="n">
        <v>36.4604512400001</v>
      </c>
      <c r="BL110" s="0" t="n">
        <v>1.23000488281252</v>
      </c>
      <c r="BM110" s="0" t="n">
        <v>1.39998779296877</v>
      </c>
      <c r="BN110" s="0" t="n">
        <v>2.55999145507815</v>
      </c>
      <c r="BO110" s="0" t="n">
        <v>7.23000488281252</v>
      </c>
      <c r="BP110" s="0" t="n">
        <v>3.10499725341799</v>
      </c>
      <c r="BQ110" s="27" t="n">
        <v>0.119936196393241</v>
      </c>
      <c r="BR110" s="27" t="n">
        <v>10327.8963779446</v>
      </c>
      <c r="BS110" s="27" t="n">
        <v>18322.3280463959</v>
      </c>
      <c r="BT110" s="27" t="n">
        <v>1.79282785216126E-045</v>
      </c>
      <c r="BU110" s="27" t="n">
        <v>4.571612113281E-109</v>
      </c>
      <c r="BV110" s="27" t="n">
        <v>0</v>
      </c>
      <c r="BW110" s="27" t="n">
        <v>11921677.0854565</v>
      </c>
      <c r="BX110" s="27" t="n">
        <v>1</v>
      </c>
      <c r="BY110" s="27" t="n">
        <v>12</v>
      </c>
      <c r="CA110" s="0" t="n">
        <f aca="false">COUNTBLANK(C110:BY110)</f>
        <v>0</v>
      </c>
    </row>
    <row r="111" customFormat="false" ht="15" hidden="false" customHeight="false" outlineLevel="0" collapsed="false">
      <c r="A111" s="0" t="s">
        <v>711</v>
      </c>
      <c r="B111" s="0" t="s">
        <v>712</v>
      </c>
      <c r="C111" s="0" t="n">
        <v>4137309</v>
      </c>
      <c r="D111" s="14" t="n">
        <v>74.672</v>
      </c>
      <c r="E111" s="14" t="n">
        <v>76.467</v>
      </c>
      <c r="F111" s="14" t="n">
        <v>21.5388880509858</v>
      </c>
      <c r="G111" s="14" t="n">
        <v>75.9106395650123</v>
      </c>
      <c r="H111" s="14" t="n">
        <v>232.172222222222</v>
      </c>
      <c r="I111" s="14" t="n">
        <v>2.696</v>
      </c>
      <c r="J111" s="14" t="n">
        <v>2.082</v>
      </c>
      <c r="K111" s="14" t="n">
        <v>0</v>
      </c>
      <c r="L111" s="14" t="n">
        <v>46.6449607490727</v>
      </c>
      <c r="M111" s="14" t="n">
        <v>51.1955553855987</v>
      </c>
      <c r="N111" s="14" t="s">
        <v>984</v>
      </c>
      <c r="O111" s="14" t="s">
        <v>984</v>
      </c>
      <c r="P111" s="14" t="n">
        <v>197600</v>
      </c>
      <c r="Q111" s="14" t="n">
        <v>1257</v>
      </c>
      <c r="R111" s="14" t="n">
        <v>6464847</v>
      </c>
      <c r="S111" s="14" t="n">
        <v>3099345</v>
      </c>
      <c r="T111" s="20" t="n">
        <v>84250</v>
      </c>
      <c r="U111" s="0" t="n">
        <v>140645364238.411</v>
      </c>
      <c r="V111" s="14" t="s">
        <v>984</v>
      </c>
      <c r="W111" s="14" t="s">
        <v>984</v>
      </c>
      <c r="X111" s="14" t="s">
        <v>984</v>
      </c>
      <c r="Y111" s="14" t="n">
        <v>73.4929962158203</v>
      </c>
      <c r="Z111" s="14" t="n">
        <v>2.01099991798401</v>
      </c>
      <c r="AA111" s="14" t="n">
        <v>56.7727832390455</v>
      </c>
      <c r="AB111" s="14" t="n">
        <v>0.08118</v>
      </c>
      <c r="AC111" s="14" t="n">
        <v>1003.84</v>
      </c>
      <c r="AD111" s="14" t="n">
        <v>5.05553177566242</v>
      </c>
      <c r="AE111" s="14" t="n">
        <v>8.41750841750842</v>
      </c>
      <c r="AF111" s="14" t="n">
        <v>0.350729517396184</v>
      </c>
      <c r="AG111" s="14" t="n">
        <v>17.5006769636402</v>
      </c>
      <c r="AH111" s="14" t="n">
        <v>100</v>
      </c>
      <c r="AI111" s="14" t="n">
        <v>37.7906188383716</v>
      </c>
      <c r="AJ111" s="20" t="n">
        <v>0</v>
      </c>
      <c r="AK111" s="14" t="n">
        <v>25.8492292753449</v>
      </c>
      <c r="AL111" s="20" t="n">
        <v>100</v>
      </c>
      <c r="AM111" s="14" t="n">
        <v>12.2</v>
      </c>
      <c r="AN111" s="14" t="n">
        <v>17.4</v>
      </c>
      <c r="AO111" s="14" t="n">
        <v>7.9</v>
      </c>
      <c r="AP111" s="21" t="s">
        <v>984</v>
      </c>
      <c r="AQ111" s="14" t="n">
        <v>2.2</v>
      </c>
      <c r="AR111" s="14" t="s">
        <v>984</v>
      </c>
      <c r="AS111" s="14" t="n">
        <v>95.6888</v>
      </c>
      <c r="AT111" s="14" t="n">
        <v>95.37189</v>
      </c>
      <c r="AU111" s="14" t="s">
        <v>984</v>
      </c>
      <c r="AV111" s="14" t="s">
        <v>984</v>
      </c>
      <c r="AW111" s="14" t="n">
        <v>100</v>
      </c>
      <c r="AX111" s="14" t="n">
        <v>1.07865245178358</v>
      </c>
      <c r="AY111" s="22" t="n">
        <v>136</v>
      </c>
      <c r="AZ111" s="22" t="n">
        <v>37</v>
      </c>
      <c r="BA111" s="24" t="n">
        <v>29.3</v>
      </c>
      <c r="BB111" s="25" t="n">
        <v>0.604</v>
      </c>
      <c r="BC111" s="27" t="s">
        <v>984</v>
      </c>
      <c r="BD111" s="27" t="s">
        <v>985</v>
      </c>
      <c r="BE111" s="27" t="s">
        <v>986</v>
      </c>
      <c r="BF111" s="27" t="s">
        <v>354</v>
      </c>
      <c r="BG111" s="27" t="s">
        <v>354</v>
      </c>
      <c r="BH111" s="27" t="s">
        <v>1001</v>
      </c>
      <c r="BI111" s="27" t="s">
        <v>1002</v>
      </c>
      <c r="BJ111" s="0" t="n">
        <v>47.4177421393198</v>
      </c>
      <c r="BK111" s="0" t="n">
        <v>29.3143047465001</v>
      </c>
      <c r="BL111" s="0" t="n">
        <v>15.9399963378906</v>
      </c>
      <c r="BM111" s="0" t="n">
        <v>13.7499938964844</v>
      </c>
      <c r="BN111" s="0" t="n">
        <v>13.5200134277344</v>
      </c>
      <c r="BO111" s="0" t="n">
        <v>20.6899963378906</v>
      </c>
      <c r="BP111" s="0" t="n">
        <v>15.975</v>
      </c>
      <c r="BQ111" s="27" t="n">
        <v>0.018344551215135</v>
      </c>
      <c r="BR111" s="27" t="n">
        <v>85173.0770623323</v>
      </c>
      <c r="BS111" s="27" t="n">
        <v>18443.9337441224</v>
      </c>
      <c r="BT111" s="27" t="n">
        <v>2.21740270482893E-011</v>
      </c>
      <c r="BU111" s="27" t="n">
        <v>0.074340657832399</v>
      </c>
      <c r="BV111" s="27" t="n">
        <v>1.58986131924592E-189</v>
      </c>
      <c r="BW111" s="27" t="n">
        <v>189948.208005699</v>
      </c>
      <c r="BX111" s="27" t="n">
        <v>1</v>
      </c>
      <c r="BY111" s="27" t="n">
        <v>40</v>
      </c>
      <c r="CA111" s="0" t="n">
        <f aca="false">COUNTBLANK(C111:BY111)</f>
        <v>0</v>
      </c>
    </row>
    <row r="112" customFormat="false" ht="15" hidden="false" customHeight="false" outlineLevel="0" collapsed="false">
      <c r="A112" s="0" t="s">
        <v>713</v>
      </c>
      <c r="B112" s="0" t="s">
        <v>714</v>
      </c>
      <c r="C112" s="0" t="n">
        <v>7061507</v>
      </c>
      <c r="D112" s="14" t="n">
        <v>65.838</v>
      </c>
      <c r="E112" s="14" t="n">
        <v>69.417</v>
      </c>
      <c r="F112" s="14" t="n">
        <v>32.6039186819471</v>
      </c>
      <c r="G112" s="14" t="n">
        <v>63.3209313536048</v>
      </c>
      <c r="H112" s="14" t="n">
        <v>30.5957842287695</v>
      </c>
      <c r="I112" s="14" t="n">
        <v>6.434</v>
      </c>
      <c r="J112" s="14" t="n">
        <v>2.667</v>
      </c>
      <c r="K112" s="14" t="n">
        <v>64.996</v>
      </c>
      <c r="L112" s="14" t="s">
        <v>984</v>
      </c>
      <c r="M112" s="14" t="s">
        <v>984</v>
      </c>
      <c r="N112" s="14" t="n">
        <v>13.5226472060923</v>
      </c>
      <c r="O112" s="14" t="n">
        <v>3.30194300571084</v>
      </c>
      <c r="P112" s="14" t="n">
        <v>-73518</v>
      </c>
      <c r="Q112" s="14" t="n">
        <v>6938</v>
      </c>
      <c r="R112" s="14" t="n">
        <v>1251961.7858552</v>
      </c>
      <c r="S112" s="14" t="s">
        <v>984</v>
      </c>
      <c r="T112" s="20" t="n">
        <v>7090</v>
      </c>
      <c r="U112" s="0" t="n">
        <v>17953786416.1431</v>
      </c>
      <c r="V112" s="14" t="s">
        <v>984</v>
      </c>
      <c r="W112" s="14" t="s">
        <v>984</v>
      </c>
      <c r="X112" s="14" t="s">
        <v>984</v>
      </c>
      <c r="Y112" s="14" t="n">
        <v>78.4739990234375</v>
      </c>
      <c r="Z112" s="14" t="n">
        <v>62.4220008850098</v>
      </c>
      <c r="AA112" s="14" t="n">
        <v>95.6752717745398</v>
      </c>
      <c r="AB112" s="14" t="s">
        <v>984</v>
      </c>
      <c r="AC112" s="14" t="n">
        <v>86.91</v>
      </c>
      <c r="AD112" s="14" t="s">
        <v>984</v>
      </c>
      <c r="AE112" s="14" t="n">
        <v>10.2642980935875</v>
      </c>
      <c r="AF112" s="14" t="n">
        <v>82.1082325741984</v>
      </c>
      <c r="AG112" s="14" t="n">
        <v>16.6822056274146</v>
      </c>
      <c r="AH112" s="14" t="n">
        <v>35.004</v>
      </c>
      <c r="AI112" s="14" t="n">
        <v>34.8269399942327</v>
      </c>
      <c r="AJ112" s="20" t="n">
        <v>28675.7525427139</v>
      </c>
      <c r="AK112" s="14" t="n">
        <v>0.29436488328788</v>
      </c>
      <c r="AL112" s="20" t="n">
        <v>100</v>
      </c>
      <c r="AM112" s="14" t="n">
        <v>6.4</v>
      </c>
      <c r="AN112" s="14" t="n">
        <v>27</v>
      </c>
      <c r="AO112" s="14" t="n">
        <v>47.3</v>
      </c>
      <c r="AP112" s="21" t="s">
        <v>984</v>
      </c>
      <c r="AQ112" s="14" t="s">
        <v>984</v>
      </c>
      <c r="AR112" s="14" t="s">
        <v>984</v>
      </c>
      <c r="AS112" s="14" t="n">
        <v>106.0174</v>
      </c>
      <c r="AT112" s="14" t="n">
        <v>101.39687</v>
      </c>
      <c r="AU112" s="14" t="n">
        <v>0.94471</v>
      </c>
      <c r="AV112" s="14" t="n">
        <v>63.5118950384441</v>
      </c>
      <c r="AW112" s="14" t="n">
        <v>93.6</v>
      </c>
      <c r="AX112" s="14" t="n">
        <v>12.1779774535739</v>
      </c>
      <c r="AY112" s="22" t="n">
        <v>106</v>
      </c>
      <c r="AZ112" s="22" t="n">
        <v>4.5</v>
      </c>
      <c r="BA112" s="24" t="n">
        <v>23</v>
      </c>
      <c r="BB112" s="25" t="n">
        <v>0.854</v>
      </c>
      <c r="BC112" s="30" t="s">
        <v>715</v>
      </c>
      <c r="BD112" s="27" t="s">
        <v>989</v>
      </c>
      <c r="BE112" s="27" t="s">
        <v>996</v>
      </c>
      <c r="BF112" s="27" t="s">
        <v>354</v>
      </c>
      <c r="BG112" s="27" t="s">
        <v>354</v>
      </c>
      <c r="BH112" s="27" t="s">
        <v>1018</v>
      </c>
      <c r="BI112" s="27" t="s">
        <v>1008</v>
      </c>
      <c r="BJ112" s="0" t="n">
        <v>104.683522423417</v>
      </c>
      <c r="BK112" s="0" t="n">
        <v>18.2055048625</v>
      </c>
      <c r="BL112" s="0" t="n">
        <v>19.4900146484375</v>
      </c>
      <c r="BM112" s="0" t="n">
        <v>21.2799926757813</v>
      </c>
      <c r="BN112" s="0" t="n">
        <v>21.3900085449219</v>
      </c>
      <c r="BO112" s="0" t="n">
        <v>25.2900024414063</v>
      </c>
      <c r="BP112" s="0" t="n">
        <v>21.8625045776367</v>
      </c>
      <c r="BQ112" s="27" t="n">
        <v>0.129193522978934</v>
      </c>
      <c r="BR112" s="27" t="n">
        <v>20.5093076195441</v>
      </c>
      <c r="BS112" s="27" t="n">
        <v>18350.8282605248</v>
      </c>
      <c r="BT112" s="27" t="n">
        <v>4.31691870781687E-032</v>
      </c>
      <c r="BU112" s="27" t="n">
        <v>3.20273392355908E-071</v>
      </c>
      <c r="BV112" s="27" t="n">
        <v>0</v>
      </c>
      <c r="BW112" s="27" t="n">
        <v>46.9164856423523</v>
      </c>
      <c r="BX112" s="27" t="n">
        <v>1</v>
      </c>
      <c r="BY112" s="27" t="n">
        <v>14</v>
      </c>
      <c r="CA112" s="0" t="n">
        <f aca="false">COUNTBLANK(C112:BY112)</f>
        <v>0</v>
      </c>
    </row>
    <row r="113" customFormat="false" ht="15" hidden="false" customHeight="false" outlineLevel="0" collapsed="false">
      <c r="A113" s="0" t="s">
        <v>717</v>
      </c>
      <c r="B113" s="0" t="s">
        <v>718</v>
      </c>
      <c r="C113" s="0" t="n">
        <v>6848925</v>
      </c>
      <c r="D113" s="14" t="n">
        <v>77.076</v>
      </c>
      <c r="E113" s="14" t="n">
        <v>80.821</v>
      </c>
      <c r="F113" s="14" t="n">
        <v>26.0958671652131</v>
      </c>
      <c r="G113" s="14" t="n">
        <v>66.901764700394</v>
      </c>
      <c r="H113" s="14" t="n">
        <v>669.494134897361</v>
      </c>
      <c r="I113" s="14" t="n">
        <v>4.356</v>
      </c>
      <c r="J113" s="14" t="n">
        <v>2.087</v>
      </c>
      <c r="K113" s="14" t="n">
        <v>11.407</v>
      </c>
      <c r="L113" s="14" t="n">
        <v>48.6426386226571</v>
      </c>
      <c r="M113" s="14" t="n">
        <v>23.8510733615656</v>
      </c>
      <c r="N113" s="14" t="n">
        <v>77.7145960599458</v>
      </c>
      <c r="O113" s="14" t="n">
        <v>2.52041996450155</v>
      </c>
      <c r="P113" s="14" t="n">
        <v>-150060</v>
      </c>
      <c r="Q113" s="14" t="n">
        <v>5639</v>
      </c>
      <c r="R113" s="14" t="n">
        <v>2981937</v>
      </c>
      <c r="S113" s="14" t="n">
        <v>1305800</v>
      </c>
      <c r="T113" s="20" t="n">
        <v>13010</v>
      </c>
      <c r="U113" s="0" t="n">
        <v>56639155555.5556</v>
      </c>
      <c r="V113" s="14" t="s">
        <v>984</v>
      </c>
      <c r="W113" s="14" t="s">
        <v>984</v>
      </c>
      <c r="X113" s="14" t="s">
        <v>984</v>
      </c>
      <c r="Y113" s="14" t="n">
        <v>47.0130004882813</v>
      </c>
      <c r="Z113" s="14" t="n">
        <v>13.6090002059937</v>
      </c>
      <c r="AA113" s="14" t="n">
        <v>32.0319274279123</v>
      </c>
      <c r="AB113" s="14" t="s">
        <v>984</v>
      </c>
      <c r="AC113" s="14" t="n">
        <v>1776.31</v>
      </c>
      <c r="AD113" s="14" t="n">
        <v>4.99389131578459</v>
      </c>
      <c r="AE113" s="14" t="n">
        <v>64.3206256109482</v>
      </c>
      <c r="AF113" s="14" t="n">
        <v>13.4291304870785</v>
      </c>
      <c r="AG113" s="14" t="n">
        <v>2.59730862397557</v>
      </c>
      <c r="AH113" s="14" t="n">
        <v>88.593</v>
      </c>
      <c r="AI113" s="14" t="n">
        <v>29.4315577766816</v>
      </c>
      <c r="AJ113" s="20" t="n">
        <v>766.478081122124</v>
      </c>
      <c r="AK113" s="14" t="n">
        <v>3.84359823135183</v>
      </c>
      <c r="AL113" s="20" t="n">
        <v>100</v>
      </c>
      <c r="AM113" s="14" t="n">
        <v>11.2</v>
      </c>
      <c r="AN113" s="14" t="n">
        <v>17.9</v>
      </c>
      <c r="AO113" s="14" t="n">
        <v>7.4</v>
      </c>
      <c r="AP113" s="21" t="n">
        <v>2.2485</v>
      </c>
      <c r="AQ113" s="14" t="n">
        <v>2.9</v>
      </c>
      <c r="AR113" s="14" t="s">
        <v>984</v>
      </c>
      <c r="AS113" s="14" t="s">
        <v>984</v>
      </c>
      <c r="AT113" s="14" t="s">
        <v>984</v>
      </c>
      <c r="AU113" s="14" t="s">
        <v>984</v>
      </c>
      <c r="AV113" s="14" t="s">
        <v>984</v>
      </c>
      <c r="AW113" s="14" t="n">
        <v>100</v>
      </c>
      <c r="AX113" s="14" t="n">
        <v>45.4227864911041</v>
      </c>
      <c r="AY113" s="22" t="n">
        <v>114</v>
      </c>
      <c r="AZ113" s="22" t="n">
        <v>31.3</v>
      </c>
      <c r="BA113" s="24" t="n">
        <v>30.5</v>
      </c>
      <c r="BB113" s="25" t="n">
        <v>0.73</v>
      </c>
      <c r="BC113" s="27" t="s">
        <v>984</v>
      </c>
      <c r="BD113" s="27" t="s">
        <v>985</v>
      </c>
      <c r="BE113" s="27" t="s">
        <v>993</v>
      </c>
      <c r="BF113" s="27" t="s">
        <v>354</v>
      </c>
      <c r="BG113" s="27" t="s">
        <v>354</v>
      </c>
      <c r="BH113" s="27" t="s">
        <v>1001</v>
      </c>
      <c r="BI113" s="27" t="s">
        <v>1002</v>
      </c>
      <c r="BJ113" s="0" t="n">
        <v>35.9069348866109</v>
      </c>
      <c r="BK113" s="0" t="n">
        <v>33.8691999310001</v>
      </c>
      <c r="BL113" s="0" t="n">
        <v>9.7499938964844</v>
      </c>
      <c r="BM113" s="0" t="n">
        <v>6.98000488281252</v>
      </c>
      <c r="BN113" s="0" t="n">
        <v>7.8799987792969</v>
      </c>
      <c r="BO113" s="0" t="n">
        <v>11.5800109863281</v>
      </c>
      <c r="BP113" s="0" t="n">
        <v>9.04750213623049</v>
      </c>
      <c r="BQ113" s="27" t="n">
        <v>0.090252316785751</v>
      </c>
      <c r="BR113" s="27" t="n">
        <v>734.182605940785</v>
      </c>
      <c r="BS113" s="27" t="n">
        <v>18343.7969437414</v>
      </c>
      <c r="BT113" s="27" t="n">
        <v>3.78421707221979E-065</v>
      </c>
      <c r="BU113" s="27" t="n">
        <v>4.30099339917428E-103</v>
      </c>
      <c r="BV113" s="27" t="n">
        <v>0</v>
      </c>
      <c r="BW113" s="27" t="n">
        <v>10951.4197901258</v>
      </c>
      <c r="BX113" s="27" t="n">
        <v>1</v>
      </c>
      <c r="BY113" s="27" t="n">
        <v>16</v>
      </c>
      <c r="CA113" s="0" t="n">
        <f aca="false">COUNTBLANK(C113:BY113)</f>
        <v>0</v>
      </c>
    </row>
    <row r="114" customFormat="false" ht="15" hidden="false" customHeight="false" outlineLevel="0" collapsed="false">
      <c r="A114" s="0" t="s">
        <v>719</v>
      </c>
      <c r="B114" s="0" t="s">
        <v>720</v>
      </c>
      <c r="C114" s="0" t="n">
        <v>4818977</v>
      </c>
      <c r="D114" s="14" t="n">
        <v>62.347</v>
      </c>
      <c r="E114" s="14" t="n">
        <v>65.114</v>
      </c>
      <c r="F114" s="14" t="n">
        <v>41.1249865894663</v>
      </c>
      <c r="G114" s="14" t="n">
        <v>55.6215816108536</v>
      </c>
      <c r="H114" s="14" t="n">
        <v>50.0309073920266</v>
      </c>
      <c r="I114" s="14" t="n">
        <v>7.538</v>
      </c>
      <c r="J114" s="14" t="n">
        <v>4.315</v>
      </c>
      <c r="K114" s="14" t="n">
        <v>48.849</v>
      </c>
      <c r="L114" s="14" t="n">
        <v>98.7056891663407</v>
      </c>
      <c r="M114" s="14" t="n">
        <v>24.2841919916724</v>
      </c>
      <c r="N114" s="14" t="n">
        <v>2.81653538310509</v>
      </c>
      <c r="O114" s="14" t="n">
        <v>20.1892465511143</v>
      </c>
      <c r="P114" s="14" t="n">
        <v>-25000</v>
      </c>
      <c r="Q114" s="14" t="n">
        <v>5525</v>
      </c>
      <c r="R114" s="14" t="s">
        <v>984</v>
      </c>
      <c r="S114" s="14" t="n">
        <v>128125</v>
      </c>
      <c r="T114" s="20" t="n">
        <v>1130</v>
      </c>
      <c r="U114" s="0" t="n">
        <v>3264000000</v>
      </c>
      <c r="V114" s="14" t="s">
        <v>984</v>
      </c>
      <c r="W114" s="14" t="s">
        <v>984</v>
      </c>
      <c r="X114" s="14" t="s">
        <v>984</v>
      </c>
      <c r="Y114" s="14" t="n">
        <v>76.3150024414063</v>
      </c>
      <c r="Z114" s="14" t="n">
        <v>43.2729988098145</v>
      </c>
      <c r="AA114" s="14" t="n">
        <v>89.3853508239208</v>
      </c>
      <c r="AB114" s="14" t="s">
        <v>984</v>
      </c>
      <c r="AC114" s="14" t="n">
        <v>25.39</v>
      </c>
      <c r="AD114" s="14" t="n">
        <v>0.765372759861003</v>
      </c>
      <c r="AE114" s="14" t="n">
        <v>28.031561461794</v>
      </c>
      <c r="AF114" s="14" t="n">
        <v>43.0751661129568</v>
      </c>
      <c r="AG114" s="14" t="n">
        <v>4.05131092547338</v>
      </c>
      <c r="AH114" s="14" t="n">
        <v>51.151</v>
      </c>
      <c r="AI114" s="14" t="n">
        <v>17.3352457196282</v>
      </c>
      <c r="AJ114" s="20" t="n">
        <v>45876.7681193163</v>
      </c>
      <c r="AK114" s="14" t="n">
        <v>0.214493388584254</v>
      </c>
      <c r="AL114" s="20" t="n">
        <v>100</v>
      </c>
      <c r="AM114" s="14" t="n">
        <v>2.4</v>
      </c>
      <c r="AN114" s="14" t="n">
        <v>17.6</v>
      </c>
      <c r="AO114" s="14" t="n">
        <v>70.9</v>
      </c>
      <c r="AP114" s="21" t="s">
        <v>984</v>
      </c>
      <c r="AQ114" s="14" t="s">
        <v>984</v>
      </c>
      <c r="AR114" s="14" t="s">
        <v>984</v>
      </c>
      <c r="AS114" s="14" t="n">
        <v>85.10919</v>
      </c>
      <c r="AT114" s="14" t="n">
        <v>60.5954</v>
      </c>
      <c r="AU114" s="14" t="s">
        <v>984</v>
      </c>
      <c r="AV114" s="14" t="n">
        <v>5.89319861918721</v>
      </c>
      <c r="AW114" s="14" t="n">
        <v>21.4888687133789</v>
      </c>
      <c r="AX114" s="14" t="s">
        <v>984</v>
      </c>
      <c r="AY114" s="22" t="n">
        <v>113</v>
      </c>
      <c r="AZ114" s="22" t="n">
        <v>8.6</v>
      </c>
      <c r="BA114" s="24" t="n">
        <v>17.8</v>
      </c>
      <c r="BB114" s="25" t="n">
        <v>0.465</v>
      </c>
      <c r="BC114" s="27" t="s">
        <v>984</v>
      </c>
      <c r="BD114" s="27" t="s">
        <v>989</v>
      </c>
      <c r="BE114" s="27" t="s">
        <v>990</v>
      </c>
      <c r="BF114" s="27" t="s">
        <v>362</v>
      </c>
      <c r="BG114" s="27" t="s">
        <v>362</v>
      </c>
      <c r="BH114" s="27" t="s">
        <v>1011</v>
      </c>
      <c r="BI114" s="27" t="s">
        <v>995</v>
      </c>
      <c r="BJ114" s="0" t="n">
        <v>-9.68519563585971</v>
      </c>
      <c r="BK114" s="0" t="n">
        <v>6.45567942350008</v>
      </c>
      <c r="BL114" s="0" t="n">
        <v>28.0700012207031</v>
      </c>
      <c r="BM114" s="0" t="n">
        <v>27.7300048828125</v>
      </c>
      <c r="BN114" s="0" t="n">
        <v>28.9200073242188</v>
      </c>
      <c r="BO114" s="0" t="n">
        <v>29.0400024414063</v>
      </c>
      <c r="BP114" s="0" t="n">
        <v>28.4400039672852</v>
      </c>
      <c r="BQ114" s="27" t="n">
        <v>0.088454939980847</v>
      </c>
      <c r="BR114" s="27" t="n">
        <v>181.688926681405</v>
      </c>
      <c r="BS114" s="27" t="n">
        <v>18367.4985925091</v>
      </c>
      <c r="BT114" s="27" t="n">
        <v>7.97508747481744E-026</v>
      </c>
      <c r="BU114" s="27" t="n">
        <v>9.90728701751399E-027</v>
      </c>
      <c r="BV114" s="26" t="s">
        <v>1028</v>
      </c>
      <c r="BW114" s="27" t="n">
        <v>605.719304089472</v>
      </c>
      <c r="BX114" s="27" t="n">
        <v>1</v>
      </c>
      <c r="BY114" s="27" t="n">
        <v>20</v>
      </c>
      <c r="CA114" s="0" t="n">
        <f aca="false">COUNTBLANK(C114:BY114)</f>
        <v>0</v>
      </c>
    </row>
    <row r="115" customFormat="false" ht="15" hidden="false" customHeight="false" outlineLevel="0" collapsed="false">
      <c r="A115" s="0" t="s">
        <v>721</v>
      </c>
      <c r="B115" s="0" t="s">
        <v>722</v>
      </c>
      <c r="C115" s="0" t="n">
        <v>6678567</v>
      </c>
      <c r="D115" s="14" t="n">
        <v>69.895</v>
      </c>
      <c r="E115" s="14" t="n">
        <v>75.788</v>
      </c>
      <c r="F115" s="14" t="n">
        <v>28.3192377277793</v>
      </c>
      <c r="G115" s="14" t="n">
        <v>67.2887220132367</v>
      </c>
      <c r="H115" s="14" t="n">
        <v>3.79563238119054</v>
      </c>
      <c r="I115" s="14" t="n">
        <v>5.095</v>
      </c>
      <c r="J115" s="14" t="n">
        <v>2.24</v>
      </c>
      <c r="K115" s="14" t="n">
        <v>19.898</v>
      </c>
      <c r="L115" s="14" t="n">
        <v>39.7909891706228</v>
      </c>
      <c r="M115" s="14" t="n">
        <v>49.9447530772083</v>
      </c>
      <c r="N115" s="14" t="s">
        <v>984</v>
      </c>
      <c r="O115" s="14" t="n">
        <v>0.61026958877414</v>
      </c>
      <c r="P115" s="14" t="n">
        <v>-9997</v>
      </c>
      <c r="Q115" s="14" t="n">
        <v>13874</v>
      </c>
      <c r="R115" s="14" t="n">
        <v>927153.880702403</v>
      </c>
      <c r="S115" s="14" t="n">
        <v>97700</v>
      </c>
      <c r="T115" s="20" t="n">
        <v>21340</v>
      </c>
      <c r="U115" s="0" t="n">
        <v>48364208571.4286</v>
      </c>
      <c r="V115" s="14" t="s">
        <v>984</v>
      </c>
      <c r="W115" s="14" t="s">
        <v>984</v>
      </c>
      <c r="X115" s="14" t="s">
        <v>984</v>
      </c>
      <c r="Y115" s="14" t="n">
        <v>49.6860008239746</v>
      </c>
      <c r="Z115" s="14" t="n">
        <v>18.9050006866455</v>
      </c>
      <c r="AA115" s="14" t="n">
        <v>51.981323811562</v>
      </c>
      <c r="AB115" s="14" t="s">
        <v>984</v>
      </c>
      <c r="AC115" s="14" t="n">
        <v>161.9</v>
      </c>
      <c r="AD115" s="14" t="s">
        <v>984</v>
      </c>
      <c r="AE115" s="14" t="n">
        <v>8.72387101174171</v>
      </c>
      <c r="AF115" s="14" t="n">
        <v>0.123327687918433</v>
      </c>
      <c r="AG115" s="14" t="n">
        <v>0.211847868078981</v>
      </c>
      <c r="AH115" s="14" t="n">
        <v>80.102</v>
      </c>
      <c r="AI115" s="14" t="s">
        <v>984</v>
      </c>
      <c r="AJ115" s="20" t="n">
        <v>110.027653092869</v>
      </c>
      <c r="AK115" s="14" t="n">
        <v>8.958794329552</v>
      </c>
      <c r="AL115" s="20" t="n">
        <v>100</v>
      </c>
      <c r="AM115" s="14" t="n">
        <v>10.2</v>
      </c>
      <c r="AN115" s="14" t="n">
        <v>20.1</v>
      </c>
      <c r="AO115" s="14" t="n">
        <v>12</v>
      </c>
      <c r="AP115" s="21" t="n">
        <v>2.1581</v>
      </c>
      <c r="AQ115" s="14" t="n">
        <v>3.7</v>
      </c>
      <c r="AR115" s="14" t="s">
        <v>984</v>
      </c>
      <c r="AS115" s="14" t="s">
        <v>984</v>
      </c>
      <c r="AT115" s="14" t="s">
        <v>984</v>
      </c>
      <c r="AU115" s="14" t="s">
        <v>984</v>
      </c>
      <c r="AV115" s="14" t="s">
        <v>984</v>
      </c>
      <c r="AW115" s="14" t="n">
        <v>70.1482009887695</v>
      </c>
      <c r="AX115" s="14" t="s">
        <v>984</v>
      </c>
      <c r="AY115" s="22" t="n">
        <v>101</v>
      </c>
      <c r="AZ115" s="22" t="n">
        <v>31.8</v>
      </c>
      <c r="BA115" s="24" t="n">
        <v>28.9</v>
      </c>
      <c r="BB115" s="25" t="n">
        <v>0.708</v>
      </c>
      <c r="BC115" s="27" t="s">
        <v>984</v>
      </c>
      <c r="BD115" s="27" t="s">
        <v>985</v>
      </c>
      <c r="BE115" s="27" t="s">
        <v>993</v>
      </c>
      <c r="BF115" s="27" t="s">
        <v>362</v>
      </c>
      <c r="BG115" s="27" t="s">
        <v>362</v>
      </c>
      <c r="BH115" s="27" t="s">
        <v>1024</v>
      </c>
      <c r="BI115" s="27" t="s">
        <v>1002</v>
      </c>
      <c r="BJ115" s="0" t="n">
        <v>17.2316144202501</v>
      </c>
      <c r="BK115" s="0" t="n">
        <v>26.342579244</v>
      </c>
      <c r="BL115" s="0" t="n">
        <v>14.4699951171875</v>
      </c>
      <c r="BM115" s="0" t="n">
        <v>12.0100036621094</v>
      </c>
      <c r="BN115" s="0" t="n">
        <v>14.0400024414063</v>
      </c>
      <c r="BO115" s="0" t="n">
        <v>19.1799865722656</v>
      </c>
      <c r="BP115" s="0" t="n">
        <v>14.9249969482422</v>
      </c>
      <c r="BQ115" s="27" t="n">
        <v>0.065180237744339</v>
      </c>
      <c r="BR115" s="27" t="n">
        <v>107.486579822338</v>
      </c>
      <c r="BS115" s="27" t="n">
        <v>18367.0414350962</v>
      </c>
      <c r="BT115" s="27" t="n">
        <v>8.79730278224629E-017</v>
      </c>
      <c r="BU115" s="27" t="n">
        <v>4.9838304704204E-015</v>
      </c>
      <c r="BV115" s="27" t="n">
        <v>2.50042735974625E-280</v>
      </c>
      <c r="BW115" s="27" t="n">
        <v>387.87936405469</v>
      </c>
      <c r="BX115" s="27" t="n">
        <v>1</v>
      </c>
      <c r="BY115" s="27" t="n">
        <v>14</v>
      </c>
      <c r="CA115" s="0" t="n">
        <f aca="false">COUNTBLANK(C115:BY115)</f>
        <v>0</v>
      </c>
    </row>
    <row r="116" customFormat="false" ht="15" hidden="false" customHeight="false" outlineLevel="0" collapsed="false">
      <c r="A116" s="0" t="s">
        <v>723</v>
      </c>
      <c r="B116" s="0" t="s">
        <v>724</v>
      </c>
      <c r="C116" s="0" t="n">
        <v>181889</v>
      </c>
      <c r="D116" s="14" t="n">
        <v>74.72</v>
      </c>
      <c r="E116" s="14" t="n">
        <v>77.434</v>
      </c>
      <c r="F116" s="14" t="n">
        <v>18.5288830000715</v>
      </c>
      <c r="G116" s="14" t="n">
        <v>71.6645866435024</v>
      </c>
      <c r="H116" s="14" t="n">
        <v>298.17868852459</v>
      </c>
      <c r="I116" s="14" t="n">
        <v>7.205</v>
      </c>
      <c r="J116" s="14" t="n">
        <v>1.436</v>
      </c>
      <c r="K116" s="14" t="n">
        <v>81.322</v>
      </c>
      <c r="L116" s="14" t="s">
        <v>984</v>
      </c>
      <c r="M116" s="14" t="s">
        <v>984</v>
      </c>
      <c r="N116" s="14" t="n">
        <v>4.61861271345286</v>
      </c>
      <c r="O116" s="14" t="n">
        <v>0.472766808729488</v>
      </c>
      <c r="P116" s="14" t="n">
        <v>0</v>
      </c>
      <c r="Q116" s="14" t="n">
        <v>1027</v>
      </c>
      <c r="R116" s="14" t="s">
        <v>984</v>
      </c>
      <c r="S116" s="14" t="n">
        <v>29706</v>
      </c>
      <c r="T116" s="20" t="n">
        <v>12990</v>
      </c>
      <c r="U116" s="0" t="n">
        <v>1921848222.22222</v>
      </c>
      <c r="V116" s="14" t="s">
        <v>984</v>
      </c>
      <c r="W116" s="14" t="s">
        <v>984</v>
      </c>
      <c r="X116" s="14" t="s">
        <v>984</v>
      </c>
      <c r="Y116" s="14" t="n">
        <v>67.1039962768555</v>
      </c>
      <c r="Z116" s="14" t="n">
        <v>17.2740001678467</v>
      </c>
      <c r="AA116" s="14" t="n">
        <v>79.3837228665869</v>
      </c>
      <c r="AB116" s="14" t="s">
        <v>984</v>
      </c>
      <c r="AC116" s="14" t="n">
        <v>3.81</v>
      </c>
      <c r="AD116" s="14" t="s">
        <v>984</v>
      </c>
      <c r="AE116" s="14" t="n">
        <v>17.377049805688</v>
      </c>
      <c r="AF116" s="14" t="n">
        <v>33.1803274936364</v>
      </c>
      <c r="AG116" s="14" t="n">
        <v>18.7452095914066</v>
      </c>
      <c r="AH116" s="14" t="n">
        <v>18.678</v>
      </c>
      <c r="AI116" s="14" t="n">
        <v>38.0255158250422</v>
      </c>
      <c r="AJ116" s="20" t="n">
        <v>1682.59523489029</v>
      </c>
      <c r="AK116" s="14" t="n">
        <v>2.2829283887468</v>
      </c>
      <c r="AL116" s="20" t="n">
        <v>100</v>
      </c>
      <c r="AM116" s="14" t="n">
        <v>11.6</v>
      </c>
      <c r="AN116" s="14" t="n">
        <v>18.8</v>
      </c>
      <c r="AO116" s="14" t="n">
        <v>16.6</v>
      </c>
      <c r="AP116" s="21" t="s">
        <v>984</v>
      </c>
      <c r="AQ116" s="14" t="n">
        <v>1.3</v>
      </c>
      <c r="AR116" s="14" t="n">
        <v>5.73883</v>
      </c>
      <c r="AS116" s="14" t="n">
        <v>102.0014</v>
      </c>
      <c r="AT116" s="14" t="n">
        <v>92.07718</v>
      </c>
      <c r="AU116" s="14" t="n">
        <v>0.9963</v>
      </c>
      <c r="AV116" s="14" t="n">
        <v>90.7670766319773</v>
      </c>
      <c r="AW116" s="14" t="n">
        <v>98.7597885131836</v>
      </c>
      <c r="AX116" s="14" t="n">
        <v>81.2711569887711</v>
      </c>
      <c r="AY116" s="22" t="n">
        <v>94</v>
      </c>
      <c r="AZ116" s="22" t="n">
        <v>19.8</v>
      </c>
      <c r="BA116" s="24" t="n">
        <v>34.8</v>
      </c>
      <c r="BB116" s="25" t="n">
        <v>0.917</v>
      </c>
      <c r="BC116" s="27" t="s">
        <v>984</v>
      </c>
      <c r="BD116" s="27" t="s">
        <v>985</v>
      </c>
      <c r="BE116" s="27" t="s">
        <v>993</v>
      </c>
      <c r="BF116" s="27" t="s">
        <v>987</v>
      </c>
      <c r="BG116" s="27" t="s">
        <v>345</v>
      </c>
      <c r="BH116" s="27" t="s">
        <v>346</v>
      </c>
      <c r="BI116" s="27" t="s">
        <v>988</v>
      </c>
      <c r="BJ116" s="0" t="n">
        <v>-60.9777007917508</v>
      </c>
      <c r="BK116" s="0" t="n">
        <v>13.9131533875001</v>
      </c>
      <c r="BL116" s="0" t="n">
        <v>27.7199951171875</v>
      </c>
      <c r="BM116" s="0" t="n">
        <v>27.0700012207031</v>
      </c>
      <c r="BN116" s="0" t="n">
        <v>26.8799987792969</v>
      </c>
      <c r="BO116" s="0" t="n">
        <v>26.7400146484375</v>
      </c>
      <c r="BP116" s="0" t="n">
        <v>27.1025024414063</v>
      </c>
      <c r="BQ116" s="27" t="n">
        <v>0.289192707575356</v>
      </c>
      <c r="BR116" s="27" t="n">
        <v>15.0894743804723</v>
      </c>
      <c r="BS116" s="27" t="n">
        <v>18348.3801967782</v>
      </c>
      <c r="BT116" s="27" t="n">
        <v>9.20431790806601E-019</v>
      </c>
      <c r="BU116" s="27" t="n">
        <v>6.10911509697275E-081</v>
      </c>
      <c r="BV116" s="27" t="n">
        <v>0</v>
      </c>
      <c r="BW116" s="27" t="n">
        <v>70.505638219789</v>
      </c>
      <c r="BX116" s="27" t="n">
        <v>1</v>
      </c>
      <c r="BY116" s="27" t="n">
        <v>41</v>
      </c>
      <c r="CA116" s="0" t="n">
        <f aca="false">COUNTBLANK(C116:BY116)</f>
        <v>0</v>
      </c>
    </row>
    <row r="117" customFormat="false" ht="15" hidden="false" customHeight="false" outlineLevel="0" collapsed="false">
      <c r="A117" s="0" t="s">
        <v>725</v>
      </c>
      <c r="B117" s="0" t="s">
        <v>726</v>
      </c>
      <c r="C117" s="0" t="n">
        <v>37910</v>
      </c>
      <c r="D117" s="14" t="n">
        <v>81.6</v>
      </c>
      <c r="E117" s="14" t="n">
        <v>86</v>
      </c>
      <c r="F117" s="14" t="s">
        <v>984</v>
      </c>
      <c r="G117" s="14" t="s">
        <v>984</v>
      </c>
      <c r="H117" s="14" t="n">
        <v>236.9375</v>
      </c>
      <c r="I117" s="14" t="n">
        <v>7.2</v>
      </c>
      <c r="J117" s="14" t="n">
        <v>1.44</v>
      </c>
      <c r="K117" s="14" t="n">
        <v>85.662</v>
      </c>
      <c r="L117" s="14" t="s">
        <v>984</v>
      </c>
      <c r="M117" s="14" t="s">
        <v>984</v>
      </c>
      <c r="N117" s="14" t="s">
        <v>984</v>
      </c>
      <c r="O117" s="14" t="s">
        <v>984</v>
      </c>
      <c r="P117" s="14" t="s">
        <v>984</v>
      </c>
      <c r="Q117" s="14" t="s">
        <v>984</v>
      </c>
      <c r="R117" s="14" t="s">
        <v>984</v>
      </c>
      <c r="S117" s="14" t="s">
        <v>984</v>
      </c>
      <c r="T117" s="20" t="s">
        <v>984</v>
      </c>
      <c r="U117" s="27" t="s">
        <v>984</v>
      </c>
      <c r="V117" s="14" t="s">
        <v>984</v>
      </c>
      <c r="W117" s="14" t="s">
        <v>984</v>
      </c>
      <c r="X117" s="14" t="s">
        <v>984</v>
      </c>
      <c r="Y117" s="14" t="s">
        <v>984</v>
      </c>
      <c r="Z117" s="14" t="s">
        <v>984</v>
      </c>
      <c r="AA117" s="14" t="s">
        <v>984</v>
      </c>
      <c r="AB117" s="14" t="s">
        <v>984</v>
      </c>
      <c r="AC117" s="14" t="n">
        <v>30.4</v>
      </c>
      <c r="AD117" s="14" t="s">
        <v>984</v>
      </c>
      <c r="AE117" s="14" t="n">
        <v>32.2499990463257</v>
      </c>
      <c r="AF117" s="14" t="n">
        <v>43.1250005960464</v>
      </c>
      <c r="AG117" s="14" t="n">
        <v>11.9351041815517</v>
      </c>
      <c r="AH117" s="14" t="n">
        <v>14.338</v>
      </c>
      <c r="AI117" s="14" t="s">
        <v>984</v>
      </c>
      <c r="AJ117" s="20" t="s">
        <v>984</v>
      </c>
      <c r="AK117" s="14" t="n">
        <v>1.18217231281734</v>
      </c>
      <c r="AL117" s="20" t="s">
        <v>984</v>
      </c>
      <c r="AM117" s="14" t="n">
        <v>9.4</v>
      </c>
      <c r="AN117" s="14" t="s">
        <v>984</v>
      </c>
      <c r="AO117" s="14" t="s">
        <v>984</v>
      </c>
      <c r="AP117" s="21" t="s">
        <v>984</v>
      </c>
      <c r="AQ117" s="14" t="s">
        <v>984</v>
      </c>
      <c r="AR117" s="14" t="s">
        <v>984</v>
      </c>
      <c r="AS117" s="14" t="n">
        <v>104.69974</v>
      </c>
      <c r="AT117" s="14" t="n">
        <v>90.43928</v>
      </c>
      <c r="AU117" s="14" t="n">
        <v>0.8718</v>
      </c>
      <c r="AV117" s="14" t="s">
        <v>984</v>
      </c>
      <c r="AW117" s="14" t="n">
        <v>100</v>
      </c>
      <c r="AX117" s="14" t="s">
        <v>984</v>
      </c>
      <c r="AY117" s="22" t="n">
        <v>139</v>
      </c>
      <c r="AZ117" s="44" t="s">
        <v>984</v>
      </c>
      <c r="BA117" s="24" t="n">
        <v>43.2</v>
      </c>
      <c r="BB117" s="25" t="n">
        <v>0.869</v>
      </c>
      <c r="BC117" s="30" t="n">
        <v>98</v>
      </c>
      <c r="BD117" s="27" t="s">
        <v>1000</v>
      </c>
      <c r="BE117" s="27" t="s">
        <v>986</v>
      </c>
      <c r="BF117" s="27" t="s">
        <v>372</v>
      </c>
      <c r="BG117" s="27" t="s">
        <v>372</v>
      </c>
      <c r="BH117" s="27" t="s">
        <v>1009</v>
      </c>
      <c r="BI117" s="27" t="s">
        <v>998</v>
      </c>
      <c r="BJ117" s="0" t="n">
        <v>9.53510285407439</v>
      </c>
      <c r="BK117" s="0" t="n">
        <v>47.1573552455</v>
      </c>
      <c r="BL117" s="0" t="n">
        <v>0.730004882812523</v>
      </c>
      <c r="BM117" s="0" t="n">
        <v>-0.130010986328102</v>
      </c>
      <c r="BN117" s="0" t="n">
        <v>1.86000976562502</v>
      </c>
      <c r="BO117" s="0" t="n">
        <v>2.3900085449219</v>
      </c>
      <c r="BP117" s="0" t="n">
        <v>1.21250305175784</v>
      </c>
      <c r="BQ117" s="27" t="n">
        <v>0.16765415737072</v>
      </c>
      <c r="BR117" s="27" t="n">
        <v>80.7695909972953</v>
      </c>
      <c r="BS117" s="27" t="n">
        <v>18341.2018085615</v>
      </c>
      <c r="BT117" s="27" t="n">
        <v>5.42940064138498E-046</v>
      </c>
      <c r="BU117" s="27" t="n">
        <v>4.28381048242985E-107</v>
      </c>
      <c r="BV117" s="27" t="n">
        <v>0</v>
      </c>
      <c r="BW117" s="27" t="n">
        <v>476.950798250047</v>
      </c>
      <c r="BX117" s="27" t="n">
        <v>1</v>
      </c>
      <c r="BY117" s="27" t="n">
        <v>20</v>
      </c>
      <c r="CA117" s="0" t="n">
        <f aca="false">COUNTBLANK(C117:BY117)</f>
        <v>0</v>
      </c>
    </row>
    <row r="118" customFormat="false" ht="15" hidden="false" customHeight="false" outlineLevel="0" collapsed="false">
      <c r="A118" s="0" t="s">
        <v>727</v>
      </c>
      <c r="B118" s="0" t="s">
        <v>728</v>
      </c>
      <c r="C118" s="0" t="n">
        <v>21670000</v>
      </c>
      <c r="D118" s="14" t="n">
        <v>73.415</v>
      </c>
      <c r="E118" s="14" t="n">
        <v>80.121</v>
      </c>
      <c r="F118" s="14" t="n">
        <v>24.1970010216799</v>
      </c>
      <c r="G118" s="14" t="n">
        <v>65.3297792245361</v>
      </c>
      <c r="H118" s="14" t="n">
        <v>345.558922022006</v>
      </c>
      <c r="I118" s="14" t="n">
        <v>6.651</v>
      </c>
      <c r="J118" s="14" t="n">
        <v>2.199</v>
      </c>
      <c r="K118" s="14" t="n">
        <v>81.524</v>
      </c>
      <c r="L118" s="14" t="n">
        <v>28.8600239548216</v>
      </c>
      <c r="M118" s="14" t="n">
        <v>21.6847357973021</v>
      </c>
      <c r="N118" s="14" t="n">
        <v>21.837414947527</v>
      </c>
      <c r="O118" s="14" t="n">
        <v>-0.298267555459096</v>
      </c>
      <c r="P118" s="14" t="n">
        <v>-489932</v>
      </c>
      <c r="Q118" s="14" t="n">
        <v>113963</v>
      </c>
      <c r="R118" s="14" t="n">
        <v>5882376</v>
      </c>
      <c r="S118" s="14" t="n">
        <v>7000000</v>
      </c>
      <c r="T118" s="20" t="n">
        <v>13110</v>
      </c>
      <c r="U118" s="0" t="n">
        <v>88900770857.6351</v>
      </c>
      <c r="V118" s="14" t="s">
        <v>984</v>
      </c>
      <c r="W118" s="14" t="s">
        <v>984</v>
      </c>
      <c r="X118" s="14" t="s">
        <v>984</v>
      </c>
      <c r="Y118" s="14" t="n">
        <v>53.9150009155273</v>
      </c>
      <c r="Z118" s="14" t="n">
        <v>24.5170001983643</v>
      </c>
      <c r="AA118" s="14" t="n">
        <v>47.506434284079</v>
      </c>
      <c r="AB118" s="14" t="s">
        <v>984</v>
      </c>
      <c r="AC118" s="14" t="n">
        <v>1347.54</v>
      </c>
      <c r="AD118" s="14" t="n">
        <v>1.891496667079</v>
      </c>
      <c r="AE118" s="14" t="n">
        <v>43.6931908786477</v>
      </c>
      <c r="AF118" s="14" t="n">
        <v>32.9038415299593</v>
      </c>
      <c r="AG118" s="14" t="n">
        <v>29.8619988979122</v>
      </c>
      <c r="AH118" s="14" t="n">
        <v>18.476</v>
      </c>
      <c r="AI118" s="14" t="n">
        <v>16.2434606452821</v>
      </c>
      <c r="AJ118" s="20" t="n">
        <v>2541.14929252094</v>
      </c>
      <c r="AK118" s="14" t="n">
        <v>0.885247473289056</v>
      </c>
      <c r="AL118" s="20" t="n">
        <v>45.5384172591341</v>
      </c>
      <c r="AM118" s="14" t="n">
        <v>10.7</v>
      </c>
      <c r="AN118" s="14" t="n">
        <v>17.4</v>
      </c>
      <c r="AO118" s="14" t="n">
        <v>7.4</v>
      </c>
      <c r="AP118" s="21" t="n">
        <v>1.0578</v>
      </c>
      <c r="AQ118" s="14" t="s">
        <v>984</v>
      </c>
      <c r="AR118" s="14" t="n">
        <v>3.4492</v>
      </c>
      <c r="AS118" s="14" t="n">
        <v>100.63271</v>
      </c>
      <c r="AT118" s="14" t="n">
        <v>102.34504</v>
      </c>
      <c r="AU118" s="14" t="n">
        <v>1.02472</v>
      </c>
      <c r="AV118" s="14" t="n">
        <v>95.9985807763456</v>
      </c>
      <c r="AW118" s="14" t="n">
        <v>97.5449752807617</v>
      </c>
      <c r="AX118" s="14" t="n">
        <v>27.6749773558156</v>
      </c>
      <c r="AY118" s="22" t="n">
        <v>115</v>
      </c>
      <c r="AZ118" s="31" t="n">
        <v>5.4</v>
      </c>
      <c r="BA118" s="24" t="n">
        <v>32.8</v>
      </c>
      <c r="BB118" s="25" t="n">
        <v>0.909</v>
      </c>
      <c r="BC118" s="27" t="s">
        <v>984</v>
      </c>
      <c r="BD118" s="27" t="s">
        <v>985</v>
      </c>
      <c r="BE118" s="27" t="s">
        <v>996</v>
      </c>
      <c r="BF118" s="27" t="s">
        <v>354</v>
      </c>
      <c r="BG118" s="27" t="s">
        <v>354</v>
      </c>
      <c r="BH118" s="27" t="s">
        <v>991</v>
      </c>
      <c r="BI118" s="27" t="s">
        <v>992</v>
      </c>
      <c r="BJ118" s="0" t="n">
        <v>80.6673312903979</v>
      </c>
      <c r="BK118" s="0" t="n">
        <v>7.87889232000009</v>
      </c>
      <c r="BL118" s="0" t="n">
        <v>25.3300109863281</v>
      </c>
      <c r="BM118" s="0" t="n">
        <v>25.8200012207031</v>
      </c>
      <c r="BN118" s="0" t="n">
        <v>26.2400146484375</v>
      </c>
      <c r="BO118" s="0" t="n">
        <v>27.2700134277344</v>
      </c>
      <c r="BP118" s="0" t="n">
        <v>26.1650100708008</v>
      </c>
      <c r="BQ118" s="27" t="n">
        <v>0.02003780385915</v>
      </c>
      <c r="BR118" s="27" t="n">
        <v>2372.22660794491</v>
      </c>
      <c r="BS118" s="27" t="n">
        <v>18406.8194205387</v>
      </c>
      <c r="BT118" s="27" t="n">
        <v>4.42752222083312E-006</v>
      </c>
      <c r="BU118" s="27" t="n">
        <v>0.059726361372312</v>
      </c>
      <c r="BV118" s="27" t="n">
        <v>5.1977572035485E-184</v>
      </c>
      <c r="BW118" s="27" t="n">
        <v>28091.2368810494</v>
      </c>
      <c r="BX118" s="27" t="n">
        <v>1</v>
      </c>
      <c r="BY118" s="27" t="n">
        <v>27</v>
      </c>
      <c r="CA118" s="0" t="n">
        <f aca="false">COUNTBLANK(C118:BY118)</f>
        <v>0</v>
      </c>
    </row>
    <row r="119" customFormat="false" ht="15" hidden="false" customHeight="false" outlineLevel="0" collapsed="false">
      <c r="A119" s="0" t="s">
        <v>729</v>
      </c>
      <c r="B119" s="0" t="s">
        <v>730</v>
      </c>
      <c r="C119" s="0" t="n">
        <v>2801543</v>
      </c>
      <c r="D119" s="14" t="n">
        <v>71.9</v>
      </c>
      <c r="E119" s="14" t="n">
        <v>80.9</v>
      </c>
      <c r="F119" s="14" t="n">
        <v>14.8824245055089</v>
      </c>
      <c r="G119" s="14" t="n">
        <v>65.4125423380302</v>
      </c>
      <c r="H119" s="14" t="n">
        <v>44.5313513780643</v>
      </c>
      <c r="I119" s="14" t="n">
        <v>14.1</v>
      </c>
      <c r="J119" s="14" t="n">
        <v>1.63</v>
      </c>
      <c r="K119" s="14" t="n">
        <v>32.321</v>
      </c>
      <c r="L119" s="14" t="n">
        <v>71.2221455107718</v>
      </c>
      <c r="M119" s="14" t="n">
        <v>73.6057866057133</v>
      </c>
      <c r="N119" s="14" t="s">
        <v>984</v>
      </c>
      <c r="O119" s="14" t="s">
        <v>984</v>
      </c>
      <c r="P119" s="14" t="n">
        <v>-163902</v>
      </c>
      <c r="Q119" s="14" t="n">
        <v>70</v>
      </c>
      <c r="R119" s="14" t="n">
        <v>26031</v>
      </c>
      <c r="S119" s="14" t="n">
        <v>750000</v>
      </c>
      <c r="T119" s="20" t="n">
        <v>34320</v>
      </c>
      <c r="U119" s="0" t="n">
        <v>53429066429.1251</v>
      </c>
      <c r="V119" s="14" t="s">
        <v>984</v>
      </c>
      <c r="W119" s="14" t="n">
        <v>3.8</v>
      </c>
      <c r="X119" s="14" t="n">
        <v>37.3</v>
      </c>
      <c r="Y119" s="14" t="n">
        <v>61.6180000305176</v>
      </c>
      <c r="Z119" s="14" t="n">
        <v>6.8730001449585</v>
      </c>
      <c r="AA119" s="14" t="n">
        <v>83.4632417809715</v>
      </c>
      <c r="AB119" s="14" t="n">
        <v>0.88544</v>
      </c>
      <c r="AC119" s="14" t="n">
        <v>2267.3</v>
      </c>
      <c r="AD119" s="14" t="n">
        <v>1.9578488273958</v>
      </c>
      <c r="AE119" s="14" t="n">
        <v>47.1552602126949</v>
      </c>
      <c r="AF119" s="14" t="n">
        <v>34.8328586566054</v>
      </c>
      <c r="AG119" s="14" t="n">
        <v>17.0231009753366</v>
      </c>
      <c r="AH119" s="14" t="n">
        <v>67.679</v>
      </c>
      <c r="AI119" s="14" t="s">
        <v>984</v>
      </c>
      <c r="AJ119" s="20" t="n">
        <v>5272.19137304437</v>
      </c>
      <c r="AK119" s="14" t="n">
        <v>4.37809012309851</v>
      </c>
      <c r="AL119" s="20" t="n">
        <v>95.9998593070447</v>
      </c>
      <c r="AM119" s="14" t="n">
        <v>3.8</v>
      </c>
      <c r="AN119" s="14" t="n">
        <v>20.7</v>
      </c>
      <c r="AO119" s="14" t="n">
        <v>4</v>
      </c>
      <c r="AP119" s="21" t="n">
        <v>4.337</v>
      </c>
      <c r="AQ119" s="14" t="n">
        <v>7.3</v>
      </c>
      <c r="AR119" s="14" t="n">
        <v>4.00847</v>
      </c>
      <c r="AS119" s="14" t="n">
        <v>103.87475</v>
      </c>
      <c r="AT119" s="14" t="n">
        <v>102.00116</v>
      </c>
      <c r="AU119" s="14" t="n">
        <v>0.97139</v>
      </c>
      <c r="AV119" s="14" t="n">
        <v>85.1264919750797</v>
      </c>
      <c r="AW119" s="14" t="n">
        <v>100</v>
      </c>
      <c r="AX119" s="14" t="n">
        <v>3.22517537325499</v>
      </c>
      <c r="AY119" s="22" t="n">
        <v>138</v>
      </c>
      <c r="AZ119" s="22" t="n">
        <v>28.4</v>
      </c>
      <c r="BA119" s="24" t="n">
        <v>43.7</v>
      </c>
      <c r="BB119" s="25" t="n">
        <v>0.521</v>
      </c>
      <c r="BC119" s="27" t="s">
        <v>984</v>
      </c>
      <c r="BD119" s="27" t="s">
        <v>1000</v>
      </c>
      <c r="BE119" s="27" t="s">
        <v>993</v>
      </c>
      <c r="BF119" s="27" t="s">
        <v>372</v>
      </c>
      <c r="BG119" s="27" t="s">
        <v>372</v>
      </c>
      <c r="BH119" s="27" t="s">
        <v>1021</v>
      </c>
      <c r="BI119" s="27" t="s">
        <v>998</v>
      </c>
      <c r="BJ119" s="0" t="n">
        <v>24.1468728692986</v>
      </c>
      <c r="BK119" s="0" t="n">
        <v>55.1727316285001</v>
      </c>
      <c r="BL119" s="0" t="n">
        <v>3.0100036621094</v>
      </c>
      <c r="BM119" s="0" t="n">
        <v>2.95000610351565</v>
      </c>
      <c r="BN119" s="0" t="n">
        <v>2.95998535156252</v>
      </c>
      <c r="BO119" s="0" t="n">
        <v>4.08001098632815</v>
      </c>
      <c r="BP119" s="0" t="n">
        <v>3.25000152587893</v>
      </c>
      <c r="BQ119" s="27" t="n">
        <v>0.085058692859054</v>
      </c>
      <c r="BR119" s="27" t="n">
        <v>1585.90757866883</v>
      </c>
      <c r="BS119" s="27" t="n">
        <v>18353.0681090952</v>
      </c>
      <c r="BT119" s="27" t="n">
        <v>1.11093935135056E-055</v>
      </c>
      <c r="BU119" s="27" t="n">
        <v>2.13851955029758E-079</v>
      </c>
      <c r="BV119" s="27" t="n">
        <v>0</v>
      </c>
      <c r="BW119" s="27" t="n">
        <v>43610.1387145095</v>
      </c>
      <c r="BX119" s="27" t="n">
        <v>1</v>
      </c>
      <c r="BY119" s="27" t="n">
        <v>19</v>
      </c>
      <c r="CA119" s="0" t="n">
        <f aca="false">COUNTBLANK(C119:BY119)</f>
        <v>0</v>
      </c>
    </row>
    <row r="120" customFormat="false" ht="15" hidden="false" customHeight="false" outlineLevel="0" collapsed="false">
      <c r="A120" s="0" t="s">
        <v>731</v>
      </c>
      <c r="B120" s="0" t="s">
        <v>732</v>
      </c>
      <c r="C120" s="0" t="n">
        <v>607950</v>
      </c>
      <c r="D120" s="14" t="n">
        <v>79.9</v>
      </c>
      <c r="E120" s="14" t="n">
        <v>84.4</v>
      </c>
      <c r="F120" s="14" t="n">
        <v>15.8788239869589</v>
      </c>
      <c r="G120" s="14" t="n">
        <v>69.9380218288939</v>
      </c>
      <c r="H120" s="14" t="n">
        <v>250.093827160494</v>
      </c>
      <c r="I120" s="14" t="n">
        <v>7.1</v>
      </c>
      <c r="J120" s="14" t="n">
        <v>1.37</v>
      </c>
      <c r="K120" s="14" t="n">
        <v>9.01900000000001</v>
      </c>
      <c r="L120" s="14" t="n">
        <v>182.458110700508</v>
      </c>
      <c r="M120" s="14" t="n">
        <v>217.621360613456</v>
      </c>
      <c r="N120" s="14" t="s">
        <v>984</v>
      </c>
      <c r="O120" s="14" t="s">
        <v>984</v>
      </c>
      <c r="P120" s="14" t="n">
        <v>48704</v>
      </c>
      <c r="Q120" s="14" t="n">
        <v>3</v>
      </c>
      <c r="R120" s="14" t="n">
        <v>2099102</v>
      </c>
      <c r="S120" s="14" t="s">
        <v>984</v>
      </c>
      <c r="T120" s="20" t="n">
        <v>72200</v>
      </c>
      <c r="U120" s="0" t="n">
        <v>70885325883.0941</v>
      </c>
      <c r="V120" s="14" t="s">
        <v>984</v>
      </c>
      <c r="W120" s="14" t="n">
        <v>0.7</v>
      </c>
      <c r="X120" s="14" t="n">
        <v>34.9</v>
      </c>
      <c r="Y120" s="14" t="n">
        <v>59.3269996643066</v>
      </c>
      <c r="Z120" s="14" t="n">
        <v>1.00699996948242</v>
      </c>
      <c r="AA120" s="14" t="n">
        <v>86.2478452082441</v>
      </c>
      <c r="AB120" s="14" t="n">
        <v>1.25607</v>
      </c>
      <c r="AC120" s="14" t="n">
        <v>869.1</v>
      </c>
      <c r="AD120" s="14" t="n">
        <v>0.611662609350006</v>
      </c>
      <c r="AE120" s="14" t="n">
        <v>53.711935914593</v>
      </c>
      <c r="AF120" s="14" t="n">
        <v>35.6790110898116</v>
      </c>
      <c r="AG120" s="14" t="n">
        <v>40.87274137855</v>
      </c>
      <c r="AH120" s="14" t="n">
        <v>90.981</v>
      </c>
      <c r="AI120" s="14" t="s">
        <v>984</v>
      </c>
      <c r="AJ120" s="20" t="n">
        <v>1797.52983450143</v>
      </c>
      <c r="AK120" s="14" t="n">
        <v>17.3621213728095</v>
      </c>
      <c r="AL120" s="20" t="n">
        <v>68.7756227449078</v>
      </c>
      <c r="AM120" s="14" t="n">
        <v>5</v>
      </c>
      <c r="AN120" s="14" t="n">
        <v>10</v>
      </c>
      <c r="AO120" s="14" t="n">
        <v>2.4</v>
      </c>
      <c r="AP120" s="21" t="n">
        <v>2.9234</v>
      </c>
      <c r="AQ120" s="14" t="n">
        <v>5.1</v>
      </c>
      <c r="AR120" s="14" t="s">
        <v>984</v>
      </c>
      <c r="AS120" s="14" t="n">
        <v>102.28595</v>
      </c>
      <c r="AT120" s="14" t="n">
        <v>80.28714</v>
      </c>
      <c r="AU120" s="14" t="n">
        <v>1.00946</v>
      </c>
      <c r="AV120" s="14" t="n">
        <v>98.7495697954272</v>
      </c>
      <c r="AW120" s="14" t="n">
        <v>100</v>
      </c>
      <c r="AX120" s="14" t="n">
        <v>3.99487452237961</v>
      </c>
      <c r="AY120" s="22" t="n">
        <v>134</v>
      </c>
      <c r="AZ120" s="22" t="n">
        <v>24.2</v>
      </c>
      <c r="BA120" s="24" t="n">
        <v>39.3</v>
      </c>
      <c r="BB120" s="25" t="n">
        <v>0.485</v>
      </c>
      <c r="BC120" s="27" t="s">
        <v>984</v>
      </c>
      <c r="BD120" s="27" t="s">
        <v>1000</v>
      </c>
      <c r="BE120" s="27" t="s">
        <v>1006</v>
      </c>
      <c r="BF120" s="27" t="s">
        <v>372</v>
      </c>
      <c r="BG120" s="27" t="s">
        <v>372</v>
      </c>
      <c r="BH120" s="27" t="s">
        <v>1009</v>
      </c>
      <c r="BI120" s="27" t="s">
        <v>998</v>
      </c>
      <c r="BJ120" s="0" t="n">
        <v>6.06510999677758</v>
      </c>
      <c r="BK120" s="0" t="n">
        <v>49.8070384730001</v>
      </c>
      <c r="BL120" s="0" t="n">
        <v>3.67998657226565</v>
      </c>
      <c r="BM120" s="0" t="n">
        <v>3.02999267578127</v>
      </c>
      <c r="BN120" s="0" t="n">
        <v>4.89998779296877</v>
      </c>
      <c r="BO120" s="0" t="n">
        <v>5.58001098632815</v>
      </c>
      <c r="BP120" s="0" t="n">
        <v>4.29749450683596</v>
      </c>
      <c r="BQ120" s="27" t="n">
        <v>0.121696265474482</v>
      </c>
      <c r="BR120" s="27" t="n">
        <v>3739.1917064183</v>
      </c>
      <c r="BS120" s="27" t="n">
        <v>18346.757973067</v>
      </c>
      <c r="BT120" s="27" t="n">
        <v>4.00099406630438E-089</v>
      </c>
      <c r="BU120" s="27" t="n">
        <v>2.20093463823552E-135</v>
      </c>
      <c r="BV120" s="27" t="n">
        <v>0</v>
      </c>
      <c r="BW120" s="27" t="n">
        <v>85574.9755205756</v>
      </c>
      <c r="BX120" s="27" t="n">
        <v>1</v>
      </c>
      <c r="BY120" s="27" t="n">
        <v>18</v>
      </c>
      <c r="CA120" s="0" t="n">
        <f aca="false">COUNTBLANK(C120:BY120)</f>
        <v>0</v>
      </c>
    </row>
    <row r="121" customFormat="false" ht="15" hidden="false" customHeight="false" outlineLevel="0" collapsed="false">
      <c r="A121" s="0" t="s">
        <v>733</v>
      </c>
      <c r="B121" s="0" t="s">
        <v>734</v>
      </c>
      <c r="C121" s="0" t="n">
        <v>1927174</v>
      </c>
      <c r="D121" s="14" t="n">
        <v>69.8</v>
      </c>
      <c r="E121" s="14" t="n">
        <v>79.8</v>
      </c>
      <c r="F121" s="14" t="n">
        <v>15.9957769389964</v>
      </c>
      <c r="G121" s="14" t="n">
        <v>63.9606027403227</v>
      </c>
      <c r="H121" s="14" t="n">
        <v>30.9833065294307</v>
      </c>
      <c r="I121" s="14" t="n">
        <v>15</v>
      </c>
      <c r="J121" s="14" t="n">
        <v>1.69</v>
      </c>
      <c r="K121" s="14" t="n">
        <v>31.858</v>
      </c>
      <c r="L121" s="14" t="n">
        <v>61.9703055840373</v>
      </c>
      <c r="M121" s="14" t="n">
        <v>62.1263517837431</v>
      </c>
      <c r="N121" s="14" t="s">
        <v>984</v>
      </c>
      <c r="O121" s="14" t="s">
        <v>984</v>
      </c>
      <c r="P121" s="14" t="n">
        <v>-74186</v>
      </c>
      <c r="Q121" s="14" t="n">
        <v>156</v>
      </c>
      <c r="R121" s="14" t="n">
        <v>4058762</v>
      </c>
      <c r="S121" s="14" t="n">
        <v>472532</v>
      </c>
      <c r="T121" s="20" t="n">
        <v>29780</v>
      </c>
      <c r="U121" s="0" t="n">
        <v>34409229177.9105</v>
      </c>
      <c r="V121" s="14" t="s">
        <v>984</v>
      </c>
      <c r="W121" s="14" t="n">
        <v>3.4</v>
      </c>
      <c r="X121" s="14" t="n">
        <v>35.6</v>
      </c>
      <c r="Y121" s="14" t="n">
        <v>61.4109992980957</v>
      </c>
      <c r="Z121" s="14" t="n">
        <v>6.75</v>
      </c>
      <c r="AA121" s="14" t="n">
        <v>81.4836992169112</v>
      </c>
      <c r="AB121" s="14" t="n">
        <v>0.51012</v>
      </c>
      <c r="AC121" s="14" t="n">
        <v>1417.73</v>
      </c>
      <c r="AD121" s="14" t="n">
        <v>1.97955144365229</v>
      </c>
      <c r="AE121" s="14" t="n">
        <v>31.0550016082342</v>
      </c>
      <c r="AF121" s="14" t="n">
        <v>53.9787697385614</v>
      </c>
      <c r="AG121" s="14" t="n">
        <v>18.1713211908866</v>
      </c>
      <c r="AH121" s="14" t="n">
        <v>68.142</v>
      </c>
      <c r="AI121" s="14" t="s">
        <v>984</v>
      </c>
      <c r="AJ121" s="20" t="n">
        <v>8496.41535533975</v>
      </c>
      <c r="AK121" s="14" t="n">
        <v>3.49819288166911</v>
      </c>
      <c r="AL121" s="20" t="n">
        <v>89.0140461977576</v>
      </c>
      <c r="AM121" s="14" t="n">
        <v>5</v>
      </c>
      <c r="AN121" s="14" t="n">
        <v>21.9</v>
      </c>
      <c r="AO121" s="14" t="n">
        <v>3.9</v>
      </c>
      <c r="AP121" s="21" t="n">
        <v>3.1946</v>
      </c>
      <c r="AQ121" s="14" t="n">
        <v>5.8</v>
      </c>
      <c r="AR121" s="14" t="n">
        <v>4.71957</v>
      </c>
      <c r="AS121" s="14" t="n">
        <v>99.36784</v>
      </c>
      <c r="AT121" s="14" t="n">
        <v>99.31181</v>
      </c>
      <c r="AU121" s="14" t="n">
        <v>0.9961</v>
      </c>
      <c r="AV121" s="14" t="n">
        <v>83.4429957983842</v>
      </c>
      <c r="AW121" s="14" t="n">
        <v>100</v>
      </c>
      <c r="AX121" s="14" t="n">
        <v>5.01365220069174</v>
      </c>
      <c r="AY121" s="22" t="n">
        <v>130</v>
      </c>
      <c r="AZ121" s="22" t="n">
        <v>25.7</v>
      </c>
      <c r="BA121" s="24" t="n">
        <v>43.6</v>
      </c>
      <c r="BB121" s="25" t="n">
        <v>0.804</v>
      </c>
      <c r="BC121" s="30" t="s">
        <v>735</v>
      </c>
      <c r="BD121" s="27" t="s">
        <v>1000</v>
      </c>
      <c r="BE121" s="27" t="s">
        <v>993</v>
      </c>
      <c r="BF121" s="27" t="s">
        <v>372</v>
      </c>
      <c r="BG121" s="27" t="s">
        <v>372</v>
      </c>
      <c r="BH121" s="27" t="s">
        <v>1021</v>
      </c>
      <c r="BI121" s="27" t="s">
        <v>998</v>
      </c>
      <c r="BJ121" s="0" t="n">
        <v>24.3832878901418</v>
      </c>
      <c r="BK121" s="0" t="n">
        <v>56.8680286665001</v>
      </c>
      <c r="BL121" s="0" t="n">
        <v>2.54000244140627</v>
      </c>
      <c r="BM121" s="0" t="n">
        <v>3.05999145507815</v>
      </c>
      <c r="BN121" s="0" t="n">
        <v>2.61000976562502</v>
      </c>
      <c r="BO121" s="0" t="n">
        <v>3.89998779296877</v>
      </c>
      <c r="BP121" s="0" t="n">
        <v>3.02749786376955</v>
      </c>
      <c r="BQ121" s="27" t="n">
        <v>0.09177189125934</v>
      </c>
      <c r="BR121" s="27" t="n">
        <v>831.48380376517</v>
      </c>
      <c r="BS121" s="27" t="n">
        <v>18348.818021607</v>
      </c>
      <c r="BT121" s="27" t="n">
        <v>3.75504211568981E-073</v>
      </c>
      <c r="BU121" s="27" t="n">
        <v>6.49574237825509E-106</v>
      </c>
      <c r="BV121" s="27" t="n">
        <v>0</v>
      </c>
      <c r="BW121" s="27" t="n">
        <v>7041.64063989718</v>
      </c>
      <c r="BX121" s="27" t="n">
        <v>1</v>
      </c>
      <c r="BY121" s="27" t="n">
        <v>21</v>
      </c>
      <c r="CA121" s="0" t="n">
        <f aca="false">COUNTBLANK(C121:BY121)</f>
        <v>0</v>
      </c>
    </row>
    <row r="122" customFormat="false" ht="15" hidden="false" customHeight="false" outlineLevel="0" collapsed="false">
      <c r="A122" s="0" t="s">
        <v>736</v>
      </c>
      <c r="B122" s="0" t="s">
        <v>737</v>
      </c>
      <c r="C122" s="0" t="n">
        <v>37264</v>
      </c>
      <c r="D122" s="14" t="n">
        <v>76.7</v>
      </c>
      <c r="E122" s="14" t="n">
        <v>83.2</v>
      </c>
      <c r="F122" s="14" t="s">
        <v>984</v>
      </c>
      <c r="G122" s="14" t="s">
        <v>984</v>
      </c>
      <c r="H122" s="14" t="s">
        <v>984</v>
      </c>
      <c r="I122" s="14" t="n">
        <v>4.4</v>
      </c>
      <c r="J122" s="14" t="n">
        <v>1.81</v>
      </c>
      <c r="K122" s="14" t="s">
        <v>984</v>
      </c>
      <c r="L122" s="14" t="s">
        <v>984</v>
      </c>
      <c r="M122" s="14" t="s">
        <v>984</v>
      </c>
      <c r="N122" s="14" t="s">
        <v>984</v>
      </c>
      <c r="O122" s="14" t="s">
        <v>984</v>
      </c>
      <c r="P122" s="14" t="s">
        <v>984</v>
      </c>
      <c r="Q122" s="14" t="s">
        <v>984</v>
      </c>
      <c r="R122" s="14" t="s">
        <v>984</v>
      </c>
      <c r="S122" s="14" t="s">
        <v>984</v>
      </c>
      <c r="T122" s="20" t="s">
        <v>984</v>
      </c>
      <c r="U122" s="27" t="s">
        <v>984</v>
      </c>
      <c r="V122" s="14" t="s">
        <v>984</v>
      </c>
      <c r="W122" s="14" t="s">
        <v>984</v>
      </c>
      <c r="X122" s="14" t="s">
        <v>984</v>
      </c>
      <c r="Y122" s="14" t="s">
        <v>984</v>
      </c>
      <c r="Z122" s="14" t="s">
        <v>984</v>
      </c>
      <c r="AA122" s="14" t="s">
        <v>984</v>
      </c>
      <c r="AB122" s="14" t="s">
        <v>984</v>
      </c>
      <c r="AC122" s="14" t="s">
        <v>984</v>
      </c>
      <c r="AD122" s="14" t="s">
        <v>984</v>
      </c>
      <c r="AE122" s="14" t="s">
        <v>984</v>
      </c>
      <c r="AF122" s="14" t="s">
        <v>984</v>
      </c>
      <c r="AG122" s="14" t="n">
        <v>12.77155153357</v>
      </c>
      <c r="AH122" s="14" t="s">
        <v>984</v>
      </c>
      <c r="AI122" s="14" t="n">
        <v>21.7315718183433</v>
      </c>
      <c r="AJ122" s="20" t="s">
        <v>984</v>
      </c>
      <c r="AK122" s="14" t="s">
        <v>984</v>
      </c>
      <c r="AL122" s="20" t="s">
        <v>984</v>
      </c>
      <c r="AM122" s="14" t="s">
        <v>984</v>
      </c>
      <c r="AN122" s="14" t="s">
        <v>984</v>
      </c>
      <c r="AO122" s="14" t="s">
        <v>984</v>
      </c>
      <c r="AP122" s="21" t="s">
        <v>984</v>
      </c>
      <c r="AQ122" s="14" t="s">
        <v>984</v>
      </c>
      <c r="AR122" s="14" t="s">
        <v>984</v>
      </c>
      <c r="AS122" s="14" t="s">
        <v>984</v>
      </c>
      <c r="AT122" s="14" t="s">
        <v>984</v>
      </c>
      <c r="AU122" s="14" t="s">
        <v>984</v>
      </c>
      <c r="AV122" s="14" t="s">
        <v>984</v>
      </c>
      <c r="AW122" s="14" t="n">
        <v>100</v>
      </c>
      <c r="AX122" s="14" t="s">
        <v>984</v>
      </c>
      <c r="AY122" s="45" t="s">
        <v>984</v>
      </c>
      <c r="AZ122" s="44" t="s">
        <v>984</v>
      </c>
      <c r="BA122" s="24" t="n">
        <v>32.5</v>
      </c>
      <c r="BB122" s="25" t="n">
        <v>0.719</v>
      </c>
      <c r="BC122" s="27" t="s">
        <v>984</v>
      </c>
      <c r="BD122" s="27" t="s">
        <v>985</v>
      </c>
      <c r="BE122" s="27" t="s">
        <v>986</v>
      </c>
      <c r="BF122" s="27" t="s">
        <v>987</v>
      </c>
      <c r="BG122" s="27" t="s">
        <v>345</v>
      </c>
      <c r="BH122" s="27" t="s">
        <v>346</v>
      </c>
      <c r="BI122" s="27" t="s">
        <v>988</v>
      </c>
      <c r="BJ122" s="0" t="n">
        <v>-63.0586998710907</v>
      </c>
      <c r="BK122" s="0" t="n">
        <v>18.0767276065</v>
      </c>
      <c r="BL122" s="0" t="n">
        <v>27.6299987792969</v>
      </c>
      <c r="BM122" s="0" t="n">
        <v>26.85</v>
      </c>
      <c r="BN122" s="0" t="n">
        <v>27.110009765625</v>
      </c>
      <c r="BO122" s="0" t="n">
        <v>26.5700012207031</v>
      </c>
      <c r="BP122" s="0" t="n">
        <v>27.0400024414063</v>
      </c>
      <c r="BQ122" s="27" t="n">
        <v>0.10881273661994</v>
      </c>
      <c r="BR122" s="27" t="n">
        <v>40.747835694903</v>
      </c>
      <c r="BS122" s="27" t="n">
        <v>18349.8289315582</v>
      </c>
      <c r="BT122" s="27" t="n">
        <v>2.57773714100494E-029</v>
      </c>
      <c r="BU122" s="27" t="n">
        <v>8.03361495926654E-063</v>
      </c>
      <c r="BV122" s="27" t="n">
        <v>0</v>
      </c>
      <c r="BW122" s="27" t="n">
        <v>210.990911478563</v>
      </c>
      <c r="BX122" s="27" t="n">
        <v>1</v>
      </c>
      <c r="BY122" s="27" t="n">
        <v>24</v>
      </c>
      <c r="CA122" s="0" t="n">
        <f aca="false">COUNTBLANK(C122:BY122)</f>
        <v>0</v>
      </c>
    </row>
    <row r="123" customFormat="false" ht="15" hidden="false" customHeight="false" outlineLevel="0" collapsed="false">
      <c r="A123" s="0" t="s">
        <v>738</v>
      </c>
      <c r="B123" s="0" t="s">
        <v>739</v>
      </c>
      <c r="C123" s="0" t="n">
        <v>36029138</v>
      </c>
      <c r="D123" s="14" t="n">
        <v>75.19</v>
      </c>
      <c r="E123" s="14" t="n">
        <v>77.668</v>
      </c>
      <c r="F123" s="14" t="n">
        <v>27.2063801328554</v>
      </c>
      <c r="G123" s="14" t="n">
        <v>65.7807150460324</v>
      </c>
      <c r="H123" s="14" t="n">
        <v>80.7285189334528</v>
      </c>
      <c r="I123" s="14" t="n">
        <v>5.06</v>
      </c>
      <c r="J123" s="14" t="n">
        <v>2.415</v>
      </c>
      <c r="K123" s="14" t="n">
        <v>37.547</v>
      </c>
      <c r="L123" s="14" t="n">
        <v>46.7618876551581</v>
      </c>
      <c r="M123" s="14" t="n">
        <v>37.2131121332467</v>
      </c>
      <c r="N123" s="14" t="n">
        <v>9.81473570642448</v>
      </c>
      <c r="O123" s="14" t="n">
        <v>0.703079159482225</v>
      </c>
      <c r="P123" s="14" t="n">
        <v>-257096</v>
      </c>
      <c r="Q123" s="14" t="n">
        <v>3888</v>
      </c>
      <c r="R123" s="14" t="n">
        <v>8132917</v>
      </c>
      <c r="S123" s="14" t="n">
        <v>4763500</v>
      </c>
      <c r="T123" s="20" t="n">
        <v>8430</v>
      </c>
      <c r="U123" s="0" t="n">
        <v>117921394402.361</v>
      </c>
      <c r="V123" s="14" t="s">
        <v>984</v>
      </c>
      <c r="W123" s="14" t="s">
        <v>984</v>
      </c>
      <c r="X123" s="14" t="s">
        <v>984</v>
      </c>
      <c r="Y123" s="14" t="n">
        <v>45.3059997558594</v>
      </c>
      <c r="Z123" s="14" t="n">
        <v>34.689998626709</v>
      </c>
      <c r="AA123" s="14" t="n">
        <v>30.6092186677217</v>
      </c>
      <c r="AB123" s="14" t="s">
        <v>984</v>
      </c>
      <c r="AC123" s="14" t="n">
        <v>5056.77</v>
      </c>
      <c r="AD123" s="14" t="n">
        <v>3.10442662748775</v>
      </c>
      <c r="AE123" s="14" t="n">
        <v>68.5447008738517</v>
      </c>
      <c r="AF123" s="14" t="n">
        <v>12.6013892000896</v>
      </c>
      <c r="AG123" s="14" t="n">
        <v>30.7776011103996</v>
      </c>
      <c r="AH123" s="14" t="n">
        <v>62.453</v>
      </c>
      <c r="AI123" s="14" t="s">
        <v>984</v>
      </c>
      <c r="AJ123" s="20" t="n">
        <v>848.143006971706</v>
      </c>
      <c r="AK123" s="14" t="n">
        <v>1.7507945564544</v>
      </c>
      <c r="AL123" s="20" t="n">
        <v>100</v>
      </c>
      <c r="AM123" s="14" t="n">
        <v>7</v>
      </c>
      <c r="AN123" s="14" t="n">
        <v>12.4</v>
      </c>
      <c r="AO123" s="14" t="n">
        <v>22.4</v>
      </c>
      <c r="AP123" s="21" t="s">
        <v>984</v>
      </c>
      <c r="AQ123" s="14" t="n">
        <v>0.9</v>
      </c>
      <c r="AR123" s="14" t="s">
        <v>984</v>
      </c>
      <c r="AS123" s="14" t="n">
        <v>112.40216</v>
      </c>
      <c r="AT123" s="14" t="n">
        <v>92.92953</v>
      </c>
      <c r="AU123" s="14" t="n">
        <v>0.93019</v>
      </c>
      <c r="AV123" s="14" t="n">
        <v>78.9937773932866</v>
      </c>
      <c r="AW123" s="14" t="n">
        <v>100</v>
      </c>
      <c r="AX123" s="14" t="n">
        <v>22.0800694605501</v>
      </c>
      <c r="AY123" s="22" t="n">
        <v>150</v>
      </c>
      <c r="AZ123" s="22" t="n">
        <v>25.6</v>
      </c>
      <c r="BA123" s="24" t="n">
        <v>29.3</v>
      </c>
      <c r="BB123" s="25" t="n">
        <v>0.427</v>
      </c>
      <c r="BC123" s="27" t="s">
        <v>984</v>
      </c>
      <c r="BD123" s="27" t="s">
        <v>985</v>
      </c>
      <c r="BE123" s="27" t="s">
        <v>996</v>
      </c>
      <c r="BF123" s="27" t="s">
        <v>362</v>
      </c>
      <c r="BG123" s="27" t="s">
        <v>362</v>
      </c>
      <c r="BH123" s="27" t="s">
        <v>1024</v>
      </c>
      <c r="BI123" s="27" t="s">
        <v>1002</v>
      </c>
      <c r="BJ123" s="0" t="n">
        <v>-9.90629658184228</v>
      </c>
      <c r="BK123" s="0" t="n">
        <v>28.67975495</v>
      </c>
      <c r="BL123" s="0" t="n">
        <v>15.1</v>
      </c>
      <c r="BM123" s="0" t="n">
        <v>13.3900085449219</v>
      </c>
      <c r="BN123" s="0" t="n">
        <v>17.0800109863281</v>
      </c>
      <c r="BO123" s="0" t="n">
        <v>15.339990234375</v>
      </c>
      <c r="BP123" s="0" t="n">
        <v>15.2275024414063</v>
      </c>
      <c r="BQ123" s="27" t="n">
        <v>0.032412485387147</v>
      </c>
      <c r="BR123" s="27" t="n">
        <v>19127.4135922663</v>
      </c>
      <c r="BS123" s="27" t="n">
        <v>18391.0294942475</v>
      </c>
      <c r="BT123" s="27" t="n">
        <v>2.60727528251855E-036</v>
      </c>
      <c r="BU123" s="27" t="n">
        <v>2.74332587038876E-014</v>
      </c>
      <c r="BV123" s="27" t="n">
        <v>4.95940576568954E-263</v>
      </c>
      <c r="BW123" s="27" t="n">
        <v>136064.377084004</v>
      </c>
      <c r="BX123" s="27" t="n">
        <v>1</v>
      </c>
      <c r="BY123" s="27" t="n">
        <v>23</v>
      </c>
      <c r="CA123" s="0" t="n">
        <f aca="false">COUNTBLANK(C123:BY123)</f>
        <v>0</v>
      </c>
    </row>
    <row r="124" customFormat="false" ht="15" hidden="false" customHeight="false" outlineLevel="0" collapsed="false">
      <c r="A124" s="0" t="s">
        <v>740</v>
      </c>
      <c r="B124" s="0" t="s">
        <v>741</v>
      </c>
      <c r="C124" s="0" t="n">
        <v>38682</v>
      </c>
      <c r="D124" s="14" t="s">
        <v>984</v>
      </c>
      <c r="E124" s="14" t="s">
        <v>984</v>
      </c>
      <c r="F124" s="14" t="s">
        <v>984</v>
      </c>
      <c r="G124" s="14" t="s">
        <v>984</v>
      </c>
      <c r="H124" s="14" t="s">
        <v>984</v>
      </c>
      <c r="I124" s="14" t="n">
        <v>6.6</v>
      </c>
      <c r="J124" s="14" t="s">
        <v>984</v>
      </c>
      <c r="K124" s="14" t="n">
        <v>0</v>
      </c>
      <c r="L124" s="14" t="s">
        <v>984</v>
      </c>
      <c r="M124" s="14" t="s">
        <v>984</v>
      </c>
      <c r="N124" s="14" t="s">
        <v>984</v>
      </c>
      <c r="O124" s="14" t="s">
        <v>984</v>
      </c>
      <c r="P124" s="14" t="s">
        <v>984</v>
      </c>
      <c r="Q124" s="14" t="n">
        <v>3</v>
      </c>
      <c r="R124" s="14" t="n">
        <v>316</v>
      </c>
      <c r="S124" s="14" t="s">
        <v>984</v>
      </c>
      <c r="T124" s="20" t="s">
        <v>984</v>
      </c>
      <c r="U124" s="0" t="n">
        <v>7184844192.63456</v>
      </c>
      <c r="V124" s="14" t="s">
        <v>984</v>
      </c>
      <c r="W124" s="14" t="s">
        <v>984</v>
      </c>
      <c r="X124" s="14" t="s">
        <v>984</v>
      </c>
      <c r="Y124" s="14" t="s">
        <v>984</v>
      </c>
      <c r="Z124" s="14" t="s">
        <v>984</v>
      </c>
      <c r="AA124" s="14" t="s">
        <v>984</v>
      </c>
      <c r="AB124" s="14" t="s">
        <v>984</v>
      </c>
      <c r="AC124" s="14" t="n">
        <v>45.12</v>
      </c>
      <c r="AD124" s="14" t="s">
        <v>984</v>
      </c>
      <c r="AE124" s="14" t="s">
        <v>984</v>
      </c>
      <c r="AF124" s="14" t="s">
        <v>984</v>
      </c>
      <c r="AG124" s="14" t="n">
        <v>33.1551035825643</v>
      </c>
      <c r="AH124" s="14" t="n">
        <v>100</v>
      </c>
      <c r="AI124" s="14" t="s">
        <v>984</v>
      </c>
      <c r="AJ124" s="20" t="s">
        <v>984</v>
      </c>
      <c r="AK124" s="14" t="s">
        <v>984</v>
      </c>
      <c r="AL124" s="20" t="s">
        <v>984</v>
      </c>
      <c r="AM124" s="14" t="n">
        <v>2.9</v>
      </c>
      <c r="AN124" s="14" t="s">
        <v>984</v>
      </c>
      <c r="AO124" s="14" t="n">
        <v>3.2</v>
      </c>
      <c r="AP124" s="21" t="s">
        <v>984</v>
      </c>
      <c r="AQ124" s="14" t="s">
        <v>984</v>
      </c>
      <c r="AR124" s="14" t="n">
        <v>1.37102</v>
      </c>
      <c r="AS124" s="14" t="s">
        <v>984</v>
      </c>
      <c r="AT124" s="14" t="s">
        <v>984</v>
      </c>
      <c r="AU124" s="14" t="s">
        <v>984</v>
      </c>
      <c r="AV124" s="14" t="s">
        <v>984</v>
      </c>
      <c r="AW124" s="14" t="n">
        <v>100</v>
      </c>
      <c r="AX124" s="14" t="s">
        <v>984</v>
      </c>
      <c r="AY124" s="45" t="s">
        <v>984</v>
      </c>
      <c r="AZ124" s="44" t="s">
        <v>984</v>
      </c>
      <c r="BA124" s="24" t="n">
        <v>53.1</v>
      </c>
      <c r="BB124" s="25" t="n">
        <v>0.885</v>
      </c>
      <c r="BC124" s="27" t="s">
        <v>984</v>
      </c>
      <c r="BD124" s="27" t="s">
        <v>1000</v>
      </c>
      <c r="BE124" s="27" t="s">
        <v>986</v>
      </c>
      <c r="BF124" s="27" t="s">
        <v>372</v>
      </c>
      <c r="BG124" s="27" t="s">
        <v>372</v>
      </c>
      <c r="BH124" s="27" t="s">
        <v>1009</v>
      </c>
      <c r="BI124" s="27" t="s">
        <v>998</v>
      </c>
      <c r="BJ124" s="0" t="n">
        <v>7.40292928865674</v>
      </c>
      <c r="BK124" s="0" t="n">
        <v>43.7416065444174</v>
      </c>
      <c r="BL124" s="0" t="n">
        <v>10.7199951171875</v>
      </c>
      <c r="BM124" s="0" t="n">
        <v>9.2700134277344</v>
      </c>
      <c r="BN124" s="0" t="n">
        <v>10.610009765625</v>
      </c>
      <c r="BO124" s="0" t="n">
        <v>10.0100036621094</v>
      </c>
      <c r="BP124" s="0" t="n">
        <v>10.1525054931641</v>
      </c>
      <c r="BQ124" s="27" t="n">
        <v>0.119739226330774</v>
      </c>
      <c r="BR124" s="27" t="n">
        <v>100.852979735928</v>
      </c>
      <c r="BS124" s="27" t="n">
        <v>18347.6899570245</v>
      </c>
      <c r="BT124" s="27" t="n">
        <v>5.88338234308332E-054</v>
      </c>
      <c r="BU124" s="27" t="n">
        <v>2.43639374157396E-097</v>
      </c>
      <c r="BV124" s="27" t="n">
        <v>0</v>
      </c>
      <c r="BW124" s="27" t="n">
        <v>365.306001354546</v>
      </c>
      <c r="BX124" s="27" t="n">
        <v>1</v>
      </c>
      <c r="BY124" s="27" t="n">
        <v>19</v>
      </c>
      <c r="CA124" s="0" t="n">
        <f aca="false">COUNTBLANK(C124:BY124)</f>
        <v>0</v>
      </c>
    </row>
    <row r="125" customFormat="false" ht="15" hidden="false" customHeight="false" outlineLevel="0" collapsed="false">
      <c r="A125" s="0" t="s">
        <v>742</v>
      </c>
      <c r="B125" s="0" t="s">
        <v>743</v>
      </c>
      <c r="C125" s="0" t="n">
        <v>2706049</v>
      </c>
      <c r="D125" s="14" t="n">
        <v>67.53</v>
      </c>
      <c r="E125" s="14" t="n">
        <v>76.074</v>
      </c>
      <c r="F125" s="14" t="n">
        <v>15.8600908600909</v>
      </c>
      <c r="G125" s="14" t="n">
        <v>72.6703527985579</v>
      </c>
      <c r="H125" s="14" t="n">
        <v>123.51980353224</v>
      </c>
      <c r="I125" s="14" t="n">
        <v>11.61</v>
      </c>
      <c r="J125" s="14" t="n">
        <v>1.262</v>
      </c>
      <c r="K125" s="14" t="n">
        <v>57.371</v>
      </c>
      <c r="L125" s="14" t="n">
        <v>54.5384300134017</v>
      </c>
      <c r="M125" s="14" t="n">
        <v>31.0987618632711</v>
      </c>
      <c r="N125" s="14" t="n">
        <v>10.7258862489645</v>
      </c>
      <c r="O125" s="14" t="n">
        <v>1.92567425153436</v>
      </c>
      <c r="P125" s="14" t="n">
        <v>-6935</v>
      </c>
      <c r="Q125" s="14" t="n">
        <v>2401</v>
      </c>
      <c r="R125" s="14" t="n">
        <v>1135999</v>
      </c>
      <c r="S125" s="14" t="s">
        <v>984</v>
      </c>
      <c r="T125" s="20" t="n">
        <v>7620</v>
      </c>
      <c r="U125" s="0" t="n">
        <v>11443671435.9024</v>
      </c>
      <c r="V125" s="14" t="s">
        <v>984</v>
      </c>
      <c r="W125" s="14" t="n">
        <v>16.3</v>
      </c>
      <c r="X125" s="14" t="n">
        <v>25.9</v>
      </c>
      <c r="Y125" s="14" t="n">
        <v>43.0859985351563</v>
      </c>
      <c r="Z125" s="14" t="n">
        <v>35.9309997558594</v>
      </c>
      <c r="AA125" s="14" t="n">
        <v>88.0542813075112</v>
      </c>
      <c r="AB125" s="14" t="n">
        <v>0.25374</v>
      </c>
      <c r="AC125" s="14" t="n">
        <v>210.37</v>
      </c>
      <c r="AD125" s="14" t="n">
        <v>0.348808037437052</v>
      </c>
      <c r="AE125" s="14" t="n">
        <v>74.2170872605655</v>
      </c>
      <c r="AF125" s="14" t="n">
        <v>12.575251021694</v>
      </c>
      <c r="AG125" s="14" t="n">
        <v>4.15053454855149</v>
      </c>
      <c r="AH125" s="14" t="n">
        <v>42.629</v>
      </c>
      <c r="AI125" s="14" t="n">
        <v>11.6455111740114</v>
      </c>
      <c r="AJ125" s="20" t="n">
        <v>455.517199007872</v>
      </c>
      <c r="AK125" s="14" t="n">
        <v>1.38682914196587</v>
      </c>
      <c r="AL125" s="20" t="n">
        <v>100</v>
      </c>
      <c r="AM125" s="14" t="n">
        <v>5.7</v>
      </c>
      <c r="AN125" s="14" t="n">
        <v>24.9</v>
      </c>
      <c r="AO125" s="14" t="n">
        <v>15.8</v>
      </c>
      <c r="AP125" s="21" t="s">
        <v>984</v>
      </c>
      <c r="AQ125" s="14" t="n">
        <v>5.8</v>
      </c>
      <c r="AR125" s="14" t="n">
        <v>5.60845</v>
      </c>
      <c r="AS125" s="14" t="n">
        <v>91.25053</v>
      </c>
      <c r="AT125" s="14" t="n">
        <v>89.90565</v>
      </c>
      <c r="AU125" s="14" t="n">
        <v>0.99457</v>
      </c>
      <c r="AV125" s="14" t="n">
        <v>68.9449767318264</v>
      </c>
      <c r="AW125" s="14" t="n">
        <v>100</v>
      </c>
      <c r="AX125" s="14" t="n">
        <v>14.4862872804603</v>
      </c>
      <c r="AY125" s="22" t="n">
        <v>106</v>
      </c>
      <c r="AZ125" s="22" t="n">
        <v>20.1</v>
      </c>
      <c r="BA125" s="24" t="n">
        <v>36.7</v>
      </c>
      <c r="BB125" s="27" t="s">
        <v>984</v>
      </c>
      <c r="BC125" s="27" t="s">
        <v>984</v>
      </c>
      <c r="BD125" s="27" t="s">
        <v>985</v>
      </c>
      <c r="BE125" s="27" t="s">
        <v>996</v>
      </c>
      <c r="BF125" s="27" t="s">
        <v>372</v>
      </c>
      <c r="BG125" s="27" t="s">
        <v>372</v>
      </c>
      <c r="BH125" s="27" t="s">
        <v>1013</v>
      </c>
      <c r="BI125" s="27" t="s">
        <v>998</v>
      </c>
      <c r="BJ125" s="0" t="n">
        <v>28.8230104227757</v>
      </c>
      <c r="BK125" s="0" t="n">
        <v>46.9730124925001</v>
      </c>
      <c r="BL125" s="0" t="n">
        <v>3.3699890136719</v>
      </c>
      <c r="BM125" s="0" t="n">
        <v>1.39998779296877</v>
      </c>
      <c r="BN125" s="0" t="n">
        <v>4.74001464843752</v>
      </c>
      <c r="BO125" s="0" t="n">
        <v>7.99001464843752</v>
      </c>
      <c r="BP125" s="0" t="n">
        <v>4.37500152587893</v>
      </c>
      <c r="BQ125" s="27" t="n">
        <v>0.065403828821977</v>
      </c>
      <c r="BR125" s="27" t="n">
        <v>5196.17220652436</v>
      </c>
      <c r="BS125" s="27" t="n">
        <v>18366.2231951614</v>
      </c>
      <c r="BT125" s="27" t="n">
        <v>9.82140326496561E-055</v>
      </c>
      <c r="BU125" s="27" t="n">
        <v>8.57067843297073E-053</v>
      </c>
      <c r="BV125" s="27" t="n">
        <v>0</v>
      </c>
      <c r="BW125" s="27" t="n">
        <v>87882.3600739347</v>
      </c>
      <c r="BX125" s="27" t="n">
        <v>1</v>
      </c>
      <c r="BY125" s="27" t="n">
        <v>23</v>
      </c>
      <c r="CA125" s="0" t="n">
        <f aca="false">COUNTBLANK(C125:BY125)</f>
        <v>0</v>
      </c>
    </row>
    <row r="126" customFormat="false" ht="15" hidden="false" customHeight="false" outlineLevel="0" collapsed="false">
      <c r="A126" s="0" t="s">
        <v>745</v>
      </c>
      <c r="B126" s="0" t="s">
        <v>746</v>
      </c>
      <c r="C126" s="0" t="n">
        <v>26262368</v>
      </c>
      <c r="D126" s="14" t="n">
        <v>65.077</v>
      </c>
      <c r="E126" s="14" t="n">
        <v>68.301</v>
      </c>
      <c r="F126" s="14" t="n">
        <v>40.6681505928286</v>
      </c>
      <c r="G126" s="14" t="n">
        <v>56.3451322813798</v>
      </c>
      <c r="H126" s="14" t="n">
        <v>45.1398556204881</v>
      </c>
      <c r="I126" s="14" t="n">
        <v>6.055</v>
      </c>
      <c r="J126" s="14" t="n">
        <v>4.077</v>
      </c>
      <c r="K126" s="14" t="n">
        <v>62.809</v>
      </c>
      <c r="L126" s="14" t="n">
        <v>34.4407706317849</v>
      </c>
      <c r="M126" s="14" t="n">
        <v>30.9026308764808</v>
      </c>
      <c r="N126" s="14" t="n">
        <v>3.21005577800601</v>
      </c>
      <c r="O126" s="14" t="n">
        <v>5.13241800477819</v>
      </c>
      <c r="P126" s="14" t="n">
        <v>-7500</v>
      </c>
      <c r="Q126" s="14" t="n">
        <v>298</v>
      </c>
      <c r="R126" s="14" t="n">
        <v>541290</v>
      </c>
      <c r="S126" s="14" t="n">
        <v>173706</v>
      </c>
      <c r="T126" s="20" t="n">
        <v>1840</v>
      </c>
      <c r="U126" s="0" t="n">
        <v>13853432868.227</v>
      </c>
      <c r="V126" s="14" t="s">
        <v>984</v>
      </c>
      <c r="W126" s="14" t="s">
        <v>984</v>
      </c>
      <c r="X126" s="14" t="s">
        <v>984</v>
      </c>
      <c r="Y126" s="14" t="n">
        <v>86.1269989013672</v>
      </c>
      <c r="Z126" s="14" t="n">
        <v>64.2220001220703</v>
      </c>
      <c r="AA126" s="14" t="n">
        <v>93.7417058281681</v>
      </c>
      <c r="AB126" s="14" t="n">
        <v>0.01465</v>
      </c>
      <c r="AC126" s="14" t="n">
        <v>127.41</v>
      </c>
      <c r="AD126" s="14" t="n">
        <v>0.602150651051468</v>
      </c>
      <c r="AE126" s="14" t="n">
        <v>71.1842557579924</v>
      </c>
      <c r="AF126" s="14" t="n">
        <v>21.4111378480578</v>
      </c>
      <c r="AG126" s="14" t="n">
        <v>5.58955631461027</v>
      </c>
      <c r="AH126" s="14" t="n">
        <v>37.191</v>
      </c>
      <c r="AI126" s="14" t="s">
        <v>984</v>
      </c>
      <c r="AJ126" s="20" t="n">
        <v>14285.7827169753</v>
      </c>
      <c r="AK126" s="14" t="n">
        <v>0.130420845169797</v>
      </c>
      <c r="AL126" s="20" t="n">
        <v>100</v>
      </c>
      <c r="AM126" s="14" t="n">
        <v>4.5</v>
      </c>
      <c r="AN126" s="14" t="n">
        <v>22.9</v>
      </c>
      <c r="AO126" s="14" t="n">
        <v>53.6</v>
      </c>
      <c r="AP126" s="21" t="s">
        <v>984</v>
      </c>
      <c r="AQ126" s="14" t="s">
        <v>984</v>
      </c>
      <c r="AR126" s="14" t="n">
        <v>3.19717</v>
      </c>
      <c r="AS126" s="14" t="s">
        <v>984</v>
      </c>
      <c r="AT126" s="14" t="s">
        <v>984</v>
      </c>
      <c r="AU126" s="14" t="s">
        <v>984</v>
      </c>
      <c r="AV126" s="14" t="n">
        <v>6.32665287002952</v>
      </c>
      <c r="AW126" s="14" t="n">
        <v>24.0753917694092</v>
      </c>
      <c r="AX126" s="14" t="n">
        <v>20.2238771323715</v>
      </c>
      <c r="AY126" s="22" t="n">
        <v>89</v>
      </c>
      <c r="AZ126" s="22" t="n">
        <v>4.5</v>
      </c>
      <c r="BA126" s="24" t="n">
        <v>19.7</v>
      </c>
      <c r="BB126" s="25" t="n">
        <v>0.527</v>
      </c>
      <c r="BC126" s="27" t="s">
        <v>984</v>
      </c>
      <c r="BD126" s="27" t="s">
        <v>989</v>
      </c>
      <c r="BE126" s="27" t="s">
        <v>990</v>
      </c>
      <c r="BF126" s="27" t="s">
        <v>362</v>
      </c>
      <c r="BG126" s="27" t="s">
        <v>362</v>
      </c>
      <c r="BH126" s="27" t="s">
        <v>1010</v>
      </c>
      <c r="BI126" s="27" t="s">
        <v>995</v>
      </c>
      <c r="BJ126" s="0" t="n">
        <v>46.728566758427</v>
      </c>
      <c r="BK126" s="0" t="n">
        <v>-18.7690162089999</v>
      </c>
      <c r="BL126" s="0" t="n">
        <v>19.3200012207031</v>
      </c>
      <c r="BM126" s="0" t="n">
        <v>18.6299987792969</v>
      </c>
      <c r="BN126" s="0" t="n">
        <v>18.7900024414063</v>
      </c>
      <c r="BO126" s="0" t="n">
        <v>17.1899963378906</v>
      </c>
      <c r="BP126" s="0" t="n">
        <v>18.4824996948242</v>
      </c>
      <c r="BQ126" s="27" t="n">
        <v>0.122827872570137</v>
      </c>
      <c r="BR126" s="27" t="n">
        <v>129.597609755478</v>
      </c>
      <c r="BS126" s="27" t="n">
        <v>18351.6626526012</v>
      </c>
      <c r="BT126" s="27" t="n">
        <v>5.00833690522438E-065</v>
      </c>
      <c r="BU126" s="27" t="n">
        <v>1.45082307636375E-104</v>
      </c>
      <c r="BV126" s="27" t="n">
        <v>0</v>
      </c>
      <c r="BW126" s="27" t="n">
        <v>271.051035230024</v>
      </c>
      <c r="BX126" s="27" t="n">
        <v>1</v>
      </c>
      <c r="BY126" s="27" t="n">
        <v>12</v>
      </c>
      <c r="CA126" s="0" t="n">
        <f aca="false">COUNTBLANK(C126:BY126)</f>
        <v>0</v>
      </c>
    </row>
    <row r="127" customFormat="false" ht="15" hidden="false" customHeight="false" outlineLevel="0" collapsed="false">
      <c r="A127" s="0" t="s">
        <v>747</v>
      </c>
      <c r="B127" s="0" t="s">
        <v>748</v>
      </c>
      <c r="C127" s="0" t="n">
        <v>515696</v>
      </c>
      <c r="D127" s="14" t="n">
        <v>77.229</v>
      </c>
      <c r="E127" s="14" t="n">
        <v>80.499</v>
      </c>
      <c r="F127" s="14" t="n">
        <v>20.1479166020291</v>
      </c>
      <c r="G127" s="14" t="n">
        <v>76.1487387918464</v>
      </c>
      <c r="H127" s="14" t="n">
        <v>1718.98666666667</v>
      </c>
      <c r="I127" s="14" t="n">
        <v>2.814</v>
      </c>
      <c r="J127" s="14" t="n">
        <v>1.87</v>
      </c>
      <c r="K127" s="14" t="n">
        <v>60.192</v>
      </c>
      <c r="L127" s="14" t="n">
        <v>74.067000422574</v>
      </c>
      <c r="M127" s="14" t="n">
        <v>70.0819135674494</v>
      </c>
      <c r="N127" s="14" t="n">
        <v>4.7911665267621</v>
      </c>
      <c r="O127" s="14" t="n">
        <v>2.4256568636952</v>
      </c>
      <c r="P127" s="14" t="n">
        <v>56851</v>
      </c>
      <c r="Q127" s="14" t="n">
        <v>73</v>
      </c>
      <c r="R127" s="14" t="n">
        <v>1147247</v>
      </c>
      <c r="S127" s="14" t="n">
        <v>88898</v>
      </c>
      <c r="T127" s="20" t="n">
        <v>14110</v>
      </c>
      <c r="U127" s="0" t="n">
        <v>5327457149.72581</v>
      </c>
      <c r="V127" s="14" t="s">
        <v>984</v>
      </c>
      <c r="W127" s="14" t="s">
        <v>984</v>
      </c>
      <c r="X127" s="14" t="s">
        <v>984</v>
      </c>
      <c r="Y127" s="14" t="n">
        <v>69.7900009155273</v>
      </c>
      <c r="Z127" s="14" t="n">
        <v>8.47000026702881</v>
      </c>
      <c r="AA127" s="14" t="n">
        <v>49.4307053179672</v>
      </c>
      <c r="AB127" s="14" t="s">
        <v>984</v>
      </c>
      <c r="AC127" s="14" t="n">
        <v>7.44</v>
      </c>
      <c r="AD127" s="14" t="s">
        <v>984</v>
      </c>
      <c r="AE127" s="14" t="n">
        <v>26.3333336512248</v>
      </c>
      <c r="AF127" s="14" t="n">
        <v>3.33333333333333</v>
      </c>
      <c r="AG127" s="14" t="n">
        <v>1.20909567705006</v>
      </c>
      <c r="AH127" s="14" t="n">
        <v>39.808</v>
      </c>
      <c r="AI127" s="14" t="n">
        <v>25.9764194478568</v>
      </c>
      <c r="AJ127" s="20" t="n">
        <v>68.9631392020965</v>
      </c>
      <c r="AK127" s="14" t="n">
        <v>3.06837235497627</v>
      </c>
      <c r="AL127" s="20" t="n">
        <v>0</v>
      </c>
      <c r="AM127" s="14" t="n">
        <v>9.2</v>
      </c>
      <c r="AN127" s="14" t="n">
        <v>13.4</v>
      </c>
      <c r="AO127" s="14" t="n">
        <v>8.6</v>
      </c>
      <c r="AP127" s="21" t="n">
        <v>1.0379</v>
      </c>
      <c r="AQ127" s="14" t="s">
        <v>984</v>
      </c>
      <c r="AR127" s="14" t="n">
        <v>4.06728</v>
      </c>
      <c r="AS127" s="14" t="n">
        <v>97.1098</v>
      </c>
      <c r="AT127" s="14" t="n">
        <v>97.35546</v>
      </c>
      <c r="AU127" s="14" t="s">
        <v>984</v>
      </c>
      <c r="AV127" s="14" t="n">
        <v>99.39409</v>
      </c>
      <c r="AW127" s="14" t="n">
        <v>99.8</v>
      </c>
      <c r="AX127" s="14" t="n">
        <v>82.6938366672004</v>
      </c>
      <c r="AY127" s="22" t="n">
        <v>117</v>
      </c>
      <c r="AZ127" s="22" t="n">
        <v>7.9</v>
      </c>
      <c r="BA127" s="24" t="n">
        <v>28.2</v>
      </c>
      <c r="BB127" s="25" t="n">
        <v>0.796</v>
      </c>
      <c r="BC127" s="27" t="s">
        <v>984</v>
      </c>
      <c r="BD127" s="27" t="s">
        <v>985</v>
      </c>
      <c r="BE127" s="27" t="s">
        <v>993</v>
      </c>
      <c r="BF127" s="27" t="s">
        <v>1029</v>
      </c>
      <c r="BG127" s="27" t="s">
        <v>354</v>
      </c>
      <c r="BH127" s="27" t="s">
        <v>991</v>
      </c>
      <c r="BI127" s="27" t="s">
        <v>992</v>
      </c>
      <c r="BJ127" s="0" t="n">
        <v>73.5338635175502</v>
      </c>
      <c r="BK127" s="0" t="n">
        <v>4.19947474404198</v>
      </c>
      <c r="BL127" s="0" t="n">
        <v>31.7600036621094</v>
      </c>
      <c r="BM127" s="0" t="n">
        <v>31.5700012207031</v>
      </c>
      <c r="BN127" s="0" t="n">
        <v>31.8799987792969</v>
      </c>
      <c r="BO127" s="0" t="n">
        <v>31.6400085449219</v>
      </c>
      <c r="BP127" s="0" t="n">
        <v>31.7125030517578</v>
      </c>
      <c r="BQ127" s="27" t="n">
        <v>0.01834015490448</v>
      </c>
      <c r="BR127" s="27" t="n">
        <v>856697.351167095</v>
      </c>
      <c r="BS127" s="27" t="n">
        <v>18494.461583534</v>
      </c>
      <c r="BT127" s="27" t="n">
        <v>0.449328745641985</v>
      </c>
      <c r="BU127" s="27" t="n">
        <v>0.936228114768035</v>
      </c>
      <c r="BV127" s="27" t="n">
        <v>1.7167982420484E-086</v>
      </c>
      <c r="BW127" s="27" t="n">
        <v>6940.92664164678</v>
      </c>
      <c r="BX127" s="27" t="n">
        <v>0</v>
      </c>
      <c r="BY127" s="27" t="n">
        <v>50</v>
      </c>
      <c r="CA127" s="0" t="n">
        <f aca="false">COUNTBLANK(C127:BY127)</f>
        <v>0</v>
      </c>
    </row>
    <row r="128" customFormat="false" ht="15" hidden="false" customHeight="false" outlineLevel="0" collapsed="false">
      <c r="A128" s="0" t="s">
        <v>750</v>
      </c>
      <c r="B128" s="0" t="s">
        <v>751</v>
      </c>
      <c r="C128" s="0" t="n">
        <v>126190788</v>
      </c>
      <c r="D128" s="14" t="n">
        <v>72.118</v>
      </c>
      <c r="E128" s="14" t="n">
        <v>77.844</v>
      </c>
      <c r="F128" s="14" t="n">
        <v>26.5568481908521</v>
      </c>
      <c r="G128" s="14" t="n">
        <v>66.2194668282759</v>
      </c>
      <c r="H128" s="14" t="n">
        <v>64.9146264050001</v>
      </c>
      <c r="I128" s="14" t="n">
        <v>6.01</v>
      </c>
      <c r="J128" s="14" t="n">
        <v>2.129</v>
      </c>
      <c r="K128" s="14" t="n">
        <v>19.844</v>
      </c>
      <c r="L128" s="14" t="n">
        <v>39.5042984417504</v>
      </c>
      <c r="M128" s="14" t="n">
        <v>37.6898409603478</v>
      </c>
      <c r="N128" s="14" t="n">
        <v>14.6441845284382</v>
      </c>
      <c r="O128" s="14" t="n">
        <v>0.0453856608237269</v>
      </c>
      <c r="P128" s="14" t="n">
        <v>-300000</v>
      </c>
      <c r="Q128" s="14" t="n">
        <v>12870</v>
      </c>
      <c r="R128" s="14" t="n">
        <v>64569640</v>
      </c>
      <c r="S128" s="14" t="n">
        <v>6980300</v>
      </c>
      <c r="T128" s="20" t="n">
        <v>19340</v>
      </c>
      <c r="U128" s="0" t="n">
        <v>1220699479845.98</v>
      </c>
      <c r="V128" s="14" t="n">
        <v>41.9</v>
      </c>
      <c r="W128" s="14" t="s">
        <v>984</v>
      </c>
      <c r="X128" s="14" t="s">
        <v>984</v>
      </c>
      <c r="Y128" s="14" t="n">
        <v>60.6800003051758</v>
      </c>
      <c r="Z128" s="14" t="n">
        <v>12.6090002059937</v>
      </c>
      <c r="AA128" s="14" t="n">
        <v>56.3210618134389</v>
      </c>
      <c r="AB128" s="14" t="s">
        <v>984</v>
      </c>
      <c r="AC128" s="14" t="n">
        <v>16345.64</v>
      </c>
      <c r="AD128" s="14" t="n">
        <v>0.538883865680492</v>
      </c>
      <c r="AE128" s="14" t="n">
        <v>54.6495537436662</v>
      </c>
      <c r="AF128" s="14" t="n">
        <v>33.9249458255099</v>
      </c>
      <c r="AG128" s="14" t="n">
        <v>14.5005326014623</v>
      </c>
      <c r="AH128" s="14" t="n">
        <v>80.156</v>
      </c>
      <c r="AI128" s="14" t="s">
        <v>984</v>
      </c>
      <c r="AJ128" s="20" t="n">
        <v>3398.27647393637</v>
      </c>
      <c r="AK128" s="14" t="n">
        <v>3.99044614866763</v>
      </c>
      <c r="AL128" s="20" t="n">
        <v>99.6561265475774</v>
      </c>
      <c r="AM128" s="14" t="n">
        <v>13.5</v>
      </c>
      <c r="AN128" s="14" t="n">
        <v>15.7</v>
      </c>
      <c r="AO128" s="14" t="n">
        <v>12.7</v>
      </c>
      <c r="AP128" s="21" t="n">
        <v>2.2478</v>
      </c>
      <c r="AQ128" s="14" t="n">
        <v>1.6</v>
      </c>
      <c r="AR128" s="14" t="n">
        <v>4.90983</v>
      </c>
      <c r="AS128" s="14" t="n">
        <v>105.77001</v>
      </c>
      <c r="AT128" s="14" t="n">
        <v>104.09784</v>
      </c>
      <c r="AU128" s="14" t="n">
        <v>1.03918</v>
      </c>
      <c r="AV128" s="14" t="n">
        <v>82.4439140306015</v>
      </c>
      <c r="AW128" s="14" t="n">
        <v>100</v>
      </c>
      <c r="AX128" s="14" t="n">
        <v>4.96059305792831</v>
      </c>
      <c r="AY128" s="22" t="n">
        <v>132</v>
      </c>
      <c r="AZ128" s="22" t="n">
        <v>28.4</v>
      </c>
      <c r="BA128" s="24" t="n">
        <v>28.3</v>
      </c>
      <c r="BB128" s="27" t="s">
        <v>984</v>
      </c>
      <c r="BC128" s="27" t="s">
        <v>984</v>
      </c>
      <c r="BD128" s="27" t="s">
        <v>1025</v>
      </c>
      <c r="BE128" s="27" t="s">
        <v>993</v>
      </c>
      <c r="BF128" s="27" t="s">
        <v>987</v>
      </c>
      <c r="BG128" s="27" t="s">
        <v>345</v>
      </c>
      <c r="BH128" s="27" t="s">
        <v>1015</v>
      </c>
      <c r="BI128" s="27" t="s">
        <v>988</v>
      </c>
      <c r="BJ128" s="0" t="n">
        <v>-102.258149518645</v>
      </c>
      <c r="BK128" s="0" t="n">
        <v>23.6292664240001</v>
      </c>
      <c r="BL128" s="0" t="n">
        <v>11.610009765625</v>
      </c>
      <c r="BM128" s="0" t="n">
        <v>11.3099914550781</v>
      </c>
      <c r="BN128" s="0" t="n">
        <v>13.0800109863281</v>
      </c>
      <c r="BO128" s="0" t="n">
        <v>18.0299926757813</v>
      </c>
      <c r="BP128" s="0" t="n">
        <v>13.5075012207031</v>
      </c>
      <c r="BQ128" s="27" t="n">
        <v>0.01627219217583</v>
      </c>
      <c r="BR128" s="27" t="n">
        <v>1929504.62320095</v>
      </c>
      <c r="BS128" s="27" t="n">
        <v>18475.9377010774</v>
      </c>
      <c r="BT128" s="27" t="n">
        <v>1.30493984778739E-009</v>
      </c>
      <c r="BU128" s="27" t="n">
        <v>0.250788533777702</v>
      </c>
      <c r="BV128" s="27" t="n">
        <v>4.7680069963794E-175</v>
      </c>
      <c r="BW128" s="27" t="n">
        <v>2496151.05833995</v>
      </c>
      <c r="BX128" s="27" t="n">
        <v>0</v>
      </c>
      <c r="BY128" s="27" t="n">
        <v>50</v>
      </c>
      <c r="CA128" s="0" t="n">
        <f aca="false">COUNTBLANK(C128:BY128)</f>
        <v>0</v>
      </c>
    </row>
    <row r="129" customFormat="false" ht="15" hidden="false" customHeight="false" outlineLevel="0" collapsed="false">
      <c r="A129" s="0" t="s">
        <v>752</v>
      </c>
      <c r="B129" s="0" t="s">
        <v>753</v>
      </c>
      <c r="C129" s="0" t="n">
        <v>2082958</v>
      </c>
      <c r="D129" s="14" t="n">
        <v>73.684</v>
      </c>
      <c r="E129" s="14" t="n">
        <v>77.736</v>
      </c>
      <c r="F129" s="14" t="n">
        <v>16.5169996308133</v>
      </c>
      <c r="G129" s="14" t="n">
        <v>69.8128189876219</v>
      </c>
      <c r="H129" s="14" t="n">
        <v>82.5915146708961</v>
      </c>
      <c r="I129" s="14" t="n">
        <v>10.051</v>
      </c>
      <c r="J129" s="14" t="n">
        <v>1.496</v>
      </c>
      <c r="K129" s="14" t="n">
        <v>42.037</v>
      </c>
      <c r="L129" s="14" t="n">
        <v>69.1727213752838</v>
      </c>
      <c r="M129" s="14" t="n">
        <v>55.4000973078171</v>
      </c>
      <c r="N129" s="14" t="n">
        <v>13.6693564102293</v>
      </c>
      <c r="O129" s="14" t="n">
        <v>1.39964210673799</v>
      </c>
      <c r="P129" s="14" t="n">
        <v>-4999</v>
      </c>
      <c r="Q129" s="14" t="n">
        <v>1731</v>
      </c>
      <c r="R129" s="14" t="s">
        <v>984</v>
      </c>
      <c r="S129" s="14" t="s">
        <v>984</v>
      </c>
      <c r="T129" s="20" t="n">
        <v>15670</v>
      </c>
      <c r="U129" s="0" t="n">
        <v>12672131053.1578</v>
      </c>
      <c r="V129" s="14" t="n">
        <v>21.9</v>
      </c>
      <c r="W129" s="14" t="n">
        <v>18.2</v>
      </c>
      <c r="X129" s="14" t="n">
        <v>34.2</v>
      </c>
      <c r="Y129" s="14" t="n">
        <v>55.0940017700195</v>
      </c>
      <c r="Z129" s="14" t="n">
        <v>15.3769998550415</v>
      </c>
      <c r="AA129" s="14" t="n">
        <v>63.82858615582</v>
      </c>
      <c r="AB129" s="14" t="n">
        <v>0.35525</v>
      </c>
      <c r="AC129" s="14" t="n">
        <v>493.05</v>
      </c>
      <c r="AD129" s="14" t="n">
        <v>0.95217387508273</v>
      </c>
      <c r="AE129" s="14" t="n">
        <v>50.1586042823156</v>
      </c>
      <c r="AF129" s="14" t="n">
        <v>39.5717684377478</v>
      </c>
      <c r="AG129" s="14" t="n">
        <v>9.65406515792627</v>
      </c>
      <c r="AH129" s="14" t="n">
        <v>57.963</v>
      </c>
      <c r="AI129" s="14" t="n">
        <v>12.8251848101107</v>
      </c>
      <c r="AJ129" s="20" t="n">
        <v>2598.93395579406</v>
      </c>
      <c r="AK129" s="14" t="n">
        <v>3.61445103536235</v>
      </c>
      <c r="AL129" s="20" t="n">
        <v>100</v>
      </c>
      <c r="AM129" s="14" t="n">
        <v>9.3</v>
      </c>
      <c r="AN129" s="14" t="n">
        <v>20.3</v>
      </c>
      <c r="AO129" s="14" t="n">
        <v>9.9</v>
      </c>
      <c r="AP129" s="21" t="s">
        <v>984</v>
      </c>
      <c r="AQ129" s="14" t="n">
        <v>4.4</v>
      </c>
      <c r="AR129" s="14" t="s">
        <v>984</v>
      </c>
      <c r="AS129" s="14" t="n">
        <v>97.12595</v>
      </c>
      <c r="AT129" s="14" t="n">
        <v>91.10782</v>
      </c>
      <c r="AU129" s="14" t="n">
        <v>0.98309</v>
      </c>
      <c r="AV129" s="14" t="n">
        <v>97.928488863328</v>
      </c>
      <c r="AW129" s="14" t="n">
        <v>100</v>
      </c>
      <c r="AX129" s="14" t="n">
        <v>5.09094756953213</v>
      </c>
      <c r="AY129" s="22" t="n">
        <v>120</v>
      </c>
      <c r="AZ129" s="22" t="n">
        <v>23.9</v>
      </c>
      <c r="BA129" s="24" t="n">
        <v>37.9</v>
      </c>
      <c r="BB129" s="25" t="n">
        <v>0.767</v>
      </c>
      <c r="BC129" s="30" t="n">
        <v>214</v>
      </c>
      <c r="BD129" s="27" t="s">
        <v>985</v>
      </c>
      <c r="BE129" s="27" t="s">
        <v>993</v>
      </c>
      <c r="BF129" s="27" t="s">
        <v>372</v>
      </c>
      <c r="BG129" s="27" t="s">
        <v>372</v>
      </c>
      <c r="BH129" s="27" t="s">
        <v>997</v>
      </c>
      <c r="BI129" s="27" t="s">
        <v>998</v>
      </c>
      <c r="BJ129" s="0" t="n">
        <v>21.7310211391022</v>
      </c>
      <c r="BK129" s="0" t="n">
        <v>41.6051489260001</v>
      </c>
      <c r="BL129" s="0" t="n">
        <v>3.2700134277344</v>
      </c>
      <c r="BM129" s="0" t="n">
        <v>0.629998779296898</v>
      </c>
      <c r="BN129" s="0" t="n">
        <v>4.6199890136719</v>
      </c>
      <c r="BO129" s="0" t="n">
        <v>7.1199890136719</v>
      </c>
      <c r="BP129" s="0" t="n">
        <v>3.90999755859377</v>
      </c>
      <c r="BQ129" s="27" t="n">
        <v>0.054143577708644</v>
      </c>
      <c r="BR129" s="27" t="n">
        <v>2315.17820876629</v>
      </c>
      <c r="BS129" s="27" t="n">
        <v>18364.3474630484</v>
      </c>
      <c r="BT129" s="27" t="n">
        <v>7.4856459779049E-049</v>
      </c>
      <c r="BU129" s="27" t="n">
        <v>1.95341819371851E-046</v>
      </c>
      <c r="BV129" s="26" t="s">
        <v>1030</v>
      </c>
      <c r="BW129" s="27" t="n">
        <v>27481.837726111</v>
      </c>
      <c r="BX129" s="27" t="n">
        <v>1</v>
      </c>
      <c r="BY129" s="27" t="n">
        <v>26</v>
      </c>
      <c r="CA129" s="0" t="n">
        <f aca="false">COUNTBLANK(C129:BY129)</f>
        <v>0</v>
      </c>
    </row>
    <row r="130" customFormat="false" ht="15" hidden="false" customHeight="false" outlineLevel="0" collapsed="false">
      <c r="A130" s="0" t="s">
        <v>754</v>
      </c>
      <c r="B130" s="0" t="s">
        <v>755</v>
      </c>
      <c r="C130" s="0" t="n">
        <v>19077690</v>
      </c>
      <c r="D130" s="14" t="n">
        <v>58.137</v>
      </c>
      <c r="E130" s="14" t="n">
        <v>59.649</v>
      </c>
      <c r="F130" s="14" t="n">
        <v>47.5434863934943</v>
      </c>
      <c r="G130" s="14" t="n">
        <v>49.9492838489489</v>
      </c>
      <c r="H130" s="14" t="n">
        <v>15.635015858186</v>
      </c>
      <c r="I130" s="14" t="n">
        <v>9.686</v>
      </c>
      <c r="J130" s="14" t="n">
        <v>5.877</v>
      </c>
      <c r="K130" s="14" t="n">
        <v>57.644</v>
      </c>
      <c r="L130" s="14" t="n">
        <v>35.8310301316855</v>
      </c>
      <c r="M130" s="14" t="n">
        <v>22.1997817196001</v>
      </c>
      <c r="N130" s="14" t="n">
        <v>4.35841377541281</v>
      </c>
      <c r="O130" s="14" t="n">
        <v>8.93128437087086</v>
      </c>
      <c r="P130" s="14" t="n">
        <v>-200000</v>
      </c>
      <c r="Q130" s="14" t="n">
        <v>158275</v>
      </c>
      <c r="R130" s="14" t="s">
        <v>984</v>
      </c>
      <c r="S130" s="14" t="s">
        <v>984</v>
      </c>
      <c r="T130" s="20" t="n">
        <v>2260</v>
      </c>
      <c r="U130" s="0" t="n">
        <v>17163432832.0957</v>
      </c>
      <c r="V130" s="14" t="s">
        <v>984</v>
      </c>
      <c r="W130" s="14" t="s">
        <v>984</v>
      </c>
      <c r="X130" s="14" t="s">
        <v>984</v>
      </c>
      <c r="Y130" s="14" t="n">
        <v>70.8130035400391</v>
      </c>
      <c r="Z130" s="14" t="n">
        <v>62.5909996032715</v>
      </c>
      <c r="AA130" s="14" t="n">
        <v>75.9778222953828</v>
      </c>
      <c r="AB130" s="14" t="n">
        <v>0.29175</v>
      </c>
      <c r="AC130" s="14" t="n">
        <v>90.37</v>
      </c>
      <c r="AD130" s="14" t="n">
        <v>2.8650192995004</v>
      </c>
      <c r="AE130" s="14" t="n">
        <v>33.7660528278383</v>
      </c>
      <c r="AF130" s="14" t="n">
        <v>3.79940828887304</v>
      </c>
      <c r="AG130" s="14" t="n">
        <v>8.23161005507261</v>
      </c>
      <c r="AH130" s="14" t="n">
        <v>42.356</v>
      </c>
      <c r="AI130" s="14" t="s">
        <v>984</v>
      </c>
      <c r="AJ130" s="20" t="n">
        <v>3543.12156095764</v>
      </c>
      <c r="AK130" s="14" t="n">
        <v>0.0833693550692031</v>
      </c>
      <c r="AL130" s="20" t="n">
        <v>100</v>
      </c>
      <c r="AM130" s="14" t="n">
        <v>2.4</v>
      </c>
      <c r="AN130" s="14" t="n">
        <v>24.6</v>
      </c>
      <c r="AO130" s="14" t="n">
        <v>97.8</v>
      </c>
      <c r="AP130" s="21" t="n">
        <v>0.1393</v>
      </c>
      <c r="AQ130" s="14" t="s">
        <v>984</v>
      </c>
      <c r="AR130" s="14" t="n">
        <v>3.09604</v>
      </c>
      <c r="AS130" s="14" t="n">
        <v>80.17078</v>
      </c>
      <c r="AT130" s="14" t="n">
        <v>49.61439</v>
      </c>
      <c r="AU130" s="14" t="n">
        <v>0.86822</v>
      </c>
      <c r="AV130" s="14" t="n">
        <v>29.4273242322002</v>
      </c>
      <c r="AW130" s="14" t="n">
        <v>43.0898399353027</v>
      </c>
      <c r="AX130" s="14" t="n">
        <v>6.06181167657276</v>
      </c>
      <c r="AY130" s="22" t="n">
        <v>141</v>
      </c>
      <c r="AZ130" s="22" t="n">
        <v>7.1</v>
      </c>
      <c r="BA130" s="24" t="n">
        <v>15.8</v>
      </c>
      <c r="BB130" s="25" t="n">
        <v>0.711</v>
      </c>
      <c r="BC130" s="27" t="s">
        <v>984</v>
      </c>
      <c r="BD130" s="27" t="s">
        <v>989</v>
      </c>
      <c r="BE130" s="27" t="s">
        <v>990</v>
      </c>
      <c r="BF130" s="27" t="s">
        <v>362</v>
      </c>
      <c r="BG130" s="27" t="s">
        <v>362</v>
      </c>
      <c r="BH130" s="27" t="s">
        <v>1011</v>
      </c>
      <c r="BI130" s="27" t="s">
        <v>995</v>
      </c>
      <c r="BJ130" s="0" t="n">
        <v>-0.754059977365043</v>
      </c>
      <c r="BK130" s="0" t="n">
        <v>17.6056706750001</v>
      </c>
      <c r="BL130" s="0" t="n">
        <v>23.339990234375</v>
      </c>
      <c r="BM130" s="0" t="n">
        <v>22.1499877929688</v>
      </c>
      <c r="BN130" s="0" t="n">
        <v>24.360009765625</v>
      </c>
      <c r="BO130" s="0" t="n">
        <v>29.6199890136719</v>
      </c>
      <c r="BP130" s="0" t="n">
        <v>24.8674942016602</v>
      </c>
      <c r="BQ130" s="27" t="n">
        <v>0.031247643447117</v>
      </c>
      <c r="BR130" s="27" t="n">
        <v>4020.99871795998</v>
      </c>
      <c r="BS130" s="27" t="n">
        <v>18405.0676712201</v>
      </c>
      <c r="BT130" s="27" t="n">
        <v>1.29724503106355E-022</v>
      </c>
      <c r="BU130" s="27" t="n">
        <v>8.2889166140856E-005</v>
      </c>
      <c r="BV130" s="27" t="n">
        <v>4.71997972518328E-237</v>
      </c>
      <c r="BW130" s="27" t="n">
        <v>1365.13857706569</v>
      </c>
      <c r="BX130" s="27" t="n">
        <v>1</v>
      </c>
      <c r="BY130" s="27" t="n">
        <v>21</v>
      </c>
      <c r="CA130" s="0" t="n">
        <f aca="false">COUNTBLANK(C130:BY130)</f>
        <v>0</v>
      </c>
    </row>
    <row r="131" customFormat="false" ht="15" hidden="false" customHeight="false" outlineLevel="0" collapsed="false">
      <c r="A131" s="0" t="s">
        <v>756</v>
      </c>
      <c r="B131" s="0" t="s">
        <v>757</v>
      </c>
      <c r="C131" s="0" t="n">
        <v>484630</v>
      </c>
      <c r="D131" s="14" t="n">
        <v>80.2</v>
      </c>
      <c r="E131" s="14" t="n">
        <v>84.6</v>
      </c>
      <c r="F131" s="14" t="n">
        <v>14.2769005208902</v>
      </c>
      <c r="G131" s="14" t="n">
        <v>65.3737751793975</v>
      </c>
      <c r="H131" s="14" t="n">
        <v>1511.03125</v>
      </c>
      <c r="I131" s="14" t="n">
        <v>7.6</v>
      </c>
      <c r="J131" s="14" t="n">
        <v>1.26</v>
      </c>
      <c r="K131" s="14" t="n">
        <v>5.38800000000001</v>
      </c>
      <c r="L131" s="14" t="n">
        <v>128.545956789183</v>
      </c>
      <c r="M131" s="14" t="n">
        <v>149.770954264223</v>
      </c>
      <c r="N131" s="14" t="s">
        <v>984</v>
      </c>
      <c r="O131" s="14" t="s">
        <v>984</v>
      </c>
      <c r="P131" s="14" t="n">
        <v>4501</v>
      </c>
      <c r="Q131" s="14" t="n">
        <v>4</v>
      </c>
      <c r="R131" s="14" t="n">
        <v>2576898</v>
      </c>
      <c r="S131" s="14" t="n">
        <v>3314500</v>
      </c>
      <c r="T131" s="20" t="n">
        <v>39230</v>
      </c>
      <c r="U131" s="0" t="n">
        <v>14553422928.8831</v>
      </c>
      <c r="V131" s="14" t="s">
        <v>984</v>
      </c>
      <c r="W131" s="14" t="n">
        <v>0.3</v>
      </c>
      <c r="X131" s="14" t="n">
        <v>29.2</v>
      </c>
      <c r="Y131" s="14" t="n">
        <v>56.5270004272461</v>
      </c>
      <c r="Z131" s="14" t="n">
        <v>0.989000022411346</v>
      </c>
      <c r="AA131" s="14" t="n">
        <v>68.6653781112595</v>
      </c>
      <c r="AB131" s="14" t="n">
        <v>0.5402</v>
      </c>
      <c r="AC131" s="14" t="n">
        <v>422.02</v>
      </c>
      <c r="AD131" s="14" t="n">
        <v>0.487919470212535</v>
      </c>
      <c r="AE131" s="14" t="n">
        <v>32.4375003576278</v>
      </c>
      <c r="AF131" s="14" t="n">
        <v>1.09374998137355</v>
      </c>
      <c r="AG131" s="14" t="n">
        <v>30.2863758326223</v>
      </c>
      <c r="AH131" s="14" t="n">
        <v>94.612</v>
      </c>
      <c r="AI131" s="14" t="n">
        <v>12.1610820803712</v>
      </c>
      <c r="AJ131" s="20" t="n">
        <v>116.210034103618</v>
      </c>
      <c r="AK131" s="14" t="n">
        <v>5.40061395717027</v>
      </c>
      <c r="AL131" s="20" t="n">
        <v>100</v>
      </c>
      <c r="AM131" s="14" t="n">
        <v>8.3</v>
      </c>
      <c r="AN131" s="14" t="n">
        <v>10.8</v>
      </c>
      <c r="AO131" s="14" t="n">
        <v>7</v>
      </c>
      <c r="AP131" s="21" t="s">
        <v>984</v>
      </c>
      <c r="AQ131" s="14" t="n">
        <v>4.8</v>
      </c>
      <c r="AR131" s="14" t="s">
        <v>984</v>
      </c>
      <c r="AS131" s="14" t="n">
        <v>104.99837</v>
      </c>
      <c r="AT131" s="14" t="n">
        <v>101.93419</v>
      </c>
      <c r="AU131" s="14" t="n">
        <v>1.00001</v>
      </c>
      <c r="AV131" s="14" t="n">
        <v>100</v>
      </c>
      <c r="AW131" s="14" t="n">
        <v>100</v>
      </c>
      <c r="AX131" s="14" t="n">
        <v>8.76299241462466</v>
      </c>
      <c r="AY131" s="22" t="n">
        <v>135</v>
      </c>
      <c r="AZ131" s="22" t="n">
        <v>31</v>
      </c>
      <c r="BA131" s="24" t="n">
        <v>41.8</v>
      </c>
      <c r="BB131" s="49" t="s">
        <v>984</v>
      </c>
      <c r="BC131" s="27" t="s">
        <v>984</v>
      </c>
      <c r="BD131" s="27" t="s">
        <v>1000</v>
      </c>
      <c r="BE131" s="27" t="s">
        <v>986</v>
      </c>
      <c r="BF131" s="27" t="s">
        <v>372</v>
      </c>
      <c r="BG131" s="27" t="s">
        <v>372</v>
      </c>
      <c r="BH131" s="27" t="s">
        <v>997</v>
      </c>
      <c r="BI131" s="27" t="s">
        <v>1002</v>
      </c>
      <c r="BJ131" s="0" t="n">
        <v>14.4381413095001</v>
      </c>
      <c r="BK131" s="0" t="n">
        <v>35.8950056010001</v>
      </c>
      <c r="BL131" s="0" t="n">
        <v>17.3200012207031</v>
      </c>
      <c r="BM131" s="0" t="n">
        <v>14.4099975585938</v>
      </c>
      <c r="BN131" s="0" t="n">
        <v>15.9699951171875</v>
      </c>
      <c r="BO131" s="0" t="n">
        <v>15.610009765625</v>
      </c>
      <c r="BP131" s="0" t="n">
        <v>15.8275009155274</v>
      </c>
      <c r="BQ131" s="27" t="n">
        <v>0.065699902225107</v>
      </c>
      <c r="BR131" s="27" t="n">
        <v>590.623661453221</v>
      </c>
      <c r="BS131" s="27" t="n">
        <v>18354.0010972116</v>
      </c>
      <c r="BT131" s="27" t="n">
        <v>2.78905709177055E-036</v>
      </c>
      <c r="BU131" s="27" t="n">
        <v>2.05158912787422E-049</v>
      </c>
      <c r="BV131" s="26" t="s">
        <v>1031</v>
      </c>
      <c r="BW131" s="27" t="n">
        <v>12782.6726689246</v>
      </c>
      <c r="BX131" s="27" t="n">
        <v>1</v>
      </c>
      <c r="BY131" s="27" t="n">
        <v>21</v>
      </c>
      <c r="CA131" s="0" t="n">
        <f aca="false">COUNTBLANK(C131:BY131)</f>
        <v>0</v>
      </c>
    </row>
    <row r="132" customFormat="false" ht="15" hidden="false" customHeight="false" outlineLevel="0" collapsed="false">
      <c r="A132" s="0" t="s">
        <v>759</v>
      </c>
      <c r="B132" s="0" t="s">
        <v>760</v>
      </c>
      <c r="C132" s="0" t="n">
        <v>53708395</v>
      </c>
      <c r="D132" s="14" t="n">
        <v>63.761</v>
      </c>
      <c r="E132" s="14" t="n">
        <v>69.874</v>
      </c>
      <c r="F132" s="14" t="n">
        <v>26.3710482845116</v>
      </c>
      <c r="G132" s="14" t="n">
        <v>67.8443097829163</v>
      </c>
      <c r="H132" s="14" t="n">
        <v>82.2386154835549</v>
      </c>
      <c r="I132" s="14" t="n">
        <v>8.199</v>
      </c>
      <c r="J132" s="14" t="n">
        <v>2.154</v>
      </c>
      <c r="K132" s="14" t="n">
        <v>69.421</v>
      </c>
      <c r="L132" s="14" t="n">
        <v>27.9886720392633</v>
      </c>
      <c r="M132" s="14" t="n">
        <v>19.9644953200386</v>
      </c>
      <c r="N132" s="14" t="n">
        <v>4.59212560109845</v>
      </c>
      <c r="O132" s="14" t="n">
        <v>2.4348243852795</v>
      </c>
      <c r="P132" s="14" t="n">
        <v>-816564</v>
      </c>
      <c r="Q132" s="14" t="n">
        <v>1145154</v>
      </c>
      <c r="R132" s="14" t="n">
        <v>3407788.43290303</v>
      </c>
      <c r="S132" s="14" t="n">
        <v>1288000</v>
      </c>
      <c r="T132" s="20" t="n">
        <v>6500</v>
      </c>
      <c r="U132" s="0" t="n">
        <v>71214803377.8284</v>
      </c>
      <c r="V132" s="14" t="s">
        <v>984</v>
      </c>
      <c r="W132" s="14" t="n">
        <v>60.8</v>
      </c>
      <c r="X132" s="14" t="n">
        <v>30.7</v>
      </c>
      <c r="Y132" s="14" t="n">
        <v>61.6650009155273</v>
      </c>
      <c r="Z132" s="14" t="n">
        <v>48.8889999389648</v>
      </c>
      <c r="AA132" s="14" t="n">
        <v>61.3965714125666</v>
      </c>
      <c r="AB132" s="14" t="n">
        <v>0.03186</v>
      </c>
      <c r="AC132" s="14" t="n">
        <v>230.65</v>
      </c>
      <c r="AD132" s="14" t="n">
        <v>2.92475932439651</v>
      </c>
      <c r="AE132" s="14" t="n">
        <v>19.538188277087</v>
      </c>
      <c r="AF132" s="14" t="n">
        <v>43.6311012576943</v>
      </c>
      <c r="AG132" s="14" t="n">
        <v>6.37050102009697</v>
      </c>
      <c r="AH132" s="14" t="n">
        <v>30.579</v>
      </c>
      <c r="AI132" s="14" t="n">
        <v>21.8959781901153</v>
      </c>
      <c r="AJ132" s="20" t="n">
        <v>19184.8607080606</v>
      </c>
      <c r="AK132" s="14" t="n">
        <v>0.413758590222221</v>
      </c>
      <c r="AL132" s="20" t="n">
        <v>100</v>
      </c>
      <c r="AM132" s="14" t="n">
        <v>3.9</v>
      </c>
      <c r="AN132" s="14" t="n">
        <v>24.2</v>
      </c>
      <c r="AO132" s="14" t="n">
        <v>46.2</v>
      </c>
      <c r="AP132" s="21" t="n">
        <v>0.6214</v>
      </c>
      <c r="AQ132" s="14" t="s">
        <v>984</v>
      </c>
      <c r="AR132" s="14" t="s">
        <v>984</v>
      </c>
      <c r="AS132" s="14" t="n">
        <v>112.22365</v>
      </c>
      <c r="AT132" s="14" t="s">
        <v>984</v>
      </c>
      <c r="AU132" s="14" t="n">
        <v>1.0047</v>
      </c>
      <c r="AV132" s="14" t="n">
        <v>59.2542092664597</v>
      </c>
      <c r="AW132" s="14" t="n">
        <v>69.8148365975088</v>
      </c>
      <c r="AX132" s="14" t="n">
        <v>10.5932971498983</v>
      </c>
      <c r="AY132" s="22" t="n">
        <v>118</v>
      </c>
      <c r="AZ132" s="22" t="n">
        <v>5.7</v>
      </c>
      <c r="BA132" s="24" t="n">
        <v>28.2</v>
      </c>
      <c r="BB132" s="25" t="n">
        <v>0.735</v>
      </c>
      <c r="BC132" s="27" t="s">
        <v>984</v>
      </c>
      <c r="BD132" s="27" t="s">
        <v>989</v>
      </c>
      <c r="BE132" s="27" t="s">
        <v>990</v>
      </c>
      <c r="BF132" s="27" t="s">
        <v>354</v>
      </c>
      <c r="BG132" s="27" t="s">
        <v>354</v>
      </c>
      <c r="BH132" s="27" t="s">
        <v>1018</v>
      </c>
      <c r="BI132" s="27" t="s">
        <v>1008</v>
      </c>
      <c r="BJ132" s="0" t="n">
        <v>95.9082777255587</v>
      </c>
      <c r="BK132" s="0" t="n">
        <v>19.2618357340001</v>
      </c>
      <c r="BL132" s="0" t="n">
        <v>22.839990234375</v>
      </c>
      <c r="BM132" s="0" t="n">
        <v>22.8799987792969</v>
      </c>
      <c r="BN132" s="0" t="n">
        <v>24.2900024414063</v>
      </c>
      <c r="BO132" s="0" t="n">
        <v>28.3699890136719</v>
      </c>
      <c r="BP132" s="0" t="n">
        <v>24.5949951171875</v>
      </c>
      <c r="BQ132" s="27" t="n">
        <v>0.051648532973</v>
      </c>
      <c r="BR132" s="27" t="n">
        <v>489.553780105691</v>
      </c>
      <c r="BS132" s="27" t="n">
        <v>18379.7269804875</v>
      </c>
      <c r="BT132" s="27" t="n">
        <v>2.73164658627297E-013</v>
      </c>
      <c r="BU132" s="27" t="n">
        <v>9.33006409215829E-006</v>
      </c>
      <c r="BV132" s="27" t="n">
        <v>2.94652223437765E-251</v>
      </c>
      <c r="BW132" s="27" t="n">
        <v>1340.07747684716</v>
      </c>
      <c r="BX132" s="27" t="n">
        <v>1</v>
      </c>
      <c r="BY132" s="27" t="n">
        <v>22</v>
      </c>
      <c r="CA132" s="0" t="n">
        <f aca="false">COUNTBLANK(C132:BY132)</f>
        <v>0</v>
      </c>
    </row>
    <row r="133" customFormat="false" ht="15" hidden="false" customHeight="false" outlineLevel="0" collapsed="false">
      <c r="A133" s="0" t="s">
        <v>762</v>
      </c>
      <c r="B133" s="0" t="s">
        <v>763</v>
      </c>
      <c r="C133" s="0" t="n">
        <v>622227</v>
      </c>
      <c r="D133" s="14" t="n">
        <v>74.317</v>
      </c>
      <c r="E133" s="14" t="n">
        <v>79.199</v>
      </c>
      <c r="F133" s="14" t="n">
        <v>18.2095191371898</v>
      </c>
      <c r="G133" s="14" t="n">
        <v>66.8155442180663</v>
      </c>
      <c r="H133" s="14" t="n">
        <v>46.2710037174721</v>
      </c>
      <c r="I133" s="14" t="n">
        <v>10.682</v>
      </c>
      <c r="J133" s="14" t="n">
        <v>1.745</v>
      </c>
      <c r="K133" s="14" t="n">
        <v>33.187</v>
      </c>
      <c r="L133" s="14" t="n">
        <v>64.4997744872114</v>
      </c>
      <c r="M133" s="14" t="n">
        <v>41.0551905042252</v>
      </c>
      <c r="N133" s="14" t="n">
        <v>52.0859389524101</v>
      </c>
      <c r="O133" s="14" t="n">
        <v>2.78038260625546</v>
      </c>
      <c r="P133" s="14" t="n">
        <v>-2400</v>
      </c>
      <c r="Q133" s="14" t="n">
        <v>716</v>
      </c>
      <c r="R133" s="14" t="n">
        <v>565522</v>
      </c>
      <c r="S133" s="14" t="s">
        <v>984</v>
      </c>
      <c r="T133" s="20" t="n">
        <v>20930</v>
      </c>
      <c r="U133" s="0" t="n">
        <v>5504166666.66667</v>
      </c>
      <c r="V133" s="14" t="s">
        <v>984</v>
      </c>
      <c r="W133" s="14" t="s">
        <v>984</v>
      </c>
      <c r="X133" s="14" t="s">
        <v>984</v>
      </c>
      <c r="Y133" s="14" t="n">
        <v>54.443000793457</v>
      </c>
      <c r="Z133" s="14" t="n">
        <v>7.93300008773804</v>
      </c>
      <c r="AA133" s="14" t="n">
        <v>74.045049619381</v>
      </c>
      <c r="AB133" s="14" t="s">
        <v>984</v>
      </c>
      <c r="AC133" s="14" t="n">
        <v>249.51</v>
      </c>
      <c r="AD133" s="14" t="n">
        <v>1.54646437082941</v>
      </c>
      <c r="AE133" s="14" t="n">
        <v>18.9591078066914</v>
      </c>
      <c r="AF133" s="14" t="n">
        <v>61.4869888475837</v>
      </c>
      <c r="AG133" s="14" t="n">
        <v>6.40071102866758</v>
      </c>
      <c r="AH133" s="14" t="n">
        <v>66.813</v>
      </c>
      <c r="AI133" s="14" t="n">
        <v>47.9583989441702</v>
      </c>
      <c r="AJ133" s="20" t="s">
        <v>984</v>
      </c>
      <c r="AK133" s="14" t="n">
        <v>3.55607179041829</v>
      </c>
      <c r="AL133" s="20" t="n">
        <v>100</v>
      </c>
      <c r="AM133" s="14" t="n">
        <v>9</v>
      </c>
      <c r="AN133" s="14" t="n">
        <v>20.6</v>
      </c>
      <c r="AO133" s="14" t="n">
        <v>2.5</v>
      </c>
      <c r="AP133" s="21" t="s">
        <v>984</v>
      </c>
      <c r="AQ133" s="14" t="s">
        <v>984</v>
      </c>
      <c r="AR133" s="14" t="s">
        <v>984</v>
      </c>
      <c r="AS133" s="14" t="n">
        <v>98.11321</v>
      </c>
      <c r="AT133" s="14" t="n">
        <v>90.26089</v>
      </c>
      <c r="AU133" s="14" t="n">
        <v>1.00782</v>
      </c>
      <c r="AV133" s="14" t="n">
        <v>93.8808244763173</v>
      </c>
      <c r="AW133" s="14" t="n">
        <v>100</v>
      </c>
      <c r="AX133" s="14" t="n">
        <v>52.1678725110468</v>
      </c>
      <c r="AY133" s="22" t="n">
        <v>141</v>
      </c>
      <c r="AZ133" s="22" t="n">
        <v>24.9</v>
      </c>
      <c r="BA133" s="24" t="n">
        <v>40.7</v>
      </c>
      <c r="BB133" s="25" t="n">
        <v>0.816</v>
      </c>
      <c r="BC133" s="27" t="s">
        <v>984</v>
      </c>
      <c r="BD133" s="27" t="s">
        <v>985</v>
      </c>
      <c r="BE133" s="27" t="s">
        <v>993</v>
      </c>
      <c r="BF133" s="27" t="s">
        <v>372</v>
      </c>
      <c r="BG133" s="27" t="s">
        <v>372</v>
      </c>
      <c r="BH133" s="27" t="s">
        <v>997</v>
      </c>
      <c r="BI133" s="27" t="s">
        <v>998</v>
      </c>
      <c r="BJ133" s="0" t="n">
        <v>19.2894488845079</v>
      </c>
      <c r="BK133" s="0" t="n">
        <v>42.7014100745001</v>
      </c>
      <c r="BL133" s="0" t="n">
        <v>4.42998657226565</v>
      </c>
      <c r="BM133" s="0" t="n">
        <v>1.55999145507815</v>
      </c>
      <c r="BN133" s="0" t="n">
        <v>3.6400085449219</v>
      </c>
      <c r="BO133" s="0" t="n">
        <v>4.61000976562502</v>
      </c>
      <c r="BP133" s="0" t="n">
        <v>3.55999908447268</v>
      </c>
      <c r="BQ133" s="27" t="n">
        <v>0.125811737864445</v>
      </c>
      <c r="BR133" s="27" t="n">
        <v>337.113798639616</v>
      </c>
      <c r="BS133" s="27" t="n">
        <v>18351.6751110296</v>
      </c>
      <c r="BT133" s="27" t="n">
        <v>1.37640971077663E-052</v>
      </c>
      <c r="BU133" s="27" t="n">
        <v>2.37990867054525E-092</v>
      </c>
      <c r="BV133" s="27" t="n">
        <v>0</v>
      </c>
      <c r="BW133" s="27" t="n">
        <v>3605.39877130265</v>
      </c>
      <c r="BX133" s="27" t="n">
        <v>1</v>
      </c>
      <c r="BY133" s="27" t="n">
        <v>14</v>
      </c>
      <c r="CA133" s="0" t="n">
        <f aca="false">COUNTBLANK(C133:BY133)</f>
        <v>0</v>
      </c>
    </row>
    <row r="134" customFormat="false" ht="15" hidden="false" customHeight="false" outlineLevel="0" collapsed="false">
      <c r="A134" s="0" t="s">
        <v>764</v>
      </c>
      <c r="B134" s="0" t="s">
        <v>765</v>
      </c>
      <c r="C134" s="0" t="n">
        <v>3170208</v>
      </c>
      <c r="D134" s="14" t="n">
        <v>65.631</v>
      </c>
      <c r="E134" s="14" t="n">
        <v>73.961</v>
      </c>
      <c r="F134" s="14" t="n">
        <v>30.4095683070176</v>
      </c>
      <c r="G134" s="14" t="n">
        <v>65.50689290572</v>
      </c>
      <c r="H134" s="14" t="n">
        <v>2.04060866654651</v>
      </c>
      <c r="I134" s="14" t="n">
        <v>6.316</v>
      </c>
      <c r="J134" s="14" t="n">
        <v>2.895</v>
      </c>
      <c r="K134" s="14" t="n">
        <v>31.555</v>
      </c>
      <c r="L134" s="14" t="n">
        <v>57.4286509650029</v>
      </c>
      <c r="M134" s="14" t="n">
        <v>59.794641341775</v>
      </c>
      <c r="N134" s="14" t="n">
        <v>56.3791402988249</v>
      </c>
      <c r="O134" s="14" t="n">
        <v>2.80359821139998</v>
      </c>
      <c r="P134" s="14" t="n">
        <v>-4262</v>
      </c>
      <c r="Q134" s="14" t="n">
        <v>2254</v>
      </c>
      <c r="R134" s="14" t="n">
        <v>670360</v>
      </c>
      <c r="S134" s="14" t="s">
        <v>984</v>
      </c>
      <c r="T134" s="20" t="n">
        <v>12500</v>
      </c>
      <c r="U134" s="0" t="n">
        <v>13066749138.3261</v>
      </c>
      <c r="V134" s="14" t="n">
        <v>28.4</v>
      </c>
      <c r="W134" s="14" t="s">
        <v>984</v>
      </c>
      <c r="X134" s="14" t="s">
        <v>984</v>
      </c>
      <c r="Y134" s="14" t="n">
        <v>59.6759986877441</v>
      </c>
      <c r="Z134" s="14" t="n">
        <v>27.423999786377</v>
      </c>
      <c r="AA134" s="14" t="n">
        <v>80.2964550164094</v>
      </c>
      <c r="AB134" s="14" t="n">
        <v>0.13475</v>
      </c>
      <c r="AC134" s="14" t="n">
        <v>140.85</v>
      </c>
      <c r="AD134" s="14" t="n">
        <v>0.761588208041898</v>
      </c>
      <c r="AE134" s="14" t="n">
        <v>71.4888405500914</v>
      </c>
      <c r="AF134" s="14" t="n">
        <v>8.01740488378305</v>
      </c>
      <c r="AG134" s="14" t="n">
        <v>17.7138825654778</v>
      </c>
      <c r="AH134" s="14" t="n">
        <v>68.445</v>
      </c>
      <c r="AI134" s="14" t="s">
        <v>984</v>
      </c>
      <c r="AJ134" s="20" t="n">
        <v>11836.2998910244</v>
      </c>
      <c r="AK134" s="14" t="n">
        <v>7.08802567796829</v>
      </c>
      <c r="AL134" s="20" t="n">
        <v>97.0139805896742</v>
      </c>
      <c r="AM134" s="14" t="n">
        <v>4.7</v>
      </c>
      <c r="AN134" s="14" t="n">
        <v>30.2</v>
      </c>
      <c r="AO134" s="14" t="n">
        <v>16.3</v>
      </c>
      <c r="AP134" s="21" t="n">
        <v>2.8866</v>
      </c>
      <c r="AQ134" s="14" t="s">
        <v>984</v>
      </c>
      <c r="AR134" s="14" t="n">
        <v>5.18061</v>
      </c>
      <c r="AS134" s="14" t="n">
        <v>102.93409</v>
      </c>
      <c r="AT134" s="14" t="n">
        <v>91.50744</v>
      </c>
      <c r="AU134" s="14" t="s">
        <v>984</v>
      </c>
      <c r="AV134" s="14" t="n">
        <v>41.5180047818791</v>
      </c>
      <c r="AW134" s="14" t="n">
        <v>85.8696517944336</v>
      </c>
      <c r="AX134" s="14" t="n">
        <v>6.81877429502399</v>
      </c>
      <c r="AY134" s="22" t="n">
        <v>113</v>
      </c>
      <c r="AZ134" s="31" t="n">
        <v>19.6</v>
      </c>
      <c r="BA134" s="24" t="n">
        <v>28.3</v>
      </c>
      <c r="BB134" s="27" t="s">
        <v>984</v>
      </c>
      <c r="BC134" s="27" t="s">
        <v>984</v>
      </c>
      <c r="BD134" s="27" t="s">
        <v>985</v>
      </c>
      <c r="BE134" s="27" t="s">
        <v>996</v>
      </c>
      <c r="BF134" s="27" t="s">
        <v>354</v>
      </c>
      <c r="BG134" s="27" t="s">
        <v>354</v>
      </c>
      <c r="BH134" s="27" t="s">
        <v>1022</v>
      </c>
      <c r="BI134" s="27" t="s">
        <v>1008</v>
      </c>
      <c r="BJ134" s="0" t="n">
        <v>105.408425665267</v>
      </c>
      <c r="BK134" s="0" t="n">
        <v>46.8586913050001</v>
      </c>
      <c r="BL134" s="0" t="n">
        <v>-14.8400024414062</v>
      </c>
      <c r="BM134" s="0" t="n">
        <v>-15.4</v>
      </c>
      <c r="BN134" s="0" t="n">
        <v>-11.1000122070312</v>
      </c>
      <c r="BO134" s="0" t="n">
        <v>-4.6099914550781</v>
      </c>
      <c r="BP134" s="0" t="n">
        <v>-11.4875015258789</v>
      </c>
      <c r="BQ134" s="27" t="n">
        <v>0.02173208599769</v>
      </c>
      <c r="BR134" s="27" t="n">
        <v>207.047131089354</v>
      </c>
      <c r="BS134" s="27" t="n">
        <v>18400.7557378927</v>
      </c>
      <c r="BT134" s="27" t="n">
        <v>2.7789648238919E-005</v>
      </c>
      <c r="BU134" s="27" t="n">
        <v>0.070086525943852</v>
      </c>
      <c r="BV134" s="27" t="n">
        <v>2.02536451887828E-184</v>
      </c>
      <c r="BW134" s="27" t="n">
        <v>373.206579831319</v>
      </c>
      <c r="BX134" s="27" t="n">
        <v>1</v>
      </c>
      <c r="BY134" s="27" t="n">
        <v>32</v>
      </c>
      <c r="CA134" s="0" t="n">
        <f aca="false">COUNTBLANK(C134:BY134)</f>
        <v>0</v>
      </c>
    </row>
    <row r="135" customFormat="false" ht="15" hidden="false" customHeight="false" outlineLevel="0" collapsed="false">
      <c r="A135" s="0" t="s">
        <v>766</v>
      </c>
      <c r="B135" s="0" t="s">
        <v>767</v>
      </c>
      <c r="C135" s="0" t="n">
        <v>29495962</v>
      </c>
      <c r="D135" s="14" t="n">
        <v>57.114</v>
      </c>
      <c r="E135" s="14" t="n">
        <v>62.966</v>
      </c>
      <c r="F135" s="14" t="n">
        <v>44.6708001531326</v>
      </c>
      <c r="G135" s="14" t="n">
        <v>52.4384353894175</v>
      </c>
      <c r="H135" s="14" t="n">
        <v>37.508535313716</v>
      </c>
      <c r="I135" s="14" t="n">
        <v>8.544</v>
      </c>
      <c r="J135" s="14" t="n">
        <v>4.852</v>
      </c>
      <c r="K135" s="14" t="n">
        <v>64.012</v>
      </c>
      <c r="L135" s="14" t="n">
        <v>61.1397606569416</v>
      </c>
      <c r="M135" s="14" t="n">
        <v>38.5790510296602</v>
      </c>
      <c r="N135" s="14" t="n">
        <v>24.5854838458066</v>
      </c>
      <c r="O135" s="14" t="n">
        <v>12.618432171534</v>
      </c>
      <c r="P135" s="14" t="n">
        <v>-25000</v>
      </c>
      <c r="Q135" s="14" t="n">
        <v>58</v>
      </c>
      <c r="R135" s="14" t="n">
        <v>540124</v>
      </c>
      <c r="S135" s="14" t="n">
        <v>454300</v>
      </c>
      <c r="T135" s="20" t="n">
        <v>1430</v>
      </c>
      <c r="U135" s="0" t="n">
        <v>14717223206.9</v>
      </c>
      <c r="V135" s="14" t="s">
        <v>984</v>
      </c>
      <c r="W135" s="14" t="s">
        <v>984</v>
      </c>
      <c r="X135" s="14" t="s">
        <v>984</v>
      </c>
      <c r="Y135" s="14" t="n">
        <v>78.0970001220703</v>
      </c>
      <c r="Z135" s="14" t="n">
        <v>70.3349990844727</v>
      </c>
      <c r="AA135" s="14" t="n">
        <v>97.8178607893529</v>
      </c>
      <c r="AB135" s="14" t="s">
        <v>984</v>
      </c>
      <c r="AC135" s="14" t="n">
        <v>139.25</v>
      </c>
      <c r="AD135" s="14" t="n">
        <v>0.994105197436411</v>
      </c>
      <c r="AE135" s="14" t="n">
        <v>63.5189094330985</v>
      </c>
      <c r="AF135" s="14" t="n">
        <v>47.9839283329942</v>
      </c>
      <c r="AG135" s="14" t="n">
        <v>21.5932282429122</v>
      </c>
      <c r="AH135" s="14" t="n">
        <v>35.988</v>
      </c>
      <c r="AI135" s="14" t="n">
        <v>27.375123174133</v>
      </c>
      <c r="AJ135" s="20" t="n">
        <v>3815.69573315056</v>
      </c>
      <c r="AK135" s="14" t="n">
        <v>0.320578016654618</v>
      </c>
      <c r="AL135" s="20" t="n">
        <v>100</v>
      </c>
      <c r="AM135" s="14" t="n">
        <v>3.3</v>
      </c>
      <c r="AN135" s="14" t="n">
        <v>18.4</v>
      </c>
      <c r="AO135" s="14" t="n">
        <v>73.2</v>
      </c>
      <c r="AP135" s="21" t="n">
        <v>0.0735</v>
      </c>
      <c r="AQ135" s="14" t="s">
        <v>984</v>
      </c>
      <c r="AR135" s="14" t="n">
        <v>6.42486</v>
      </c>
      <c r="AS135" s="14" t="n">
        <v>107.81325</v>
      </c>
      <c r="AT135" s="14" t="n">
        <v>47.14291</v>
      </c>
      <c r="AU135" s="14" t="n">
        <v>0.91769</v>
      </c>
      <c r="AV135" s="14" t="n">
        <v>16.764535634357</v>
      </c>
      <c r="AW135" s="14" t="n">
        <v>27.4254703521729</v>
      </c>
      <c r="AX135" s="14" t="n">
        <v>5.53997255701068</v>
      </c>
      <c r="AY135" s="22" t="n">
        <v>106</v>
      </c>
      <c r="AZ135" s="22" t="n">
        <v>6</v>
      </c>
      <c r="BA135" s="24" t="n">
        <v>17.2</v>
      </c>
      <c r="BB135" s="25" t="n">
        <v>0.676</v>
      </c>
      <c r="BC135" s="30" t="s">
        <v>768</v>
      </c>
      <c r="BD135" s="27" t="s">
        <v>989</v>
      </c>
      <c r="BE135" s="27" t="s">
        <v>990</v>
      </c>
      <c r="BF135" s="27" t="s">
        <v>362</v>
      </c>
      <c r="BG135" s="27" t="s">
        <v>362</v>
      </c>
      <c r="BH135" s="27" t="s">
        <v>1010</v>
      </c>
      <c r="BI135" s="27" t="s">
        <v>995</v>
      </c>
      <c r="BJ135" s="0" t="n">
        <v>34.6710617027202</v>
      </c>
      <c r="BK135" s="0" t="n">
        <v>-18.6374659219999</v>
      </c>
      <c r="BL135" s="0" t="n">
        <v>31.1499877929688</v>
      </c>
      <c r="BM135" s="0" t="n">
        <v>30.360009765625</v>
      </c>
      <c r="BN135" s="0" t="n">
        <v>28.6799865722656</v>
      </c>
      <c r="BO135" s="0" t="n">
        <v>29.8099914550781</v>
      </c>
      <c r="BP135" s="0" t="n">
        <v>29.9999938964844</v>
      </c>
      <c r="BQ135" s="27" t="n">
        <v>0.009979482738815</v>
      </c>
      <c r="BR135" s="27" t="n">
        <v>150975.937458781</v>
      </c>
      <c r="BS135" s="27" t="n">
        <v>18582.7958008248</v>
      </c>
      <c r="BT135" s="27" t="n">
        <v>0.064548203904398</v>
      </c>
      <c r="BU135" s="27" t="n">
        <v>0.829671664561065</v>
      </c>
      <c r="BV135" s="27" t="n">
        <v>2.50430174849574E-099</v>
      </c>
      <c r="BW135" s="27" t="n">
        <v>408.045476154608</v>
      </c>
      <c r="BX135" s="27" t="n">
        <v>0</v>
      </c>
      <c r="BY135" s="27" t="n">
        <v>50</v>
      </c>
      <c r="CA135" s="0" t="n">
        <f aca="false">COUNTBLANK(C135:BY135)</f>
        <v>0</v>
      </c>
    </row>
    <row r="136" customFormat="false" ht="15" hidden="false" customHeight="false" outlineLevel="0" collapsed="false">
      <c r="A136" s="0" t="s">
        <v>769</v>
      </c>
      <c r="B136" s="0" t="s">
        <v>770</v>
      </c>
      <c r="C136" s="0" t="n">
        <v>4403319</v>
      </c>
      <c r="D136" s="14" t="n">
        <v>63.082</v>
      </c>
      <c r="E136" s="14" t="n">
        <v>66.292</v>
      </c>
      <c r="F136" s="14" t="n">
        <v>40.0831828216618</v>
      </c>
      <c r="G136" s="14" t="n">
        <v>56.7757050202881</v>
      </c>
      <c r="H136" s="14" t="n">
        <v>4.27216357815077</v>
      </c>
      <c r="I136" s="14" t="n">
        <v>7.222</v>
      </c>
      <c r="J136" s="14" t="n">
        <v>4.561</v>
      </c>
      <c r="K136" s="14" t="n">
        <v>46.328</v>
      </c>
      <c r="L136" s="14" t="n">
        <v>72.0307058585375</v>
      </c>
      <c r="M136" s="14" t="n">
        <v>45.9523810802255</v>
      </c>
      <c r="N136" s="14" t="n">
        <v>15.7217467336283</v>
      </c>
      <c r="O136" s="14" t="n">
        <v>8.60565902790156</v>
      </c>
      <c r="P136" s="14" t="n">
        <v>25002</v>
      </c>
      <c r="Q136" s="14" t="n">
        <v>37059</v>
      </c>
      <c r="R136" s="14" t="n">
        <v>454435.697242701</v>
      </c>
      <c r="S136" s="14" t="n">
        <v>90168</v>
      </c>
      <c r="T136" s="20" t="n">
        <v>4120</v>
      </c>
      <c r="U136" s="0" t="n">
        <v>5234817927.17087</v>
      </c>
      <c r="V136" s="14" t="s">
        <v>984</v>
      </c>
      <c r="W136" s="14" t="s">
        <v>984</v>
      </c>
      <c r="X136" s="14" t="s">
        <v>984</v>
      </c>
      <c r="Y136" s="14" t="n">
        <v>45.8839988708496</v>
      </c>
      <c r="Z136" s="14" t="n">
        <v>51.273998260498</v>
      </c>
      <c r="AA136" s="14" t="n">
        <v>45.7537074646586</v>
      </c>
      <c r="AB136" s="14" t="s">
        <v>984</v>
      </c>
      <c r="AC136" s="14" t="n">
        <v>20.32</v>
      </c>
      <c r="AD136" s="14" t="n">
        <v>3.01925207389013</v>
      </c>
      <c r="AE136" s="14" t="n">
        <v>38.5281847288251</v>
      </c>
      <c r="AF136" s="14" t="n">
        <v>0.21441738624236</v>
      </c>
      <c r="AG136" s="14" t="n">
        <v>0.621988213831289</v>
      </c>
      <c r="AH136" s="14" t="n">
        <v>53.672</v>
      </c>
      <c r="AI136" s="14" t="s">
        <v>984</v>
      </c>
      <c r="AJ136" s="20" t="n">
        <v>101.757970701845</v>
      </c>
      <c r="AK136" s="14" t="n">
        <v>0.689388119146373</v>
      </c>
      <c r="AL136" s="20" t="n">
        <v>100</v>
      </c>
      <c r="AM136" s="14" t="n">
        <v>7.1</v>
      </c>
      <c r="AN136" s="14" t="n">
        <v>18.1</v>
      </c>
      <c r="AO136" s="14" t="n">
        <v>75.7</v>
      </c>
      <c r="AP136" s="21" t="n">
        <v>0.179</v>
      </c>
      <c r="AQ136" s="14" t="s">
        <v>984</v>
      </c>
      <c r="AR136" s="14" t="n">
        <v>2.63107</v>
      </c>
      <c r="AS136" s="14" t="n">
        <v>96.65904</v>
      </c>
      <c r="AT136" s="14" t="n">
        <v>69.71431</v>
      </c>
      <c r="AU136" s="14" t="n">
        <v>1.05055</v>
      </c>
      <c r="AV136" s="14" t="n">
        <v>18.9161597184893</v>
      </c>
      <c r="AW136" s="14" t="n">
        <v>42.9123191833496</v>
      </c>
      <c r="AX136" s="14" t="n">
        <v>0.291008929085353</v>
      </c>
      <c r="AY136" s="22" t="n">
        <v>124</v>
      </c>
      <c r="AZ136" s="22" t="n">
        <v>11.3</v>
      </c>
      <c r="BA136" s="24" t="n">
        <v>20.5</v>
      </c>
      <c r="BB136" s="25" t="n">
        <v>0.446</v>
      </c>
      <c r="BC136" s="27" t="s">
        <v>984</v>
      </c>
      <c r="BD136" s="27" t="s">
        <v>989</v>
      </c>
      <c r="BE136" s="27" t="s">
        <v>990</v>
      </c>
      <c r="BF136" s="27" t="s">
        <v>362</v>
      </c>
      <c r="BG136" s="27" t="s">
        <v>362</v>
      </c>
      <c r="BH136" s="27" t="s">
        <v>1011</v>
      </c>
      <c r="BI136" s="27" t="s">
        <v>995</v>
      </c>
      <c r="BJ136" s="0" t="n">
        <v>-11.4826483011782</v>
      </c>
      <c r="BK136" s="0" t="n">
        <v>21.011440334</v>
      </c>
      <c r="BL136" s="0" t="n">
        <v>22.3300109863281</v>
      </c>
      <c r="BM136" s="0" t="n">
        <v>20.839990234375</v>
      </c>
      <c r="BN136" s="0" t="n">
        <v>24.8699890136719</v>
      </c>
      <c r="BO136" s="0" t="n">
        <v>25.8200012207031</v>
      </c>
      <c r="BP136" s="0" t="n">
        <v>23.4649978637696</v>
      </c>
      <c r="BQ136" s="27" t="n">
        <v>0.130779327537805</v>
      </c>
      <c r="BR136" s="27" t="n">
        <v>7.33457825526502</v>
      </c>
      <c r="BS136" s="27" t="n">
        <v>18344.3149161796</v>
      </c>
      <c r="BT136" s="27" t="n">
        <v>1.54621449972736E-029</v>
      </c>
      <c r="BU136" s="27" t="n">
        <v>2.70668164806446E-076</v>
      </c>
      <c r="BV136" s="27" t="n">
        <v>0</v>
      </c>
      <c r="BW136" s="27" t="n">
        <v>9.68833822593121</v>
      </c>
      <c r="BX136" s="27" t="n">
        <v>1</v>
      </c>
      <c r="BY136" s="27" t="n">
        <v>20</v>
      </c>
      <c r="CA136" s="0" t="n">
        <f aca="false">COUNTBLANK(C136:BY136)</f>
        <v>0</v>
      </c>
    </row>
    <row r="137" customFormat="false" ht="15" hidden="false" customHeight="false" outlineLevel="0" collapsed="false">
      <c r="A137" s="27" t="s">
        <v>771</v>
      </c>
      <c r="B137" s="27" t="s">
        <v>772</v>
      </c>
      <c r="C137" s="27" t="s">
        <v>984</v>
      </c>
      <c r="D137" s="14" t="s">
        <v>984</v>
      </c>
      <c r="E137" s="14" t="s">
        <v>984</v>
      </c>
      <c r="F137" s="14" t="s">
        <v>984</v>
      </c>
      <c r="G137" s="14" t="s">
        <v>984</v>
      </c>
      <c r="H137" s="14" t="s">
        <v>984</v>
      </c>
      <c r="I137" s="14" t="s">
        <v>984</v>
      </c>
      <c r="J137" s="14" t="s">
        <v>984</v>
      </c>
      <c r="K137" s="14" t="s">
        <v>984</v>
      </c>
      <c r="L137" s="14" t="s">
        <v>984</v>
      </c>
      <c r="M137" s="14" t="s">
        <v>984</v>
      </c>
      <c r="N137" s="14" t="s">
        <v>984</v>
      </c>
      <c r="O137" s="14" t="s">
        <v>984</v>
      </c>
      <c r="P137" s="14" t="s">
        <v>984</v>
      </c>
      <c r="Q137" s="14" t="s">
        <v>984</v>
      </c>
      <c r="R137" s="14" t="s">
        <v>984</v>
      </c>
      <c r="S137" s="14" t="s">
        <v>984</v>
      </c>
      <c r="T137" s="20" t="s">
        <v>984</v>
      </c>
      <c r="U137" s="27" t="s">
        <v>984</v>
      </c>
      <c r="V137" s="14" t="s">
        <v>984</v>
      </c>
      <c r="W137" s="14" t="s">
        <v>984</v>
      </c>
      <c r="X137" s="14" t="s">
        <v>984</v>
      </c>
      <c r="Y137" s="14" t="s">
        <v>984</v>
      </c>
      <c r="Z137" s="14" t="s">
        <v>984</v>
      </c>
      <c r="AA137" s="14" t="s">
        <v>984</v>
      </c>
      <c r="AB137" s="14" t="s">
        <v>984</v>
      </c>
      <c r="AC137" s="14" t="s">
        <v>984</v>
      </c>
      <c r="AD137" s="14" t="s">
        <v>984</v>
      </c>
      <c r="AE137" s="14" t="s">
        <v>984</v>
      </c>
      <c r="AF137" s="14" t="s">
        <v>984</v>
      </c>
      <c r="AG137" s="14" t="s">
        <v>984</v>
      </c>
      <c r="AH137" s="14" t="s">
        <v>984</v>
      </c>
      <c r="AI137" s="14" t="s">
        <v>984</v>
      </c>
      <c r="AJ137" s="20" t="s">
        <v>984</v>
      </c>
      <c r="AK137" s="14" t="s">
        <v>984</v>
      </c>
      <c r="AL137" s="20" t="s">
        <v>984</v>
      </c>
      <c r="AM137" s="14" t="s">
        <v>984</v>
      </c>
      <c r="AN137" s="14" t="s">
        <v>984</v>
      </c>
      <c r="AO137" s="14" t="s">
        <v>984</v>
      </c>
      <c r="AP137" s="21" t="s">
        <v>984</v>
      </c>
      <c r="AQ137" s="14" t="s">
        <v>984</v>
      </c>
      <c r="AR137" s="14" t="s">
        <v>984</v>
      </c>
      <c r="AS137" s="14" t="s">
        <v>984</v>
      </c>
      <c r="AT137" s="14" t="s">
        <v>984</v>
      </c>
      <c r="AU137" s="14" t="s">
        <v>984</v>
      </c>
      <c r="AV137" s="14" t="s">
        <v>984</v>
      </c>
      <c r="AW137" s="14" t="s">
        <v>984</v>
      </c>
      <c r="AX137" s="14" t="s">
        <v>984</v>
      </c>
      <c r="AY137" s="45" t="s">
        <v>984</v>
      </c>
      <c r="AZ137" s="44" t="s">
        <v>984</v>
      </c>
      <c r="BA137" s="24" t="n">
        <v>33.2</v>
      </c>
      <c r="BB137" s="25" t="n">
        <v>0.584</v>
      </c>
      <c r="BC137" s="27" t="s">
        <v>984</v>
      </c>
      <c r="BD137" s="27" t="s">
        <v>985</v>
      </c>
      <c r="BE137" s="27" t="s">
        <v>996</v>
      </c>
      <c r="BF137" s="27" t="s">
        <v>987</v>
      </c>
      <c r="BG137" s="27" t="s">
        <v>345</v>
      </c>
      <c r="BH137" s="27" t="s">
        <v>346</v>
      </c>
      <c r="BI137" s="27" t="s">
        <v>988</v>
      </c>
      <c r="BJ137" s="0" t="n">
        <v>-62.188130927252</v>
      </c>
      <c r="BK137" s="0" t="n">
        <v>16.7523054055001</v>
      </c>
      <c r="BL137" s="0" t="n">
        <v>26.9900146484375</v>
      </c>
      <c r="BM137" s="0" t="n">
        <v>26.3300109863281</v>
      </c>
      <c r="BN137" s="0" t="n">
        <v>26.0700012207031</v>
      </c>
      <c r="BO137" s="0" t="n">
        <v>25.9500061035156</v>
      </c>
      <c r="BP137" s="0" t="n">
        <v>26.3350082397461</v>
      </c>
      <c r="BQ137" s="27" t="n">
        <v>0.10056824894372</v>
      </c>
      <c r="BR137" s="27" t="n">
        <v>12.4337758513607</v>
      </c>
      <c r="BS137" s="27" t="n">
        <v>18350.7550038153</v>
      </c>
      <c r="BT137" s="27" t="n">
        <v>6.17153710406353E-023</v>
      </c>
      <c r="BU137" s="27" t="n">
        <v>2.16616115823977E-050</v>
      </c>
      <c r="BV137" s="27" t="n">
        <v>0</v>
      </c>
      <c r="BW137" s="27" t="n">
        <v>27.3169620551543</v>
      </c>
      <c r="BX137" s="27" t="n">
        <v>1</v>
      </c>
      <c r="BY137" s="27" t="n">
        <v>17</v>
      </c>
      <c r="CA137" s="0" t="n">
        <f aca="false">COUNTBLANK(C137:BY137)</f>
        <v>0</v>
      </c>
    </row>
    <row r="138" customFormat="false" ht="15" hidden="false" customHeight="false" outlineLevel="0" collapsed="false">
      <c r="A138" s="27" t="s">
        <v>773</v>
      </c>
      <c r="B138" s="27" t="s">
        <v>774</v>
      </c>
      <c r="C138" s="27" t="s">
        <v>984</v>
      </c>
      <c r="D138" s="14" t="s">
        <v>984</v>
      </c>
      <c r="E138" s="14" t="s">
        <v>984</v>
      </c>
      <c r="F138" s="14" t="s">
        <v>984</v>
      </c>
      <c r="G138" s="14" t="s">
        <v>984</v>
      </c>
      <c r="H138" s="14" t="s">
        <v>984</v>
      </c>
      <c r="I138" s="14" t="s">
        <v>984</v>
      </c>
      <c r="J138" s="14" t="s">
        <v>984</v>
      </c>
      <c r="K138" s="14" t="s">
        <v>984</v>
      </c>
      <c r="L138" s="14" t="s">
        <v>984</v>
      </c>
      <c r="M138" s="14" t="s">
        <v>984</v>
      </c>
      <c r="N138" s="14" t="s">
        <v>984</v>
      </c>
      <c r="O138" s="14" t="s">
        <v>984</v>
      </c>
      <c r="P138" s="14" t="s">
        <v>984</v>
      </c>
      <c r="Q138" s="14" t="s">
        <v>984</v>
      </c>
      <c r="R138" s="14" t="s">
        <v>984</v>
      </c>
      <c r="S138" s="14" t="s">
        <v>984</v>
      </c>
      <c r="T138" s="20" t="s">
        <v>984</v>
      </c>
      <c r="U138" s="27" t="s">
        <v>984</v>
      </c>
      <c r="V138" s="14" t="s">
        <v>984</v>
      </c>
      <c r="W138" s="14" t="s">
        <v>984</v>
      </c>
      <c r="X138" s="14" t="s">
        <v>984</v>
      </c>
      <c r="Y138" s="14" t="s">
        <v>984</v>
      </c>
      <c r="Z138" s="14" t="s">
        <v>984</v>
      </c>
      <c r="AA138" s="14" t="s">
        <v>984</v>
      </c>
      <c r="AB138" s="14" t="s">
        <v>984</v>
      </c>
      <c r="AC138" s="14" t="s">
        <v>984</v>
      </c>
      <c r="AD138" s="14" t="s">
        <v>984</v>
      </c>
      <c r="AE138" s="14" t="s">
        <v>984</v>
      </c>
      <c r="AF138" s="14" t="s">
        <v>984</v>
      </c>
      <c r="AG138" s="14" t="s">
        <v>984</v>
      </c>
      <c r="AH138" s="14" t="s">
        <v>984</v>
      </c>
      <c r="AI138" s="14" t="s">
        <v>984</v>
      </c>
      <c r="AJ138" s="20" t="s">
        <v>984</v>
      </c>
      <c r="AK138" s="14" t="s">
        <v>984</v>
      </c>
      <c r="AL138" s="20" t="s">
        <v>984</v>
      </c>
      <c r="AM138" s="14" t="s">
        <v>984</v>
      </c>
      <c r="AN138" s="14" t="s">
        <v>984</v>
      </c>
      <c r="AO138" s="14" t="s">
        <v>984</v>
      </c>
      <c r="AP138" s="21" t="s">
        <v>984</v>
      </c>
      <c r="AQ138" s="14" t="s">
        <v>984</v>
      </c>
      <c r="AR138" s="14" t="s">
        <v>984</v>
      </c>
      <c r="AS138" s="14" t="s">
        <v>984</v>
      </c>
      <c r="AT138" s="14" t="s">
        <v>984</v>
      </c>
      <c r="AU138" s="14" t="s">
        <v>984</v>
      </c>
      <c r="AV138" s="14" t="s">
        <v>984</v>
      </c>
      <c r="AW138" s="14" t="s">
        <v>984</v>
      </c>
      <c r="AX138" s="14" t="s">
        <v>984</v>
      </c>
      <c r="AY138" s="45" t="s">
        <v>984</v>
      </c>
      <c r="AZ138" s="44" t="s">
        <v>984</v>
      </c>
      <c r="BA138" s="27" t="s">
        <v>984</v>
      </c>
      <c r="BB138" s="25" t="n">
        <v>0.645</v>
      </c>
      <c r="BC138" s="27" t="s">
        <v>984</v>
      </c>
      <c r="BD138" s="27" t="s">
        <v>985</v>
      </c>
      <c r="BE138" s="27" t="s">
        <v>986</v>
      </c>
      <c r="BF138" s="27" t="s">
        <v>987</v>
      </c>
      <c r="BG138" s="27" t="s">
        <v>345</v>
      </c>
      <c r="BH138" s="27" t="s">
        <v>346</v>
      </c>
      <c r="BI138" s="27" t="s">
        <v>988</v>
      </c>
      <c r="BJ138" s="0" t="n">
        <v>-60.997992</v>
      </c>
      <c r="BK138" s="0" t="n">
        <v>14.652649</v>
      </c>
      <c r="BL138" s="0" t="n">
        <v>27.5500122070313</v>
      </c>
      <c r="BM138" s="0" t="n">
        <v>26.8999877929688</v>
      </c>
      <c r="BN138" s="0" t="n">
        <v>26.6599975585938</v>
      </c>
      <c r="BO138" s="0" t="n">
        <v>26.5299926757813</v>
      </c>
      <c r="BP138" s="0" t="n">
        <v>26.9099975585938</v>
      </c>
      <c r="BQ138" s="27" t="n">
        <v>0.146469576923359</v>
      </c>
      <c r="BR138" s="27" t="n">
        <v>168.435501716056</v>
      </c>
      <c r="BS138" s="27" t="n">
        <v>18345.1198331206</v>
      </c>
      <c r="BT138" s="27" t="n">
        <v>1.45589731443199E-046</v>
      </c>
      <c r="BU138" s="27" t="n">
        <v>1.47217601576382E-099</v>
      </c>
      <c r="BV138" s="27" t="n">
        <v>0</v>
      </c>
      <c r="BW138" s="27" t="n">
        <v>1819.13036527098</v>
      </c>
      <c r="BX138" s="27" t="n">
        <v>1</v>
      </c>
      <c r="BY138" s="27" t="n">
        <v>22</v>
      </c>
      <c r="CA138" s="0" t="n">
        <f aca="false">COUNTBLANK(C138:BY138)</f>
        <v>0</v>
      </c>
    </row>
    <row r="139" customFormat="false" ht="15" hidden="false" customHeight="false" outlineLevel="0" collapsed="false">
      <c r="A139" s="0" t="s">
        <v>775</v>
      </c>
      <c r="B139" s="0" t="s">
        <v>776</v>
      </c>
      <c r="C139" s="0" t="n">
        <v>1265303</v>
      </c>
      <c r="D139" s="14" t="n">
        <v>71.27</v>
      </c>
      <c r="E139" s="14" t="n">
        <v>77.72</v>
      </c>
      <c r="F139" s="14" t="n">
        <v>17.793692318012</v>
      </c>
      <c r="G139" s="14" t="n">
        <v>70.7321346133359</v>
      </c>
      <c r="H139" s="14" t="n">
        <v>623.30197044335</v>
      </c>
      <c r="I139" s="14" t="n">
        <v>8.5</v>
      </c>
      <c r="J139" s="14" t="n">
        <v>1.41</v>
      </c>
      <c r="K139" s="14" t="n">
        <v>59.207</v>
      </c>
      <c r="L139" s="14" t="n">
        <v>55.1418303984462</v>
      </c>
      <c r="M139" s="14" t="n">
        <v>42.451788163193</v>
      </c>
      <c r="N139" s="14" t="n">
        <v>16.9964472019522</v>
      </c>
      <c r="O139" s="14" t="n">
        <v>0.427153081311911</v>
      </c>
      <c r="P139" s="14" t="n">
        <v>0</v>
      </c>
      <c r="Q139" s="14" t="n">
        <v>161</v>
      </c>
      <c r="R139" s="14" t="n">
        <v>1745291</v>
      </c>
      <c r="S139" s="14" t="n">
        <v>451446</v>
      </c>
      <c r="T139" s="20" t="n">
        <v>26080</v>
      </c>
      <c r="U139" s="0" t="n">
        <v>14220348672.7333</v>
      </c>
      <c r="V139" s="14" t="s">
        <v>984</v>
      </c>
      <c r="W139" s="14" t="n">
        <v>12.1</v>
      </c>
      <c r="X139" s="14" t="n">
        <v>36.8</v>
      </c>
      <c r="Y139" s="14" t="n">
        <v>58.3129997253418</v>
      </c>
      <c r="Z139" s="14" t="n">
        <v>6.07200002670288</v>
      </c>
      <c r="AA139" s="14" t="n">
        <v>62.7227902948294</v>
      </c>
      <c r="AB139" s="14" t="n">
        <v>0.36636</v>
      </c>
      <c r="AC139" s="14" t="n">
        <v>126.94</v>
      </c>
      <c r="AD139" s="14" t="n">
        <v>0.164082476544836</v>
      </c>
      <c r="AE139" s="14" t="n">
        <v>42.3645320197044</v>
      </c>
      <c r="AF139" s="14" t="n">
        <v>19.0344824579549</v>
      </c>
      <c r="AG139" s="14" t="n">
        <v>4.7253888127124</v>
      </c>
      <c r="AH139" s="14" t="n">
        <v>40.793</v>
      </c>
      <c r="AI139" s="14" t="n">
        <v>5.675032374183</v>
      </c>
      <c r="AJ139" s="20" t="n">
        <v>2181.71609299139</v>
      </c>
      <c r="AK139" s="14" t="n">
        <v>3.35311047207863</v>
      </c>
      <c r="AL139" s="20" t="n">
        <v>100</v>
      </c>
      <c r="AM139" s="14" t="n">
        <v>22</v>
      </c>
      <c r="AN139" s="14" t="n">
        <v>22.6</v>
      </c>
      <c r="AO139" s="14" t="n">
        <v>15.5</v>
      </c>
      <c r="AP139" s="21" t="s">
        <v>984</v>
      </c>
      <c r="AQ139" s="14" t="s">
        <v>984</v>
      </c>
      <c r="AR139" s="14" t="n">
        <v>5.0136</v>
      </c>
      <c r="AS139" s="14" t="n">
        <v>101.52524</v>
      </c>
      <c r="AT139" s="14" t="n">
        <v>98.20008</v>
      </c>
      <c r="AU139" s="14" t="n">
        <v>1.04808</v>
      </c>
      <c r="AV139" s="14" t="n">
        <v>95.1847186048453</v>
      </c>
      <c r="AW139" s="14" t="n">
        <v>98.0314331054688</v>
      </c>
      <c r="AX139" s="14" t="n">
        <v>38.8811569685775</v>
      </c>
      <c r="AY139" s="22" t="n">
        <v>124</v>
      </c>
      <c r="AZ139" s="22" t="n">
        <v>11.5</v>
      </c>
      <c r="BA139" s="24" t="n">
        <v>35.3</v>
      </c>
      <c r="BB139" s="25" t="n">
        <v>0.579</v>
      </c>
      <c r="BC139" s="27" t="s">
        <v>984</v>
      </c>
      <c r="BD139" s="27" t="s">
        <v>985</v>
      </c>
      <c r="BE139" s="27" t="s">
        <v>993</v>
      </c>
      <c r="BF139" s="27" t="s">
        <v>1029</v>
      </c>
      <c r="BG139" s="27" t="s">
        <v>362</v>
      </c>
      <c r="BH139" s="27" t="s">
        <v>1010</v>
      </c>
      <c r="BI139" s="27" t="s">
        <v>995</v>
      </c>
      <c r="BJ139" s="0" t="n">
        <v>57.5830030538043</v>
      </c>
      <c r="BK139" s="0" t="n">
        <v>-20.2536353494999</v>
      </c>
      <c r="BL139" s="0" t="n">
        <v>25.8999877929688</v>
      </c>
      <c r="BM139" s="0" t="n">
        <v>25.6599975585938</v>
      </c>
      <c r="BN139" s="0" t="n">
        <v>26.1299987792969</v>
      </c>
      <c r="BO139" s="0" t="n">
        <v>23.860009765625</v>
      </c>
      <c r="BP139" s="0" t="n">
        <v>25.3874984741211</v>
      </c>
      <c r="BQ139" s="27" t="n">
        <v>0.144904010358013</v>
      </c>
      <c r="BR139" s="27" t="n">
        <v>350.843724793365</v>
      </c>
      <c r="BS139" s="27" t="n">
        <v>18350.6896833031</v>
      </c>
      <c r="BT139" s="27" t="n">
        <v>2.17986558313009E-045</v>
      </c>
      <c r="BU139" s="27" t="n">
        <v>3.86728379522171E-091</v>
      </c>
      <c r="BV139" s="27" t="n">
        <v>0</v>
      </c>
      <c r="BW139" s="27" t="n">
        <v>6626.93375563529</v>
      </c>
      <c r="BX139" s="27" t="n">
        <v>1</v>
      </c>
      <c r="BY139" s="27" t="n">
        <v>15</v>
      </c>
      <c r="CA139" s="0" t="n">
        <f aca="false">COUNTBLANK(C139:BY139)</f>
        <v>0</v>
      </c>
    </row>
    <row r="140" customFormat="false" ht="15" hidden="false" customHeight="false" outlineLevel="0" collapsed="false">
      <c r="A140" s="0" t="s">
        <v>777</v>
      </c>
      <c r="B140" s="0" t="s">
        <v>778</v>
      </c>
      <c r="C140" s="0" t="n">
        <v>18143315</v>
      </c>
      <c r="D140" s="14" t="n">
        <v>60.651</v>
      </c>
      <c r="E140" s="14" t="n">
        <v>66.937</v>
      </c>
      <c r="F140" s="14" t="n">
        <v>43.9022859066284</v>
      </c>
      <c r="G140" s="14" t="n">
        <v>53.4522791630613</v>
      </c>
      <c r="H140" s="14" t="n">
        <v>192.440761561307</v>
      </c>
      <c r="I140" s="14" t="n">
        <v>6.597</v>
      </c>
      <c r="J140" s="14" t="n">
        <v>4.209</v>
      </c>
      <c r="K140" s="14" t="n">
        <v>83.063</v>
      </c>
      <c r="L140" s="14" t="n">
        <v>36.1670266760313</v>
      </c>
      <c r="M140" s="14" t="n">
        <v>29.1628440790498</v>
      </c>
      <c r="N140" s="14" t="n">
        <v>5.70931081728226</v>
      </c>
      <c r="O140" s="14" t="n">
        <v>18.0388237336222</v>
      </c>
      <c r="P140" s="14" t="n">
        <v>-80263</v>
      </c>
      <c r="Q140" s="14" t="n">
        <v>475</v>
      </c>
      <c r="R140" s="14" t="n">
        <v>10545</v>
      </c>
      <c r="S140" s="14" t="s">
        <v>984</v>
      </c>
      <c r="T140" s="20" t="n">
        <v>1310</v>
      </c>
      <c r="U140" s="0" t="n">
        <v>7064971176.34408</v>
      </c>
      <c r="V140" s="14" t="s">
        <v>984</v>
      </c>
      <c r="W140" s="14" t="s">
        <v>984</v>
      </c>
      <c r="X140" s="14" t="s">
        <v>984</v>
      </c>
      <c r="Y140" s="14" t="n">
        <v>76.7180023193359</v>
      </c>
      <c r="Z140" s="14" t="n">
        <v>43.648998260498</v>
      </c>
      <c r="AA140" s="14" t="n">
        <v>89.508279288416</v>
      </c>
      <c r="AB140" s="14" t="s">
        <v>984</v>
      </c>
      <c r="AC140" s="14" t="n">
        <v>231.21</v>
      </c>
      <c r="AD140" s="14" t="n">
        <v>0.84612693831809</v>
      </c>
      <c r="AE140" s="14" t="n">
        <v>61.4128128977514</v>
      </c>
      <c r="AF140" s="14" t="n">
        <v>33.1883750530335</v>
      </c>
      <c r="AG140" s="14" t="n">
        <v>22.8760477102777</v>
      </c>
      <c r="AH140" s="14" t="n">
        <v>16.937</v>
      </c>
      <c r="AI140" s="14" t="n">
        <v>23.9906484861277</v>
      </c>
      <c r="AJ140" s="20" t="n">
        <v>990.819875822153</v>
      </c>
      <c r="AK140" s="14" t="n">
        <v>0.0783395970665838</v>
      </c>
      <c r="AL140" s="20" t="n">
        <v>100</v>
      </c>
      <c r="AM140" s="14" t="n">
        <v>4.5</v>
      </c>
      <c r="AN140" s="14" t="n">
        <v>16.4</v>
      </c>
      <c r="AO140" s="14" t="n">
        <v>49.7</v>
      </c>
      <c r="AP140" s="21" t="n">
        <v>0.0157</v>
      </c>
      <c r="AQ140" s="14" t="s">
        <v>984</v>
      </c>
      <c r="AR140" s="14" t="n">
        <v>4.74857</v>
      </c>
      <c r="AS140" s="14" t="n">
        <v>145.48887</v>
      </c>
      <c r="AT140" s="14" t="s">
        <v>984</v>
      </c>
      <c r="AU140" s="14" t="n">
        <v>1.01105</v>
      </c>
      <c r="AV140" s="14" t="n">
        <v>24.6546167713265</v>
      </c>
      <c r="AW140" s="14" t="n">
        <v>12.7</v>
      </c>
      <c r="AX140" s="14" t="n">
        <v>3.84470617648111</v>
      </c>
      <c r="AY140" s="22" t="n">
        <v>115</v>
      </c>
      <c r="AZ140" s="22" t="n">
        <v>4.7</v>
      </c>
      <c r="BA140" s="24" t="n">
        <v>16.5</v>
      </c>
      <c r="BB140" s="25" t="n">
        <v>0.933</v>
      </c>
      <c r="BC140" s="30" t="s">
        <v>779</v>
      </c>
      <c r="BD140" s="27" t="s">
        <v>989</v>
      </c>
      <c r="BE140" s="27" t="s">
        <v>990</v>
      </c>
      <c r="BF140" s="27" t="s">
        <v>362</v>
      </c>
      <c r="BG140" s="27" t="s">
        <v>362</v>
      </c>
      <c r="BH140" s="27" t="s">
        <v>1010</v>
      </c>
      <c r="BI140" s="27" t="s">
        <v>995</v>
      </c>
      <c r="BJ140" s="0" t="n">
        <v>33.7362656980099</v>
      </c>
      <c r="BK140" s="0" t="n">
        <v>-13.2753642779999</v>
      </c>
      <c r="BL140" s="0" t="n">
        <v>23.8000122070313</v>
      </c>
      <c r="BM140" s="0" t="n">
        <v>24.0400024414063</v>
      </c>
      <c r="BN140" s="0" t="n">
        <v>22.9399963378906</v>
      </c>
      <c r="BO140" s="0" t="n">
        <v>23.1400085449219</v>
      </c>
      <c r="BP140" s="0" t="n">
        <v>23.4800048828125</v>
      </c>
      <c r="BQ140" s="27" t="n">
        <v>0.040517078186579</v>
      </c>
      <c r="BR140" s="27" t="n">
        <v>148.575510391057</v>
      </c>
      <c r="BS140" s="27" t="n">
        <v>18387.8192632472</v>
      </c>
      <c r="BT140" s="27" t="n">
        <v>0.00013216708563</v>
      </c>
      <c r="BU140" s="27" t="n">
        <v>0.080486667694585</v>
      </c>
      <c r="BV140" s="27" t="n">
        <v>1.45115888067058E-206</v>
      </c>
      <c r="BW140" s="27" t="n">
        <v>193.802741854584</v>
      </c>
      <c r="BX140" s="27" t="n">
        <v>1</v>
      </c>
      <c r="BY140" s="27" t="n">
        <v>24</v>
      </c>
      <c r="CA140" s="0" t="n">
        <f aca="false">COUNTBLANK(C140:BY140)</f>
        <v>0</v>
      </c>
    </row>
    <row r="141" customFormat="false" ht="15" hidden="false" customHeight="false" outlineLevel="0" collapsed="false">
      <c r="A141" s="0" t="s">
        <v>781</v>
      </c>
      <c r="B141" s="0" t="s">
        <v>782</v>
      </c>
      <c r="C141" s="0" t="n">
        <v>31528585</v>
      </c>
      <c r="D141" s="14" t="n">
        <v>74.075</v>
      </c>
      <c r="E141" s="14" t="n">
        <v>78.167</v>
      </c>
      <c r="F141" s="14" t="n">
        <v>23.9951410860297</v>
      </c>
      <c r="G141" s="14" t="n">
        <v>69.3331042884915</v>
      </c>
      <c r="H141" s="14" t="n">
        <v>95.9628214883579</v>
      </c>
      <c r="I141" s="14" t="n">
        <v>5.09</v>
      </c>
      <c r="J141" s="14" t="n">
        <v>2.001</v>
      </c>
      <c r="K141" s="14" t="n">
        <v>23.964</v>
      </c>
      <c r="L141" s="14" t="n">
        <v>63.1739338372527</v>
      </c>
      <c r="M141" s="14" t="n">
        <v>70.0455218831654</v>
      </c>
      <c r="N141" s="14" t="s">
        <v>984</v>
      </c>
      <c r="O141" s="14" t="n">
        <v>-0.0110122218853552</v>
      </c>
      <c r="P141" s="14" t="n">
        <v>249999</v>
      </c>
      <c r="Q141" s="14" t="n">
        <v>823</v>
      </c>
      <c r="R141" s="14" t="n">
        <v>60481772</v>
      </c>
      <c r="S141" s="14" t="n">
        <v>24956000</v>
      </c>
      <c r="T141" s="20" t="n">
        <v>30650</v>
      </c>
      <c r="U141" s="0" t="n">
        <v>358581943446.259</v>
      </c>
      <c r="V141" s="14" t="s">
        <v>984</v>
      </c>
      <c r="W141" s="14" t="s">
        <v>984</v>
      </c>
      <c r="X141" s="14" t="s">
        <v>984</v>
      </c>
      <c r="Y141" s="14" t="n">
        <v>64.2890014648438</v>
      </c>
      <c r="Z141" s="14" t="n">
        <v>10.3610000610352</v>
      </c>
      <c r="AA141" s="14" t="n">
        <v>65.8193079635655</v>
      </c>
      <c r="AB141" s="14" t="s">
        <v>984</v>
      </c>
      <c r="AC141" s="14" t="n">
        <v>23661.33</v>
      </c>
      <c r="AD141" s="14" t="n">
        <v>0.98400150124734</v>
      </c>
      <c r="AE141" s="14" t="n">
        <v>26.2577994217014</v>
      </c>
      <c r="AF141" s="14" t="n">
        <v>67.5976235542535</v>
      </c>
      <c r="AG141" s="14" t="n">
        <v>19.1193165594385</v>
      </c>
      <c r="AH141" s="14" t="n">
        <v>76.036</v>
      </c>
      <c r="AI141" s="14" t="n">
        <v>46.2248202896062</v>
      </c>
      <c r="AJ141" s="20" t="n">
        <v>19419.7128634738</v>
      </c>
      <c r="AK141" s="14" t="n">
        <v>8.13021031314655</v>
      </c>
      <c r="AL141" s="20" t="n">
        <v>90.537343806725</v>
      </c>
      <c r="AM141" s="14" t="n">
        <v>16.7</v>
      </c>
      <c r="AN141" s="14" t="n">
        <v>17.2</v>
      </c>
      <c r="AO141" s="14" t="n">
        <v>7.8</v>
      </c>
      <c r="AP141" s="21" t="s">
        <v>984</v>
      </c>
      <c r="AQ141" s="14" t="s">
        <v>984</v>
      </c>
      <c r="AR141" s="14" t="n">
        <v>4.82401</v>
      </c>
      <c r="AS141" s="14" t="n">
        <v>105.2916</v>
      </c>
      <c r="AT141" s="14" t="n">
        <v>99.4916</v>
      </c>
      <c r="AU141" s="14" t="n">
        <v>1.03454</v>
      </c>
      <c r="AV141" s="14" t="n">
        <v>98.6794489433183</v>
      </c>
      <c r="AW141" s="14" t="n">
        <v>100</v>
      </c>
      <c r="AX141" s="14" t="n">
        <v>8.8343747621729</v>
      </c>
      <c r="AY141" s="22" t="n">
        <v>125</v>
      </c>
      <c r="AZ141" s="22" t="n">
        <v>15.3</v>
      </c>
      <c r="BA141" s="24" t="n">
        <v>28.5</v>
      </c>
      <c r="BB141" s="27" t="s">
        <v>984</v>
      </c>
      <c r="BC141" s="27" t="s">
        <v>984</v>
      </c>
      <c r="BD141" s="27" t="s">
        <v>985</v>
      </c>
      <c r="BE141" s="27" t="s">
        <v>993</v>
      </c>
      <c r="BF141" s="27" t="s">
        <v>354</v>
      </c>
      <c r="BG141" s="27" t="s">
        <v>354</v>
      </c>
      <c r="BH141" s="27" t="s">
        <v>1018</v>
      </c>
      <c r="BI141" s="27" t="s">
        <v>1008</v>
      </c>
      <c r="BJ141" s="0" t="n">
        <v>102.111531335442</v>
      </c>
      <c r="BK141" s="0" t="n">
        <v>3.98944733250005</v>
      </c>
      <c r="BL141" s="0" t="n">
        <v>27.0800109863281</v>
      </c>
      <c r="BM141" s="0" t="n">
        <v>27.7799926757813</v>
      </c>
      <c r="BN141" s="0" t="n">
        <v>27.8000122070313</v>
      </c>
      <c r="BO141" s="0" t="n">
        <v>28.6899963378906</v>
      </c>
      <c r="BP141" s="0" t="n">
        <v>27.8375030517578</v>
      </c>
      <c r="BQ141" s="27" t="n">
        <v>0.072224257245791</v>
      </c>
      <c r="BR141" s="27" t="n">
        <v>6656.59004666752</v>
      </c>
      <c r="BS141" s="27" t="n">
        <v>18349.8120117779</v>
      </c>
      <c r="BT141" s="27" t="n">
        <v>8.30047251930647E-090</v>
      </c>
      <c r="BU141" s="27" t="n">
        <v>5.28317777331561E-113</v>
      </c>
      <c r="BV141" s="27" t="n">
        <v>0</v>
      </c>
      <c r="BW141" s="27" t="n">
        <v>143361.490279616</v>
      </c>
      <c r="BX141" s="27" t="n">
        <v>1</v>
      </c>
      <c r="BY141" s="27" t="n">
        <v>17</v>
      </c>
      <c r="CA141" s="0" t="n">
        <f aca="false">COUNTBLANK(C141:BY141)</f>
        <v>0</v>
      </c>
    </row>
    <row r="142" customFormat="false" ht="15" hidden="false" customHeight="false" outlineLevel="0" collapsed="false">
      <c r="A142" s="0" t="s">
        <v>784</v>
      </c>
      <c r="B142" s="0" t="s">
        <v>785</v>
      </c>
      <c r="C142" s="27" t="s">
        <v>984</v>
      </c>
      <c r="D142" s="27" t="s">
        <v>984</v>
      </c>
      <c r="E142" s="27" t="s">
        <v>984</v>
      </c>
      <c r="F142" s="27" t="s">
        <v>984</v>
      </c>
      <c r="G142" s="27" t="s">
        <v>984</v>
      </c>
      <c r="H142" s="27" t="s">
        <v>984</v>
      </c>
      <c r="I142" s="27" t="s">
        <v>984</v>
      </c>
      <c r="J142" s="27" t="s">
        <v>984</v>
      </c>
      <c r="K142" s="27" t="s">
        <v>984</v>
      </c>
      <c r="L142" s="27" t="s">
        <v>984</v>
      </c>
      <c r="M142" s="27" t="s">
        <v>984</v>
      </c>
      <c r="N142" s="27" t="s">
        <v>984</v>
      </c>
      <c r="O142" s="27" t="s">
        <v>984</v>
      </c>
      <c r="P142" s="27" t="s">
        <v>984</v>
      </c>
      <c r="Q142" s="27" t="s">
        <v>984</v>
      </c>
      <c r="R142" s="27" t="s">
        <v>984</v>
      </c>
      <c r="S142" s="27" t="s">
        <v>984</v>
      </c>
      <c r="T142" s="27" t="s">
        <v>984</v>
      </c>
      <c r="U142" s="27" t="s">
        <v>984</v>
      </c>
      <c r="V142" s="27" t="s">
        <v>984</v>
      </c>
      <c r="W142" s="27" t="s">
        <v>984</v>
      </c>
      <c r="X142" s="27" t="s">
        <v>984</v>
      </c>
      <c r="Y142" s="27" t="s">
        <v>984</v>
      </c>
      <c r="Z142" s="27" t="s">
        <v>984</v>
      </c>
      <c r="AA142" s="27" t="s">
        <v>984</v>
      </c>
      <c r="AB142" s="27" t="s">
        <v>984</v>
      </c>
      <c r="AC142" s="27" t="s">
        <v>984</v>
      </c>
      <c r="AD142" s="27" t="s">
        <v>984</v>
      </c>
      <c r="AE142" s="27" t="s">
        <v>984</v>
      </c>
      <c r="AF142" s="27" t="s">
        <v>984</v>
      </c>
      <c r="AG142" s="27" t="s">
        <v>984</v>
      </c>
      <c r="AH142" s="27" t="s">
        <v>984</v>
      </c>
      <c r="AI142" s="27" t="s">
        <v>984</v>
      </c>
      <c r="AJ142" s="27" t="s">
        <v>984</v>
      </c>
      <c r="AK142" s="27" t="s">
        <v>984</v>
      </c>
      <c r="AL142" s="27" t="s">
        <v>984</v>
      </c>
      <c r="AM142" s="27" t="s">
        <v>984</v>
      </c>
      <c r="AN142" s="27" t="s">
        <v>984</v>
      </c>
      <c r="AO142" s="27" t="s">
        <v>984</v>
      </c>
      <c r="AP142" s="27" t="s">
        <v>984</v>
      </c>
      <c r="AQ142" s="27" t="s">
        <v>984</v>
      </c>
      <c r="AR142" s="27" t="s">
        <v>984</v>
      </c>
      <c r="AS142" s="27" t="s">
        <v>984</v>
      </c>
      <c r="AT142" s="27" t="s">
        <v>984</v>
      </c>
      <c r="AU142" s="27" t="s">
        <v>984</v>
      </c>
      <c r="AV142" s="27" t="s">
        <v>984</v>
      </c>
      <c r="AW142" s="27" t="s">
        <v>984</v>
      </c>
      <c r="AX142" s="27" t="s">
        <v>984</v>
      </c>
      <c r="AY142" s="45" t="s">
        <v>984</v>
      </c>
      <c r="AZ142" s="44" t="s">
        <v>984</v>
      </c>
      <c r="BA142" s="24" t="s">
        <v>984</v>
      </c>
      <c r="BB142" s="25" t="n">
        <v>0.921</v>
      </c>
      <c r="BC142" s="30" t="s">
        <v>786</v>
      </c>
      <c r="BD142" s="27" t="s">
        <v>984</v>
      </c>
      <c r="BE142" s="27" t="s">
        <v>984</v>
      </c>
      <c r="BF142" s="27" t="s">
        <v>362</v>
      </c>
      <c r="BG142" s="27" t="s">
        <v>362</v>
      </c>
      <c r="BH142" s="27" t="s">
        <v>1010</v>
      </c>
      <c r="BI142" s="27" t="s">
        <v>995</v>
      </c>
      <c r="BJ142" s="0" t="n">
        <v>45.153713</v>
      </c>
      <c r="BK142" s="0" t="n">
        <v>-12.835302</v>
      </c>
      <c r="BL142" s="0" t="n">
        <v>29.6599975585938</v>
      </c>
      <c r="BM142" s="0" t="n">
        <v>27.6700073242188</v>
      </c>
      <c r="BN142" s="0" t="n">
        <v>28.4699951171875</v>
      </c>
      <c r="BO142" s="0" t="n">
        <v>28.2199951171875</v>
      </c>
      <c r="BP142" s="0" t="n">
        <v>28.5049987792969</v>
      </c>
      <c r="BQ142" s="27" t="n">
        <v>0.051637705650586</v>
      </c>
      <c r="BR142" s="27" t="n">
        <v>594.313702954464</v>
      </c>
      <c r="BS142" s="27" t="n">
        <v>18365.1034929864</v>
      </c>
      <c r="BT142" s="27" t="n">
        <v>4.33953284624012E-024</v>
      </c>
      <c r="BU142" s="27" t="n">
        <v>3.16917232828037E-021</v>
      </c>
      <c r="BV142" s="27" t="n">
        <v>2.21296151975817E-282</v>
      </c>
      <c r="BW142" s="27" t="n">
        <v>7462.4331471639</v>
      </c>
      <c r="BX142" s="27" t="n">
        <v>1</v>
      </c>
      <c r="BY142" s="27" t="n">
        <v>15</v>
      </c>
      <c r="CA142" s="0" t="n">
        <f aca="false">COUNTBLANK(C142:BY142)</f>
        <v>0</v>
      </c>
    </row>
    <row r="143" customFormat="false" ht="15" hidden="false" customHeight="false" outlineLevel="0" collapsed="false">
      <c r="A143" s="0" t="s">
        <v>787</v>
      </c>
      <c r="B143" s="0" t="s">
        <v>788</v>
      </c>
      <c r="C143" s="0" t="n">
        <v>2448255</v>
      </c>
      <c r="D143" s="14" t="n">
        <v>60.357</v>
      </c>
      <c r="E143" s="14" t="n">
        <v>66.18</v>
      </c>
      <c r="F143" s="14" t="n">
        <v>36.9102491891316</v>
      </c>
      <c r="G143" s="14" t="n">
        <v>59.4537191301233</v>
      </c>
      <c r="H143" s="14" t="n">
        <v>2.97374558175127</v>
      </c>
      <c r="I143" s="14" t="n">
        <v>8.057</v>
      </c>
      <c r="J143" s="14" t="n">
        <v>3.396</v>
      </c>
      <c r="K143" s="14" t="n">
        <v>49.968</v>
      </c>
      <c r="L143" s="14" t="n">
        <v>46.6224138529081</v>
      </c>
      <c r="M143" s="14" t="n">
        <v>37.5115053756262</v>
      </c>
      <c r="N143" s="14" t="s">
        <v>984</v>
      </c>
      <c r="O143" s="14" t="n">
        <v>1.05477189396691</v>
      </c>
      <c r="P143" s="14" t="n">
        <v>-24030</v>
      </c>
      <c r="Q143" s="14" t="n">
        <v>1336</v>
      </c>
      <c r="R143" s="14" t="n">
        <v>602893</v>
      </c>
      <c r="S143" s="14" t="n">
        <v>360214</v>
      </c>
      <c r="T143" s="20" t="n">
        <v>10870</v>
      </c>
      <c r="U143" s="0" t="n">
        <v>14521711633.9533</v>
      </c>
      <c r="V143" s="14" t="s">
        <v>984</v>
      </c>
      <c r="W143" s="14" t="s">
        <v>984</v>
      </c>
      <c r="X143" s="14" t="s">
        <v>984</v>
      </c>
      <c r="Y143" s="14" t="n">
        <v>59.5340003967285</v>
      </c>
      <c r="Z143" s="14" t="n">
        <v>22.132999420166</v>
      </c>
      <c r="AA143" s="14" t="n">
        <v>88.5648411784668</v>
      </c>
      <c r="AB143" s="14" t="s">
        <v>984</v>
      </c>
      <c r="AC143" s="14" t="n">
        <v>156.31</v>
      </c>
      <c r="AD143" s="14" t="n">
        <v>3.3496331905388</v>
      </c>
      <c r="AE143" s="14" t="n">
        <v>47.1389182426606</v>
      </c>
      <c r="AF143" s="14" t="n">
        <v>8.31395960680623</v>
      </c>
      <c r="AG143" s="14" t="n">
        <v>37.8909310253112</v>
      </c>
      <c r="AH143" s="14" t="n">
        <v>50.032</v>
      </c>
      <c r="AI143" s="14" t="s">
        <v>984</v>
      </c>
      <c r="AJ143" s="20" t="n">
        <v>2709.56220336672</v>
      </c>
      <c r="AK143" s="14" t="n">
        <v>1.65169281658111</v>
      </c>
      <c r="AL143" s="20" t="n">
        <v>100</v>
      </c>
      <c r="AM143" s="14" t="n">
        <v>4.5</v>
      </c>
      <c r="AN143" s="14" t="n">
        <v>21.3</v>
      </c>
      <c r="AO143" s="14" t="n">
        <v>39.6</v>
      </c>
      <c r="AP143" s="21" t="s">
        <v>984</v>
      </c>
      <c r="AQ143" s="14" t="s">
        <v>984</v>
      </c>
      <c r="AR143" s="14" t="s">
        <v>984</v>
      </c>
      <c r="AS143" s="14" t="n">
        <v>124.17917</v>
      </c>
      <c r="AT143" s="14" t="n">
        <v>94.08622</v>
      </c>
      <c r="AU143" s="14" t="s">
        <v>984</v>
      </c>
      <c r="AV143" s="14" t="n">
        <v>18.2171002590084</v>
      </c>
      <c r="AW143" s="14" t="n">
        <v>52.5011825561523</v>
      </c>
      <c r="AX143" s="14" t="n">
        <v>9.82957458178292</v>
      </c>
      <c r="AY143" s="45" t="s">
        <v>984</v>
      </c>
      <c r="AZ143" s="40" t="n">
        <v>15</v>
      </c>
      <c r="BA143" s="24" t="n">
        <v>21.2</v>
      </c>
      <c r="BB143" s="25" t="n">
        <v>0.651</v>
      </c>
      <c r="BC143" s="27" t="s">
        <v>984</v>
      </c>
      <c r="BD143" s="27" t="s">
        <v>985</v>
      </c>
      <c r="BE143" s="27" t="s">
        <v>993</v>
      </c>
      <c r="BF143" s="27" t="s">
        <v>362</v>
      </c>
      <c r="BG143" s="27" t="s">
        <v>362</v>
      </c>
      <c r="BH143" s="27" t="s">
        <v>1019</v>
      </c>
      <c r="BI143" s="27" t="s">
        <v>995</v>
      </c>
      <c r="BJ143" s="0" t="n">
        <v>17.2337694149665</v>
      </c>
      <c r="BK143" s="0" t="n">
        <v>-22.9574927714999</v>
      </c>
      <c r="BL143" s="0" t="n">
        <v>21.110009765625</v>
      </c>
      <c r="BM143" s="0" t="n">
        <v>21.8099914550781</v>
      </c>
      <c r="BN143" s="0" t="n">
        <v>17.6400085449219</v>
      </c>
      <c r="BO143" s="0" t="n">
        <v>18.5800109863281</v>
      </c>
      <c r="BP143" s="0" t="n">
        <v>19.7850051879883</v>
      </c>
      <c r="BQ143" s="27" t="n">
        <v>0.159100205451691</v>
      </c>
      <c r="BR143" s="27" t="n">
        <v>16.6609486403944</v>
      </c>
      <c r="BS143" s="27" t="n">
        <v>18344.9023901715</v>
      </c>
      <c r="BT143" s="27" t="n">
        <v>5.67379280937569E-036</v>
      </c>
      <c r="BU143" s="27" t="n">
        <v>2.14653112030187E-090</v>
      </c>
      <c r="BV143" s="27" t="n">
        <v>0</v>
      </c>
      <c r="BW143" s="27" t="n">
        <v>33.3221985433536</v>
      </c>
      <c r="BX143" s="27" t="n">
        <v>1</v>
      </c>
      <c r="BY143" s="27" t="n">
        <v>24</v>
      </c>
      <c r="CA143" s="0" t="n">
        <f aca="false">COUNTBLANK(C143:BY143)</f>
        <v>0</v>
      </c>
    </row>
    <row r="144" customFormat="false" ht="15" hidden="false" customHeight="false" outlineLevel="0" collapsed="false">
      <c r="A144" s="0" t="s">
        <v>789</v>
      </c>
      <c r="B144" s="0" t="s">
        <v>790</v>
      </c>
      <c r="C144" s="0" t="n">
        <v>284060</v>
      </c>
      <c r="D144" s="14" t="n">
        <v>75.1</v>
      </c>
      <c r="E144" s="14" t="n">
        <v>79.3</v>
      </c>
      <c r="F144" s="14" t="n">
        <v>22.7409256659988</v>
      </c>
      <c r="G144" s="14" t="n">
        <v>68.0849164086245</v>
      </c>
      <c r="H144" s="14" t="n">
        <v>15.5393873085339</v>
      </c>
      <c r="I144" s="14" t="n">
        <v>5.5</v>
      </c>
      <c r="J144" s="14" t="n">
        <v>1.97</v>
      </c>
      <c r="K144" s="14" t="n">
        <v>29.317</v>
      </c>
      <c r="L144" s="14" t="s">
        <v>984</v>
      </c>
      <c r="M144" s="14" t="s">
        <v>984</v>
      </c>
      <c r="N144" s="14" t="s">
        <v>984</v>
      </c>
      <c r="O144" s="14" t="s">
        <v>984</v>
      </c>
      <c r="P144" s="14" t="n">
        <v>2510</v>
      </c>
      <c r="Q144" s="14" t="s">
        <v>984</v>
      </c>
      <c r="R144" s="14" t="s">
        <v>984</v>
      </c>
      <c r="S144" s="14" t="n">
        <v>117181</v>
      </c>
      <c r="T144" s="20" t="s">
        <v>984</v>
      </c>
      <c r="U144" s="27" t="s">
        <v>984</v>
      </c>
      <c r="V144" s="14" t="s">
        <v>984</v>
      </c>
      <c r="W144" s="14" t="s">
        <v>984</v>
      </c>
      <c r="X144" s="14" t="s">
        <v>984</v>
      </c>
      <c r="Y144" s="14" t="n">
        <v>63.0579986572266</v>
      </c>
      <c r="Z144" s="14" t="n">
        <v>1.92499995231628</v>
      </c>
      <c r="AA144" s="14" t="n">
        <v>84.4658358064681</v>
      </c>
      <c r="AB144" s="14" t="s">
        <v>984</v>
      </c>
      <c r="AC144" s="14" t="s">
        <v>984</v>
      </c>
      <c r="AD144" s="14" t="s">
        <v>984</v>
      </c>
      <c r="AE144" s="14" t="n">
        <v>10.0787749175691</v>
      </c>
      <c r="AF144" s="14" t="n">
        <v>45.8971553610503</v>
      </c>
      <c r="AG144" s="14" t="n">
        <v>54.4041576282141</v>
      </c>
      <c r="AH144" s="14" t="n">
        <v>70.683</v>
      </c>
      <c r="AI144" s="14" t="n">
        <v>5.40829573726232</v>
      </c>
      <c r="AJ144" s="20" t="s">
        <v>984</v>
      </c>
      <c r="AK144" s="14" t="n">
        <v>16.005931729155</v>
      </c>
      <c r="AL144" s="20" t="s">
        <v>984</v>
      </c>
      <c r="AM144" s="14" t="n">
        <v>21.8</v>
      </c>
      <c r="AN144" s="14" t="s">
        <v>984</v>
      </c>
      <c r="AO144" s="14" t="s">
        <v>984</v>
      </c>
      <c r="AP144" s="21" t="s">
        <v>984</v>
      </c>
      <c r="AQ144" s="14" t="s">
        <v>984</v>
      </c>
      <c r="AR144" s="14" t="s">
        <v>984</v>
      </c>
      <c r="AS144" s="14" t="s">
        <v>984</v>
      </c>
      <c r="AT144" s="14" t="s">
        <v>984</v>
      </c>
      <c r="AU144" s="14" t="s">
        <v>984</v>
      </c>
      <c r="AV144" s="14" t="s">
        <v>984</v>
      </c>
      <c r="AW144" s="14" t="n">
        <v>100</v>
      </c>
      <c r="AX144" s="14" t="n">
        <v>13.2255604858842</v>
      </c>
      <c r="AY144" s="22" t="n">
        <v>123</v>
      </c>
      <c r="AZ144" s="45" t="s">
        <v>984</v>
      </c>
      <c r="BA144" s="24" t="n">
        <v>32</v>
      </c>
      <c r="BB144" s="25" t="n">
        <v>0.377</v>
      </c>
      <c r="BC144" s="27" t="s">
        <v>984</v>
      </c>
      <c r="BD144" s="27" t="s">
        <v>985</v>
      </c>
      <c r="BE144" s="27" t="s">
        <v>986</v>
      </c>
      <c r="BF144" s="27" t="s">
        <v>401</v>
      </c>
      <c r="BG144" s="27" t="s">
        <v>401</v>
      </c>
      <c r="BH144" s="27" t="s">
        <v>593</v>
      </c>
      <c r="BI144" s="27" t="s">
        <v>1008</v>
      </c>
      <c r="BJ144" s="0" t="n">
        <v>165.242432228588</v>
      </c>
      <c r="BK144" s="0" t="n">
        <v>-21.2338192689999</v>
      </c>
      <c r="BL144" s="0" t="n">
        <v>23.5100036621094</v>
      </c>
      <c r="BM144" s="0" t="n">
        <v>24.2799926757813</v>
      </c>
      <c r="BN144" s="0" t="n">
        <v>25.6899963378906</v>
      </c>
      <c r="BO144" s="0" t="n">
        <v>24.1400085449219</v>
      </c>
      <c r="BP144" s="0" t="n">
        <v>24.4050003051758</v>
      </c>
      <c r="BQ144" s="27" t="n">
        <v>0.32708706209152</v>
      </c>
      <c r="BR144" s="27" t="n">
        <v>17.9255282154689</v>
      </c>
      <c r="BS144" s="27" t="n">
        <v>18343.3307137347</v>
      </c>
      <c r="BT144" s="27" t="n">
        <v>1.87142488673342E-044</v>
      </c>
      <c r="BU144" s="27" t="n">
        <v>3.68047562155414E-122</v>
      </c>
      <c r="BV144" s="27" t="n">
        <v>0</v>
      </c>
      <c r="BW144" s="27" t="n">
        <v>17.5237330738271</v>
      </c>
      <c r="BX144" s="27" t="n">
        <v>1</v>
      </c>
      <c r="BY144" s="27" t="n">
        <v>22</v>
      </c>
      <c r="CA144" s="0" t="n">
        <f aca="false">COUNTBLANK(C144:BY144)</f>
        <v>0</v>
      </c>
    </row>
    <row r="145" customFormat="false" ht="15" hidden="false" customHeight="false" outlineLevel="0" collapsed="false">
      <c r="A145" s="0" t="s">
        <v>791</v>
      </c>
      <c r="B145" s="0" t="s">
        <v>792</v>
      </c>
      <c r="C145" s="0" t="n">
        <v>22442948</v>
      </c>
      <c r="D145" s="14" t="n">
        <v>60.9</v>
      </c>
      <c r="E145" s="14" t="n">
        <v>63.212</v>
      </c>
      <c r="F145" s="14" t="n">
        <v>49.9843246094453</v>
      </c>
      <c r="G145" s="14" t="n">
        <v>47.4206675078562</v>
      </c>
      <c r="H145" s="14" t="n">
        <v>17.7176505881424</v>
      </c>
      <c r="I145" s="14" t="n">
        <v>8.268</v>
      </c>
      <c r="J145" s="14" t="n">
        <v>6.913</v>
      </c>
      <c r="K145" s="14" t="n">
        <v>83.575</v>
      </c>
      <c r="L145" s="14" t="n">
        <v>32.963691385392</v>
      </c>
      <c r="M145" s="14" t="n">
        <v>16.6237923243254</v>
      </c>
      <c r="N145" s="14" t="n">
        <v>8.4890789444785</v>
      </c>
      <c r="O145" s="14" t="n">
        <v>13.1700692795799</v>
      </c>
      <c r="P145" s="14" t="n">
        <v>20001</v>
      </c>
      <c r="Q145" s="14" t="n">
        <v>2725</v>
      </c>
      <c r="R145" s="14" t="s">
        <v>984</v>
      </c>
      <c r="S145" s="14" t="s">
        <v>984</v>
      </c>
      <c r="T145" s="20" t="n">
        <v>1040</v>
      </c>
      <c r="U145" s="0" t="n">
        <v>9290938457.2883</v>
      </c>
      <c r="V145" s="14" t="s">
        <v>984</v>
      </c>
      <c r="W145" s="14" t="s">
        <v>984</v>
      </c>
      <c r="X145" s="14" t="s">
        <v>984</v>
      </c>
      <c r="Y145" s="14" t="n">
        <v>72.0419998168945</v>
      </c>
      <c r="Z145" s="14" t="n">
        <v>75.0630035400391</v>
      </c>
      <c r="AA145" s="14" t="n">
        <v>72.4097958178797</v>
      </c>
      <c r="AB145" s="14" t="s">
        <v>984</v>
      </c>
      <c r="AC145" s="14" t="n">
        <v>55.18</v>
      </c>
      <c r="AD145" s="14" t="n">
        <v>2.45284928450267</v>
      </c>
      <c r="AE145" s="14" t="n">
        <v>36.063787795058</v>
      </c>
      <c r="AF145" s="14" t="n">
        <v>0.891765986883982</v>
      </c>
      <c r="AG145" s="14" t="n">
        <v>17.3170925189084</v>
      </c>
      <c r="AH145" s="14" t="n">
        <v>16.425</v>
      </c>
      <c r="AI145" s="14" t="n">
        <v>16.5138200055811</v>
      </c>
      <c r="AJ145" s="20" t="n">
        <v>181.911197502183</v>
      </c>
      <c r="AK145" s="14" t="n">
        <v>0.110542757005569</v>
      </c>
      <c r="AL145" s="20" t="n">
        <v>100</v>
      </c>
      <c r="AM145" s="14" t="n">
        <v>2.4</v>
      </c>
      <c r="AN145" s="14" t="n">
        <v>20</v>
      </c>
      <c r="AO145" s="14" t="n">
        <v>83.7</v>
      </c>
      <c r="AP145" s="21" t="s">
        <v>984</v>
      </c>
      <c r="AQ145" s="14" t="s">
        <v>984</v>
      </c>
      <c r="AR145" s="14" t="n">
        <v>4.08372</v>
      </c>
      <c r="AS145" s="14" t="n">
        <v>74.7362</v>
      </c>
      <c r="AT145" s="14" t="s">
        <v>984</v>
      </c>
      <c r="AU145" s="14" t="n">
        <v>0.83832</v>
      </c>
      <c r="AV145" s="14" t="n">
        <v>7.65382691723356</v>
      </c>
      <c r="AW145" s="14" t="n">
        <v>20.0419044494629</v>
      </c>
      <c r="AX145" s="14" t="n">
        <v>6.36811477695914</v>
      </c>
      <c r="AY145" s="22" t="n">
        <v>124</v>
      </c>
      <c r="AZ145" s="22" t="n">
        <v>4.7</v>
      </c>
      <c r="BA145" s="24" t="n">
        <v>15.4</v>
      </c>
      <c r="BB145" s="25" t="n">
        <v>0.534</v>
      </c>
      <c r="BC145" s="30" t="s">
        <v>793</v>
      </c>
      <c r="BD145" s="27" t="s">
        <v>989</v>
      </c>
      <c r="BE145" s="27" t="s">
        <v>990</v>
      </c>
      <c r="BF145" s="27" t="s">
        <v>362</v>
      </c>
      <c r="BG145" s="27" t="s">
        <v>362</v>
      </c>
      <c r="BH145" s="27" t="s">
        <v>1011</v>
      </c>
      <c r="BI145" s="27" t="s">
        <v>995</v>
      </c>
      <c r="BJ145" s="0" t="n">
        <v>9.88311082118389</v>
      </c>
      <c r="BK145" s="0" t="n">
        <v>17.6035519410001</v>
      </c>
      <c r="BL145" s="0" t="n">
        <v>20.6199890136719</v>
      </c>
      <c r="BM145" s="0" t="n">
        <v>19.3699890136719</v>
      </c>
      <c r="BN145" s="0" t="n">
        <v>20.9099975585938</v>
      </c>
      <c r="BO145" s="0" t="n">
        <v>27.1499877929688</v>
      </c>
      <c r="BP145" s="0" t="n">
        <v>22.0124908447266</v>
      </c>
      <c r="BQ145" s="27" t="n">
        <v>0.189738609079907</v>
      </c>
      <c r="BR145" s="27" t="n">
        <v>702.360733859818</v>
      </c>
      <c r="BS145" s="27" t="n">
        <v>18358.0912568784</v>
      </c>
      <c r="BT145" s="27" t="n">
        <v>5.97312954842866E-072</v>
      </c>
      <c r="BU145" s="27" t="n">
        <v>2.63548260208742E-117</v>
      </c>
      <c r="BV145" s="27" t="n">
        <v>0</v>
      </c>
      <c r="BW145" s="27" t="n">
        <v>4547.04208421681</v>
      </c>
      <c r="BX145" s="27" t="n">
        <v>1</v>
      </c>
      <c r="BY145" s="27" t="n">
        <v>18</v>
      </c>
      <c r="CA145" s="0" t="n">
        <f aca="false">COUNTBLANK(C145:BY145)</f>
        <v>0</v>
      </c>
    </row>
    <row r="146" customFormat="false" ht="15" hidden="false" customHeight="false" outlineLevel="0" collapsed="false">
      <c r="A146" s="0" t="s">
        <v>794</v>
      </c>
      <c r="B146" s="0" t="s">
        <v>795</v>
      </c>
      <c r="C146" s="0" t="n">
        <v>195874740</v>
      </c>
      <c r="D146" s="14" t="n">
        <v>53.45</v>
      </c>
      <c r="E146" s="14" t="n">
        <v>55.244</v>
      </c>
      <c r="F146" s="14" t="n">
        <v>43.8666399781742</v>
      </c>
      <c r="G146" s="14" t="n">
        <v>53.3859830164984</v>
      </c>
      <c r="H146" s="14" t="n">
        <v>215.064988965381</v>
      </c>
      <c r="I146" s="14" t="n">
        <v>11.86</v>
      </c>
      <c r="J146" s="14" t="n">
        <v>5.387</v>
      </c>
      <c r="K146" s="14" t="n">
        <v>49.656</v>
      </c>
      <c r="L146" s="14" t="n">
        <v>13.1760368999333</v>
      </c>
      <c r="M146" s="14" t="n">
        <v>13.1715621009574</v>
      </c>
      <c r="N146" s="14" t="n">
        <v>6.82162218386693</v>
      </c>
      <c r="O146" s="14" t="n">
        <v>0.871237851857061</v>
      </c>
      <c r="P146" s="14" t="n">
        <v>-300000</v>
      </c>
      <c r="Q146" s="14" t="n">
        <v>276853</v>
      </c>
      <c r="R146" s="14" t="n">
        <v>8169192.31</v>
      </c>
      <c r="S146" s="14" t="n">
        <v>1210000</v>
      </c>
      <c r="T146" s="20" t="n">
        <v>5710</v>
      </c>
      <c r="U146" s="0" t="n">
        <v>397269616080.908</v>
      </c>
      <c r="V146" s="14" t="s">
        <v>984</v>
      </c>
      <c r="W146" s="14" t="s">
        <v>984</v>
      </c>
      <c r="X146" s="14" t="s">
        <v>984</v>
      </c>
      <c r="Y146" s="14" t="n">
        <v>52.9070014953613</v>
      </c>
      <c r="Z146" s="14" t="n">
        <v>35.0979995727539</v>
      </c>
      <c r="AA146" s="14" t="n">
        <v>82.7162015515321</v>
      </c>
      <c r="AB146" s="14" t="s">
        <v>984</v>
      </c>
      <c r="AC146" s="14" t="n">
        <v>5602.28</v>
      </c>
      <c r="AD146" s="14" t="n">
        <v>0.506584947663024</v>
      </c>
      <c r="AE146" s="14" t="n">
        <v>77.7364208307256</v>
      </c>
      <c r="AF146" s="14" t="n">
        <v>7.22838905798802</v>
      </c>
      <c r="AG146" s="14" t="n">
        <v>13.9295836103116</v>
      </c>
      <c r="AH146" s="14" t="n">
        <v>50.344</v>
      </c>
      <c r="AI146" s="14" t="n">
        <v>16.2078863657068</v>
      </c>
      <c r="AJ146" s="20" t="n">
        <v>1252.79965292574</v>
      </c>
      <c r="AK146" s="14" t="n">
        <v>0.545794084565745</v>
      </c>
      <c r="AL146" s="20" t="n">
        <v>100</v>
      </c>
      <c r="AM146" s="14" t="n">
        <v>3.1</v>
      </c>
      <c r="AN146" s="14" t="n">
        <v>22.5</v>
      </c>
      <c r="AO146" s="14" t="n">
        <v>119.9</v>
      </c>
      <c r="AP146" s="21" t="s">
        <v>984</v>
      </c>
      <c r="AQ146" s="14" t="s">
        <v>984</v>
      </c>
      <c r="AR146" s="14" t="s">
        <v>984</v>
      </c>
      <c r="AS146" s="14" t="s">
        <v>984</v>
      </c>
      <c r="AT146" s="14" t="s">
        <v>984</v>
      </c>
      <c r="AU146" s="14" t="s">
        <v>984</v>
      </c>
      <c r="AV146" s="14" t="n">
        <v>30.6639538471209</v>
      </c>
      <c r="AW146" s="14" t="n">
        <v>54.4</v>
      </c>
      <c r="AX146" s="14" t="n">
        <v>2.91129132161068</v>
      </c>
      <c r="AY146" s="22" t="n">
        <v>116</v>
      </c>
      <c r="AZ146" s="22" t="n">
        <v>7.8</v>
      </c>
      <c r="BA146" s="24" t="n">
        <v>18.4</v>
      </c>
      <c r="BB146" s="25" t="n">
        <v>0.759</v>
      </c>
      <c r="BC146" s="30" t="s">
        <v>796</v>
      </c>
      <c r="BD146" s="27" t="s">
        <v>1004</v>
      </c>
      <c r="BE146" s="27" t="s">
        <v>996</v>
      </c>
      <c r="BF146" s="27" t="s">
        <v>362</v>
      </c>
      <c r="BG146" s="27" t="s">
        <v>362</v>
      </c>
      <c r="BH146" s="27" t="s">
        <v>1011</v>
      </c>
      <c r="BI146" s="27" t="s">
        <v>995</v>
      </c>
      <c r="BJ146" s="0" t="n">
        <v>7.93262916688333</v>
      </c>
      <c r="BK146" s="0" t="n">
        <v>9.07621714300005</v>
      </c>
      <c r="BL146" s="0" t="n">
        <v>25.5200134277344</v>
      </c>
      <c r="BM146" s="0" t="n">
        <v>25.7099853515625</v>
      </c>
      <c r="BN146" s="0" t="n">
        <v>27.9699951171875</v>
      </c>
      <c r="BO146" s="0" t="n">
        <v>29.0500122070313</v>
      </c>
      <c r="BP146" s="0" t="n">
        <v>27.0625015258789</v>
      </c>
      <c r="BQ146" s="27" t="n">
        <v>0.009427423556344</v>
      </c>
      <c r="BR146" s="27" t="n">
        <v>8216427.237655</v>
      </c>
      <c r="BS146" s="27" t="n">
        <v>18609.0843161943</v>
      </c>
      <c r="BT146" s="27" t="n">
        <v>0.042635059822516</v>
      </c>
      <c r="BU146" s="27" t="n">
        <v>0.83427808328574</v>
      </c>
      <c r="BV146" s="27" t="n">
        <v>2.27788123705929E-099</v>
      </c>
      <c r="BW146" s="27" t="n">
        <v>80617.8739455377</v>
      </c>
      <c r="BX146" s="27" t="n">
        <v>0</v>
      </c>
      <c r="BY146" s="27" t="n">
        <v>50</v>
      </c>
      <c r="CA146" s="0" t="n">
        <f aca="false">COUNTBLANK(C146:BY146)</f>
        <v>0</v>
      </c>
    </row>
    <row r="147" customFormat="false" ht="15" hidden="false" customHeight="false" outlineLevel="0" collapsed="false">
      <c r="A147" s="0" t="s">
        <v>797</v>
      </c>
      <c r="B147" s="0" t="s">
        <v>798</v>
      </c>
      <c r="C147" s="0" t="n">
        <v>6465513</v>
      </c>
      <c r="D147" s="14" t="n">
        <v>70.741</v>
      </c>
      <c r="E147" s="14" t="n">
        <v>77.77</v>
      </c>
      <c r="F147" s="14" t="n">
        <v>30.2016811999565</v>
      </c>
      <c r="G147" s="14" t="n">
        <v>64.5508213516632</v>
      </c>
      <c r="H147" s="14" t="n">
        <v>53.7270483629716</v>
      </c>
      <c r="I147" s="14" t="n">
        <v>5.061</v>
      </c>
      <c r="J147" s="14" t="n">
        <v>2.404</v>
      </c>
      <c r="K147" s="14" t="n">
        <v>41.478</v>
      </c>
      <c r="L147" s="14" t="n">
        <v>54.7853071899195</v>
      </c>
      <c r="M147" s="14" t="n">
        <v>41.1662616312471</v>
      </c>
      <c r="N147" s="14" t="n">
        <v>19.8201596232055</v>
      </c>
      <c r="O147" s="14" t="n">
        <v>2.74783937357345</v>
      </c>
      <c r="P147" s="14" t="n">
        <v>-106360</v>
      </c>
      <c r="Q147" s="14" t="n">
        <v>1673</v>
      </c>
      <c r="R147" s="14" t="s">
        <v>984</v>
      </c>
      <c r="S147" s="14" t="n">
        <v>276205</v>
      </c>
      <c r="T147" s="20" t="n">
        <v>5400</v>
      </c>
      <c r="U147" s="0" t="n">
        <v>13117845416.6297</v>
      </c>
      <c r="V147" s="14" t="s">
        <v>984</v>
      </c>
      <c r="W147" s="14" t="s">
        <v>984</v>
      </c>
      <c r="X147" s="14" t="s">
        <v>984</v>
      </c>
      <c r="Y147" s="14" t="n">
        <v>66.4049987792969</v>
      </c>
      <c r="Z147" s="14" t="n">
        <v>30.6520004272461</v>
      </c>
      <c r="AA147" s="14" t="n">
        <v>58.9668978376529</v>
      </c>
      <c r="AB147" s="14" t="s">
        <v>984</v>
      </c>
      <c r="AC147" s="14" t="n">
        <v>43.67</v>
      </c>
      <c r="AD147" s="14" t="n">
        <v>0.608427606439331</v>
      </c>
      <c r="AE147" s="14" t="n">
        <v>42.0890809373442</v>
      </c>
      <c r="AF147" s="14" t="n">
        <v>25.8766827322586</v>
      </c>
      <c r="AG147" s="14" t="n">
        <v>37.2258679264252</v>
      </c>
      <c r="AH147" s="14" t="n">
        <v>58.522</v>
      </c>
      <c r="AI147" s="14" t="n">
        <v>12.4163884232718</v>
      </c>
      <c r="AJ147" s="20" t="n">
        <v>25428.4208673892</v>
      </c>
      <c r="AK147" s="14" t="n">
        <v>0.791576322786616</v>
      </c>
      <c r="AL147" s="20" t="n">
        <v>99.9026951322358</v>
      </c>
      <c r="AM147" s="14" t="n">
        <v>11.4</v>
      </c>
      <c r="AN147" s="14" t="n">
        <v>14.2</v>
      </c>
      <c r="AO147" s="14" t="n">
        <v>18.3</v>
      </c>
      <c r="AP147" s="21" t="s">
        <v>984</v>
      </c>
      <c r="AQ147" s="14" t="n">
        <v>0.9</v>
      </c>
      <c r="AR147" s="14" t="n">
        <v>4.08115</v>
      </c>
      <c r="AS147" s="14" t="s">
        <v>984</v>
      </c>
      <c r="AT147" s="14" t="s">
        <v>984</v>
      </c>
      <c r="AU147" s="14" t="s">
        <v>984</v>
      </c>
      <c r="AV147" s="14" t="n">
        <v>61.5196951135334</v>
      </c>
      <c r="AW147" s="14" t="n">
        <v>86.7677993774414</v>
      </c>
      <c r="AX147" s="14" t="n">
        <v>9.87027125102059</v>
      </c>
      <c r="AY147" s="22" t="n">
        <v>116</v>
      </c>
      <c r="AZ147" s="31" t="n">
        <v>21.8</v>
      </c>
      <c r="BA147" s="24" t="n">
        <v>25.7</v>
      </c>
      <c r="BB147" s="25" t="n">
        <v>0.954</v>
      </c>
      <c r="BC147" s="30" t="s">
        <v>799</v>
      </c>
      <c r="BD147" s="27" t="s">
        <v>985</v>
      </c>
      <c r="BE147" s="27" t="s">
        <v>996</v>
      </c>
      <c r="BF147" s="27" t="s">
        <v>987</v>
      </c>
      <c r="BG147" s="27" t="s">
        <v>345</v>
      </c>
      <c r="BH147" s="27" t="s">
        <v>1015</v>
      </c>
      <c r="BI147" s="27" t="s">
        <v>988</v>
      </c>
      <c r="BJ147" s="0" t="n">
        <v>-85.5580429667471</v>
      </c>
      <c r="BK147" s="0" t="n">
        <v>12.8457298850001</v>
      </c>
      <c r="BL147" s="0" t="n">
        <v>23.7799926757813</v>
      </c>
      <c r="BM147" s="0" t="n">
        <v>23.4900146484375</v>
      </c>
      <c r="BN147" s="0" t="n">
        <v>24.0100036621094</v>
      </c>
      <c r="BO147" s="0" t="n">
        <v>23.7799926757813</v>
      </c>
      <c r="BP147" s="0" t="n">
        <v>23.7650009155274</v>
      </c>
      <c r="BQ147" s="27" t="n">
        <v>0.068640411166553</v>
      </c>
      <c r="BR147" s="27" t="n">
        <v>13.7200582204266</v>
      </c>
      <c r="BS147" s="27" t="n">
        <v>18354.649101083</v>
      </c>
      <c r="BT147" s="27" t="n">
        <v>2.35145340140607E-029</v>
      </c>
      <c r="BU147" s="27" t="n">
        <v>4.96991345586391E-042</v>
      </c>
      <c r="BV147" s="26" t="s">
        <v>1032</v>
      </c>
      <c r="BW147" s="27" t="n">
        <v>10.5786427231905</v>
      </c>
      <c r="BX147" s="27" t="n">
        <v>1</v>
      </c>
      <c r="BY147" s="27" t="n">
        <v>18</v>
      </c>
      <c r="CA147" s="0" t="n">
        <f aca="false">COUNTBLANK(C147:BY147)</f>
        <v>0</v>
      </c>
    </row>
    <row r="148" customFormat="false" ht="15" hidden="false" customHeight="false" outlineLevel="0" collapsed="false">
      <c r="A148" s="0" t="s">
        <v>801</v>
      </c>
      <c r="B148" s="0" t="s">
        <v>802</v>
      </c>
      <c r="C148" s="0" t="n">
        <v>17231624</v>
      </c>
      <c r="D148" s="14" t="n">
        <v>80.2</v>
      </c>
      <c r="E148" s="14" t="n">
        <v>83.4</v>
      </c>
      <c r="F148" s="14" t="n">
        <v>16.1081587098378</v>
      </c>
      <c r="G148" s="14" t="n">
        <v>64.6956486568235</v>
      </c>
      <c r="H148" s="14" t="n">
        <v>511.457910359157</v>
      </c>
      <c r="I148" s="14" t="n">
        <v>8.9</v>
      </c>
      <c r="J148" s="14" t="n">
        <v>1.62</v>
      </c>
      <c r="K148" s="14" t="n">
        <v>8.51</v>
      </c>
      <c r="L148" s="14" t="n">
        <v>72.6364431968743</v>
      </c>
      <c r="M148" s="14" t="n">
        <v>83.391768024212</v>
      </c>
      <c r="N148" s="14" t="s">
        <v>984</v>
      </c>
      <c r="O148" s="14" t="s">
        <v>984</v>
      </c>
      <c r="P148" s="14" t="n">
        <v>80000</v>
      </c>
      <c r="Q148" s="14" t="n">
        <v>47</v>
      </c>
      <c r="R148" s="14" t="n">
        <v>43996044.579144</v>
      </c>
      <c r="S148" s="14" t="n">
        <v>14825967</v>
      </c>
      <c r="T148" s="20" t="n">
        <v>56890</v>
      </c>
      <c r="U148" s="0" t="n">
        <v>913658465709.125</v>
      </c>
      <c r="V148" s="14" t="s">
        <v>984</v>
      </c>
      <c r="W148" s="14" t="n">
        <v>0.4</v>
      </c>
      <c r="X148" s="14" t="n">
        <v>28.5</v>
      </c>
      <c r="Y148" s="14" t="n">
        <v>63.6199989318848</v>
      </c>
      <c r="Z148" s="14" t="n">
        <v>2.03500008583069</v>
      </c>
      <c r="AA148" s="14" t="n">
        <v>84.3376812440895</v>
      </c>
      <c r="AB148" s="14" t="n">
        <v>1.98816</v>
      </c>
      <c r="AC148" s="14" t="n">
        <v>30457.33</v>
      </c>
      <c r="AD148" s="14" t="n">
        <v>1.24160710770927</v>
      </c>
      <c r="AE148" s="14" t="n">
        <v>53.3095874146631</v>
      </c>
      <c r="AF148" s="14" t="n">
        <v>11.1783913951771</v>
      </c>
      <c r="AG148" s="14" t="n">
        <v>11.2437344510112</v>
      </c>
      <c r="AH148" s="14" t="n">
        <v>91.49</v>
      </c>
      <c r="AI148" s="14" t="n">
        <v>19.0470643933692</v>
      </c>
      <c r="AJ148" s="20" t="n">
        <v>652.238054082156</v>
      </c>
      <c r="AK148" s="14" t="n">
        <v>9.92013807523839</v>
      </c>
      <c r="AL148" s="20" t="n">
        <v>99.5981414813269</v>
      </c>
      <c r="AM148" s="14" t="n">
        <v>5.4</v>
      </c>
      <c r="AN148" s="14" t="n">
        <v>11.2</v>
      </c>
      <c r="AO148" s="14" t="n">
        <v>3.9</v>
      </c>
      <c r="AP148" s="21" t="n">
        <v>3.5067</v>
      </c>
      <c r="AQ148" s="14" t="s">
        <v>984</v>
      </c>
      <c r="AR148" s="14" t="n">
        <v>5.4796</v>
      </c>
      <c r="AS148" s="14" t="n">
        <v>104.22962</v>
      </c>
      <c r="AT148" s="14" t="s">
        <v>984</v>
      </c>
      <c r="AU148" s="14" t="n">
        <v>1.00799</v>
      </c>
      <c r="AV148" s="14" t="n">
        <v>99.8939352967043</v>
      </c>
      <c r="AW148" s="14" t="n">
        <v>100</v>
      </c>
      <c r="AX148" s="14" t="n">
        <v>3.35266955604135</v>
      </c>
      <c r="AY148" s="22" t="n">
        <v>126</v>
      </c>
      <c r="AZ148" s="22" t="n">
        <v>23.1</v>
      </c>
      <c r="BA148" s="24" t="n">
        <v>42.6</v>
      </c>
      <c r="BB148" s="25" t="n">
        <v>0.834</v>
      </c>
      <c r="BC148" s="27" t="s">
        <v>984</v>
      </c>
      <c r="BD148" s="27" t="s">
        <v>1000</v>
      </c>
      <c r="BE148" s="27" t="s">
        <v>1006</v>
      </c>
      <c r="BF148" s="27" t="s">
        <v>372</v>
      </c>
      <c r="BG148" s="27" t="s">
        <v>372</v>
      </c>
      <c r="BH148" s="27" t="s">
        <v>1009</v>
      </c>
      <c r="BI148" s="27" t="s">
        <v>998</v>
      </c>
      <c r="BJ148" s="0" t="n">
        <v>5.51640674558205</v>
      </c>
      <c r="BK148" s="0" t="n">
        <v>52.1056320195</v>
      </c>
      <c r="BL148" s="0" t="n">
        <v>5.7700134277344</v>
      </c>
      <c r="BM148" s="0" t="n">
        <v>5.85000000000002</v>
      </c>
      <c r="BN148" s="0" t="n">
        <v>6.9999938964844</v>
      </c>
      <c r="BO148" s="0" t="n">
        <v>7.11000976562502</v>
      </c>
      <c r="BP148" s="0" t="n">
        <v>6.43250427246096</v>
      </c>
      <c r="BQ148" s="27" t="n">
        <v>0.059707104581739</v>
      </c>
      <c r="BR148" s="27" t="n">
        <v>51219.3849633021</v>
      </c>
      <c r="BS148" s="27" t="n">
        <v>18357.9881676935</v>
      </c>
      <c r="BT148" s="27" t="n">
        <v>3.79805507669048E-091</v>
      </c>
      <c r="BU148" s="27" t="n">
        <v>1.66287964541448E-098</v>
      </c>
      <c r="BV148" s="27" t="n">
        <v>0</v>
      </c>
      <c r="BW148" s="27" t="n">
        <v>3220567.04631916</v>
      </c>
      <c r="BX148" s="27" t="n">
        <v>1</v>
      </c>
      <c r="BY148" s="27" t="n">
        <v>11</v>
      </c>
      <c r="CA148" s="0" t="n">
        <f aca="false">COUNTBLANK(C148:BY148)</f>
        <v>0</v>
      </c>
    </row>
    <row r="149" customFormat="false" ht="15" hidden="false" customHeight="false" outlineLevel="0" collapsed="false">
      <c r="A149" s="0" t="s">
        <v>803</v>
      </c>
      <c r="B149" s="0" t="s">
        <v>804</v>
      </c>
      <c r="C149" s="0" t="n">
        <v>5311916</v>
      </c>
      <c r="D149" s="14" t="n">
        <v>81.3</v>
      </c>
      <c r="E149" s="14" t="n">
        <v>84.4</v>
      </c>
      <c r="F149" s="14" t="n">
        <v>17.5490383783174</v>
      </c>
      <c r="G149" s="14" t="n">
        <v>65.4017394653615</v>
      </c>
      <c r="H149" s="14" t="n">
        <v>14.5549195374975</v>
      </c>
      <c r="I149" s="14" t="n">
        <v>7.7</v>
      </c>
      <c r="J149" s="14" t="n">
        <v>1.62</v>
      </c>
      <c r="K149" s="14" t="n">
        <v>17.752</v>
      </c>
      <c r="L149" s="14" t="n">
        <v>32.8314289511808</v>
      </c>
      <c r="M149" s="14" t="n">
        <v>36.3329956891189</v>
      </c>
      <c r="N149" s="14" t="s">
        <v>984</v>
      </c>
      <c r="O149" s="14" t="s">
        <v>984</v>
      </c>
      <c r="P149" s="14" t="n">
        <v>140000</v>
      </c>
      <c r="Q149" s="14" t="n">
        <v>9</v>
      </c>
      <c r="R149" s="14" t="s">
        <v>984</v>
      </c>
      <c r="S149" s="14" t="n">
        <v>897502</v>
      </c>
      <c r="T149" s="20" t="n">
        <v>68310</v>
      </c>
      <c r="U149" s="0" t="n">
        <v>434166615431.909</v>
      </c>
      <c r="V149" s="14" t="s">
        <v>984</v>
      </c>
      <c r="W149" s="14" t="n">
        <v>0.5</v>
      </c>
      <c r="X149" s="14" t="n">
        <v>27</v>
      </c>
      <c r="Y149" s="14" t="n">
        <v>63.8040008544922</v>
      </c>
      <c r="Z149" s="14" t="n">
        <v>2.0550000667572</v>
      </c>
      <c r="AA149" s="14" t="n">
        <v>89.8470022107441</v>
      </c>
      <c r="AB149" s="14" t="n">
        <v>2.10968</v>
      </c>
      <c r="AC149" s="14" t="n">
        <v>11802.78</v>
      </c>
      <c r="AD149" s="14" t="n">
        <v>1.60866909235229</v>
      </c>
      <c r="AE149" s="14" t="n">
        <v>2.6940783293922</v>
      </c>
      <c r="AF149" s="14" t="n">
        <v>33.1778599014523</v>
      </c>
      <c r="AG149" s="14" t="n">
        <v>17.1064928744818</v>
      </c>
      <c r="AH149" s="14" t="n">
        <v>82.248</v>
      </c>
      <c r="AI149" s="14" t="n">
        <v>4.73418579856052</v>
      </c>
      <c r="AJ149" s="20" t="n">
        <v>74359.1101200024</v>
      </c>
      <c r="AK149" s="14" t="n">
        <v>9.27094513154166</v>
      </c>
      <c r="AL149" s="20" t="n">
        <v>2.04383779996992</v>
      </c>
      <c r="AM149" s="14" t="n">
        <v>5.3</v>
      </c>
      <c r="AN149" s="14" t="n">
        <v>9.2</v>
      </c>
      <c r="AO149" s="14" t="n">
        <v>2.5</v>
      </c>
      <c r="AP149" s="21" t="n">
        <v>4.4948</v>
      </c>
      <c r="AQ149" s="14" t="n">
        <v>3.9</v>
      </c>
      <c r="AR149" s="14" t="n">
        <v>7.9761</v>
      </c>
      <c r="AS149" s="14" t="n">
        <v>100.26021</v>
      </c>
      <c r="AT149" s="14" t="n">
        <v>101.03502</v>
      </c>
      <c r="AU149" s="14" t="n">
        <v>0.97756</v>
      </c>
      <c r="AV149" s="14" t="n">
        <v>98.3</v>
      </c>
      <c r="AW149" s="14" t="n">
        <v>100</v>
      </c>
      <c r="AX149" s="14" t="n">
        <v>4.26622331607864</v>
      </c>
      <c r="AY149" s="22" t="n">
        <v>135</v>
      </c>
      <c r="AZ149" s="22" t="n">
        <v>25</v>
      </c>
      <c r="BA149" s="24" t="n">
        <v>39.2</v>
      </c>
      <c r="BB149" s="25" t="n">
        <v>0.56</v>
      </c>
      <c r="BC149" s="30" t="s">
        <v>805</v>
      </c>
      <c r="BD149" s="27" t="s">
        <v>1000</v>
      </c>
      <c r="BE149" s="27" t="s">
        <v>1006</v>
      </c>
      <c r="BF149" s="27" t="s">
        <v>372</v>
      </c>
      <c r="BG149" s="27" t="s">
        <v>372</v>
      </c>
      <c r="BH149" s="27" t="s">
        <v>1021</v>
      </c>
      <c r="BI149" s="27" t="s">
        <v>998</v>
      </c>
      <c r="BJ149" s="0" t="n">
        <v>22.6969759666128</v>
      </c>
      <c r="BK149" s="0" t="n">
        <v>79.8517723655</v>
      </c>
      <c r="BL149" s="0" t="n">
        <v>-11.3700012207031</v>
      </c>
      <c r="BM149" s="0" t="n">
        <v>-14.0400146484375</v>
      </c>
      <c r="BN149" s="0" t="n">
        <v>-15.7500061035156</v>
      </c>
      <c r="BO149" s="0" t="n">
        <v>-17.3499969482422</v>
      </c>
      <c r="BP149" s="0" t="n">
        <v>-14.6275047302246</v>
      </c>
      <c r="BQ149" s="27" t="n">
        <v>0.082283340451075</v>
      </c>
      <c r="BR149" s="27" t="n">
        <v>8013.16863371558</v>
      </c>
      <c r="BS149" s="27" t="n">
        <v>18344.6782438276</v>
      </c>
      <c r="BT149" s="27" t="n">
        <v>4.920044141205E-078</v>
      </c>
      <c r="BU149" s="27" t="n">
        <v>7.47372632395178E-112</v>
      </c>
      <c r="BV149" s="27" t="n">
        <v>0</v>
      </c>
      <c r="BW149" s="27" t="n">
        <v>595386.220877411</v>
      </c>
      <c r="BX149" s="27" t="n">
        <v>1</v>
      </c>
      <c r="BY149" s="27" t="n">
        <v>18</v>
      </c>
      <c r="CA149" s="0" t="n">
        <f aca="false">COUNTBLANK(C149:BY149)</f>
        <v>0</v>
      </c>
    </row>
    <row r="150" customFormat="false" ht="15" hidden="false" customHeight="false" outlineLevel="0" collapsed="false">
      <c r="A150" s="0" t="s">
        <v>806</v>
      </c>
      <c r="B150" s="0" t="s">
        <v>807</v>
      </c>
      <c r="C150" s="0" t="n">
        <v>28087871</v>
      </c>
      <c r="D150" s="14" t="n">
        <v>68.989</v>
      </c>
      <c r="E150" s="14" t="n">
        <v>71.9</v>
      </c>
      <c r="F150" s="14" t="n">
        <v>30.4142653217498</v>
      </c>
      <c r="G150" s="14" t="n">
        <v>63.8580639025582</v>
      </c>
      <c r="H150" s="14" t="n">
        <v>195.939107080572</v>
      </c>
      <c r="I150" s="14" t="n">
        <v>6.361</v>
      </c>
      <c r="J150" s="14" t="n">
        <v>1.917</v>
      </c>
      <c r="K150" s="14" t="n">
        <v>80.26</v>
      </c>
      <c r="L150" s="14" t="n">
        <v>42.3751121571654</v>
      </c>
      <c r="M150" s="14" t="n">
        <v>8.98833492709032</v>
      </c>
      <c r="N150" s="14" t="n">
        <v>8.48171303913441</v>
      </c>
      <c r="O150" s="14" t="n">
        <v>4.95856153946199</v>
      </c>
      <c r="P150" s="14" t="n">
        <v>208549</v>
      </c>
      <c r="Q150" s="14" t="n">
        <v>8594</v>
      </c>
      <c r="R150" s="14" t="n">
        <v>3296953</v>
      </c>
      <c r="S150" s="14" t="s">
        <v>984</v>
      </c>
      <c r="T150" s="20" t="n">
        <v>3110</v>
      </c>
      <c r="U150" s="0" t="n">
        <v>29040398982.3466</v>
      </c>
      <c r="V150" s="14" t="s">
        <v>984</v>
      </c>
      <c r="W150" s="14" t="s">
        <v>984</v>
      </c>
      <c r="X150" s="14" t="s">
        <v>984</v>
      </c>
      <c r="Y150" s="14" t="n">
        <v>83.8050003051758</v>
      </c>
      <c r="Z150" s="14" t="n">
        <v>65.0039978027344</v>
      </c>
      <c r="AA150" s="14" t="n">
        <v>97.2927320385726</v>
      </c>
      <c r="AB150" s="14" t="s">
        <v>984</v>
      </c>
      <c r="AC150" s="14" t="n">
        <v>792.11</v>
      </c>
      <c r="AD150" s="14" t="n">
        <v>1.44280062147258</v>
      </c>
      <c r="AE150" s="14" t="n">
        <v>28.7478200209278</v>
      </c>
      <c r="AF150" s="14" t="n">
        <v>25.364492500872</v>
      </c>
      <c r="AG150" s="14" t="n">
        <v>23.6260419833246</v>
      </c>
      <c r="AH150" s="14" t="n">
        <v>19.74</v>
      </c>
      <c r="AI150" s="14" t="s">
        <v>984</v>
      </c>
      <c r="AJ150" s="20" t="n">
        <v>7366.1331658622</v>
      </c>
      <c r="AK150" s="14" t="n">
        <v>0.298463302719902</v>
      </c>
      <c r="AL150" s="20" t="n">
        <v>100</v>
      </c>
      <c r="AM150" s="14" t="n">
        <v>7.2</v>
      </c>
      <c r="AN150" s="14" t="n">
        <v>21.8</v>
      </c>
      <c r="AO150" s="14" t="n">
        <v>32.2</v>
      </c>
      <c r="AP150" s="21" t="s">
        <v>984</v>
      </c>
      <c r="AQ150" s="14" t="s">
        <v>984</v>
      </c>
      <c r="AR150" s="14" t="n">
        <v>4.44099</v>
      </c>
      <c r="AS150" s="14" t="n">
        <v>143.91954</v>
      </c>
      <c r="AT150" s="14" t="n">
        <v>121.72227</v>
      </c>
      <c r="AU150" s="14" t="n">
        <v>1.04678</v>
      </c>
      <c r="AV150" s="14" t="n">
        <v>60.8063112565564</v>
      </c>
      <c r="AW150" s="14" t="n">
        <v>95.5074768066406</v>
      </c>
      <c r="AX150" s="14" t="n">
        <v>27.7828846715184</v>
      </c>
      <c r="AY150" s="22" t="n">
        <v>119</v>
      </c>
      <c r="AZ150" s="22" t="n">
        <v>3.8</v>
      </c>
      <c r="BA150" s="24" t="n">
        <v>24.1</v>
      </c>
      <c r="BB150" s="25" t="n">
        <v>0.795</v>
      </c>
      <c r="BC150" s="27" t="s">
        <v>984</v>
      </c>
      <c r="BD150" s="27" t="s">
        <v>989</v>
      </c>
      <c r="BE150" s="27" t="s">
        <v>990</v>
      </c>
      <c r="BF150" s="27" t="s">
        <v>354</v>
      </c>
      <c r="BG150" s="27" t="s">
        <v>354</v>
      </c>
      <c r="BH150" s="27" t="s">
        <v>991</v>
      </c>
      <c r="BI150" s="27" t="s">
        <v>992</v>
      </c>
      <c r="BJ150" s="0" t="n">
        <v>83.1031065306872</v>
      </c>
      <c r="BK150" s="0" t="n">
        <v>28.3766282150001</v>
      </c>
      <c r="BL150" s="0" t="n">
        <v>3.9999938964844</v>
      </c>
      <c r="BM150" s="0" t="n">
        <v>3.21999511718752</v>
      </c>
      <c r="BN150" s="0" t="n">
        <v>5.83999023437502</v>
      </c>
      <c r="BO150" s="0" t="n">
        <v>9.67998657226565</v>
      </c>
      <c r="BP150" s="0" t="n">
        <v>5.68499145507815</v>
      </c>
      <c r="BQ150" s="27" t="n">
        <v>0.013443619797767</v>
      </c>
      <c r="BR150" s="27" t="n">
        <v>46293.9669549487</v>
      </c>
      <c r="BS150" s="27" t="n">
        <v>18519.1235071404</v>
      </c>
      <c r="BT150" s="27" t="n">
        <v>0.066155029188212</v>
      </c>
      <c r="BU150" s="27" t="n">
        <v>0.807653184667832</v>
      </c>
      <c r="BV150" s="27" t="n">
        <v>1.90122685145727E-112</v>
      </c>
      <c r="BW150" s="27" t="n">
        <v>333.987463599851</v>
      </c>
      <c r="BX150" s="27" t="n">
        <v>0</v>
      </c>
      <c r="BY150" s="27" t="n">
        <v>50</v>
      </c>
      <c r="CA150" s="0" t="n">
        <f aca="false">COUNTBLANK(C150:BY150)</f>
        <v>0</v>
      </c>
    </row>
    <row r="151" customFormat="false" ht="15" hidden="false" customHeight="false" outlineLevel="0" collapsed="false">
      <c r="A151" s="0" t="s">
        <v>808</v>
      </c>
      <c r="B151" s="0" t="s">
        <v>809</v>
      </c>
      <c r="C151" s="0" t="n">
        <v>4841000</v>
      </c>
      <c r="D151" s="14" t="n">
        <v>80.2</v>
      </c>
      <c r="E151" s="14" t="n">
        <v>83.6</v>
      </c>
      <c r="F151" s="14" t="n">
        <v>19.6534314569849</v>
      </c>
      <c r="G151" s="14" t="n">
        <v>64.694144015841</v>
      </c>
      <c r="H151" s="14" t="n">
        <v>18.5541756864532</v>
      </c>
      <c r="I151" s="14" t="n">
        <v>6.86</v>
      </c>
      <c r="J151" s="14" t="n">
        <v>1.71</v>
      </c>
      <c r="K151" s="14" t="n">
        <v>13.462</v>
      </c>
      <c r="L151" s="14" t="n">
        <v>26.6806486911142</v>
      </c>
      <c r="M151" s="14" t="n">
        <v>27.5683201930361</v>
      </c>
      <c r="N151" s="14" t="s">
        <v>984</v>
      </c>
      <c r="O151" s="14" t="s">
        <v>984</v>
      </c>
      <c r="P151" s="14" t="n">
        <v>74403</v>
      </c>
      <c r="Q151" s="14" t="n">
        <v>38</v>
      </c>
      <c r="R151" s="14" t="n">
        <v>17249049.9541367</v>
      </c>
      <c r="S151" s="14" t="n">
        <v>3328700</v>
      </c>
      <c r="T151" s="20" t="n">
        <v>39410</v>
      </c>
      <c r="U151" s="0" t="n">
        <v>204923917869.355</v>
      </c>
      <c r="V151" s="14" t="s">
        <v>984</v>
      </c>
      <c r="W151" s="14" t="s">
        <v>984</v>
      </c>
      <c r="X151" s="14" t="s">
        <v>984</v>
      </c>
      <c r="Y151" s="14" t="n">
        <v>69.9079971313477</v>
      </c>
      <c r="Z151" s="14" t="n">
        <v>5.66300010681152</v>
      </c>
      <c r="AA151" s="14" t="n">
        <v>85.9786340492281</v>
      </c>
      <c r="AB151" s="14" t="s">
        <v>984</v>
      </c>
      <c r="AC151" s="14" t="n">
        <v>7888.75</v>
      </c>
      <c r="AD151" s="14" t="n">
        <v>1.16138840177402</v>
      </c>
      <c r="AE151" s="14" t="n">
        <v>40.450419657438</v>
      </c>
      <c r="AF151" s="14" t="n">
        <v>38.5560753306464</v>
      </c>
      <c r="AG151" s="14" t="n">
        <v>32.5452558558454</v>
      </c>
      <c r="AH151" s="14" t="n">
        <v>86.538</v>
      </c>
      <c r="AI151" s="14" t="n">
        <v>37.0647166547584</v>
      </c>
      <c r="AJ151" s="20" t="n">
        <v>72510.366543229</v>
      </c>
      <c r="AK151" s="14" t="n">
        <v>7.68657582544293</v>
      </c>
      <c r="AL151" s="20" t="n">
        <v>0</v>
      </c>
      <c r="AM151" s="14" t="n">
        <v>6.2</v>
      </c>
      <c r="AN151" s="14" t="n">
        <v>10.1</v>
      </c>
      <c r="AO151" s="14" t="n">
        <v>5.7</v>
      </c>
      <c r="AP151" s="21" t="n">
        <v>3.0252</v>
      </c>
      <c r="AQ151" s="14" t="n">
        <v>2.8</v>
      </c>
      <c r="AR151" s="14" t="n">
        <v>6.44277</v>
      </c>
      <c r="AS151" s="14" t="n">
        <v>99.97476</v>
      </c>
      <c r="AT151" s="14" t="s">
        <v>984</v>
      </c>
      <c r="AU151" s="14" t="n">
        <v>1.03759</v>
      </c>
      <c r="AV151" s="14" t="n">
        <v>100</v>
      </c>
      <c r="AW151" s="14" t="n">
        <v>100</v>
      </c>
      <c r="AX151" s="14" t="n">
        <v>19.0841319332291</v>
      </c>
      <c r="AY151" s="22" t="n">
        <v>129</v>
      </c>
      <c r="AZ151" s="31" t="n">
        <v>32</v>
      </c>
      <c r="BA151" s="24" t="n">
        <v>37.9</v>
      </c>
      <c r="BB151" s="25" t="n">
        <v>0.543</v>
      </c>
      <c r="BC151" s="27" t="s">
        <v>984</v>
      </c>
      <c r="BD151" s="27" t="s">
        <v>1000</v>
      </c>
      <c r="BE151" s="27" t="s">
        <v>1006</v>
      </c>
      <c r="BF151" s="27" t="s">
        <v>401</v>
      </c>
      <c r="BG151" s="27" t="s">
        <v>401</v>
      </c>
      <c r="BH151" s="27" t="s">
        <v>1007</v>
      </c>
      <c r="BI151" s="27" t="s">
        <v>1008</v>
      </c>
      <c r="BJ151" s="0" t="n">
        <v>171.234351260277</v>
      </c>
      <c r="BK151" s="0" t="n">
        <v>-43.5954729144999</v>
      </c>
      <c r="BL151" s="0" t="n">
        <v>11.6799865722656</v>
      </c>
      <c r="BM151" s="0" t="n">
        <v>13.7600036621094</v>
      </c>
      <c r="BN151" s="0" t="n">
        <v>14.4099975585938</v>
      </c>
      <c r="BO151" s="0" t="n">
        <v>11.2900024414063</v>
      </c>
      <c r="BP151" s="0" t="n">
        <v>12.7849975585938</v>
      </c>
      <c r="BQ151" s="27" t="n">
        <v>0.149065921429313</v>
      </c>
      <c r="BR151" s="27" t="n">
        <v>1506.96279951098</v>
      </c>
      <c r="BS151" s="27" t="n">
        <v>18350.5407643369</v>
      </c>
      <c r="BT151" s="27" t="n">
        <v>2.06144747151026E-088</v>
      </c>
      <c r="BU151" s="27" t="n">
        <v>2.60277936372692E-137</v>
      </c>
      <c r="BV151" s="27" t="n">
        <v>0</v>
      </c>
      <c r="BW151" s="27" t="n">
        <v>13008.9881897011</v>
      </c>
      <c r="BX151" s="27" t="n">
        <v>1</v>
      </c>
      <c r="BY151" s="27" t="n">
        <v>21</v>
      </c>
      <c r="CA151" s="0" t="n">
        <f aca="false">COUNTBLANK(C151:BY151)</f>
        <v>0</v>
      </c>
    </row>
    <row r="152" customFormat="false" ht="15" hidden="false" customHeight="false" outlineLevel="0" collapsed="false">
      <c r="A152" s="0" t="s">
        <v>810</v>
      </c>
      <c r="B152" s="0" t="s">
        <v>811</v>
      </c>
      <c r="C152" s="0" t="n">
        <v>4829483</v>
      </c>
      <c r="D152" s="14" t="n">
        <v>75.89</v>
      </c>
      <c r="E152" s="14" t="n">
        <v>80.134</v>
      </c>
      <c r="F152" s="14" t="n">
        <v>22.2465059852286</v>
      </c>
      <c r="G152" s="14" t="n">
        <v>75.3607070585134</v>
      </c>
      <c r="H152" s="14" t="n">
        <v>15.6041453957997</v>
      </c>
      <c r="I152" s="14" t="n">
        <v>2.436</v>
      </c>
      <c r="J152" s="14" t="n">
        <v>2.888</v>
      </c>
      <c r="K152" s="14" t="n">
        <v>15.461</v>
      </c>
      <c r="L152" s="14" t="n">
        <v>49.5205360859683</v>
      </c>
      <c r="M152" s="14" t="n">
        <v>52.3582698775829</v>
      </c>
      <c r="N152" s="14" t="s">
        <v>984</v>
      </c>
      <c r="O152" s="14" t="s">
        <v>984</v>
      </c>
      <c r="P152" s="14" t="n">
        <v>437000</v>
      </c>
      <c r="Q152" s="14" t="n">
        <v>42</v>
      </c>
      <c r="R152" s="14" t="n">
        <v>10438241</v>
      </c>
      <c r="S152" s="14" t="n">
        <v>4223712</v>
      </c>
      <c r="T152" s="20" t="n">
        <v>41680</v>
      </c>
      <c r="U152" s="0" t="n">
        <v>79276723016.9051</v>
      </c>
      <c r="V152" s="14" t="s">
        <v>984</v>
      </c>
      <c r="W152" s="14" t="s">
        <v>984</v>
      </c>
      <c r="X152" s="14" t="s">
        <v>984</v>
      </c>
      <c r="Y152" s="14" t="n">
        <v>72.3690032958984</v>
      </c>
      <c r="Z152" s="14" t="n">
        <v>4.55999994277954</v>
      </c>
      <c r="AA152" s="14" t="n">
        <v>34.4691041972748</v>
      </c>
      <c r="AB152" s="14" t="n">
        <v>0.2276</v>
      </c>
      <c r="AC152" s="14" t="n">
        <v>856.43</v>
      </c>
      <c r="AD152" s="14" t="n">
        <v>8.17129950109292</v>
      </c>
      <c r="AE152" s="14" t="n">
        <v>4.63974151857835</v>
      </c>
      <c r="AF152" s="14" t="n">
        <v>0.00646203554119548</v>
      </c>
      <c r="AG152" s="14" t="n">
        <v>2.5727331813508</v>
      </c>
      <c r="AH152" s="14" t="n">
        <v>84.539</v>
      </c>
      <c r="AI152" s="14" t="s">
        <v>984</v>
      </c>
      <c r="AJ152" s="20" t="n">
        <v>347.630895447525</v>
      </c>
      <c r="AK152" s="14" t="n">
        <v>15.1887951113164</v>
      </c>
      <c r="AL152" s="20" t="n">
        <v>100</v>
      </c>
      <c r="AM152" s="14" t="n">
        <v>10.1</v>
      </c>
      <c r="AN152" s="14" t="n">
        <v>17.8</v>
      </c>
      <c r="AO152" s="14" t="n">
        <v>11.4</v>
      </c>
      <c r="AP152" s="21" t="n">
        <v>2.0184</v>
      </c>
      <c r="AQ152" s="14" t="n">
        <v>1.7</v>
      </c>
      <c r="AR152" s="14" t="s">
        <v>984</v>
      </c>
      <c r="AS152" s="14" t="n">
        <v>106.36469</v>
      </c>
      <c r="AT152" s="14" t="n">
        <v>107.36402</v>
      </c>
      <c r="AU152" s="14" t="n">
        <v>0.9992</v>
      </c>
      <c r="AV152" s="14" t="n">
        <v>100</v>
      </c>
      <c r="AW152" s="14" t="n">
        <v>100</v>
      </c>
      <c r="AX152" s="14" t="n">
        <v>6.44138448487136</v>
      </c>
      <c r="AY152" s="22" t="n">
        <v>121</v>
      </c>
      <c r="AZ152" s="22" t="n">
        <v>22.9</v>
      </c>
      <c r="BA152" s="24" t="n">
        <v>25.6</v>
      </c>
      <c r="BB152" s="25" t="n">
        <v>0.724</v>
      </c>
      <c r="BC152" s="27" t="s">
        <v>984</v>
      </c>
      <c r="BD152" s="27" t="s">
        <v>985</v>
      </c>
      <c r="BE152" s="27" t="s">
        <v>986</v>
      </c>
      <c r="BF152" s="27" t="s">
        <v>354</v>
      </c>
      <c r="BG152" s="27" t="s">
        <v>354</v>
      </c>
      <c r="BH152" s="27" t="s">
        <v>1001</v>
      </c>
      <c r="BI152" s="27" t="s">
        <v>1002</v>
      </c>
      <c r="BJ152" s="0" t="n">
        <v>56.9646495795195</v>
      </c>
      <c r="BK152" s="0" t="n">
        <v>20.8173281925001</v>
      </c>
      <c r="BL152" s="0" t="n">
        <v>23.339990234375</v>
      </c>
      <c r="BM152" s="0" t="n">
        <v>20.8699890136719</v>
      </c>
      <c r="BN152" s="0" t="n">
        <v>22.6199890136719</v>
      </c>
      <c r="BO152" s="0" t="n">
        <v>23.1700073242188</v>
      </c>
      <c r="BP152" s="0" t="n">
        <v>22.4999938964844</v>
      </c>
      <c r="BQ152" s="27" t="n">
        <v>0.023666554350164</v>
      </c>
      <c r="BR152" s="27" t="n">
        <v>39619.3244422701</v>
      </c>
      <c r="BS152" s="27" t="n">
        <v>18423.4306071826</v>
      </c>
      <c r="BT152" s="27" t="n">
        <v>2.76682166254381E-019</v>
      </c>
      <c r="BU152" s="27" t="n">
        <v>0.003392094667698</v>
      </c>
      <c r="BV152" s="27" t="n">
        <v>1.62482809943881E-217</v>
      </c>
      <c r="BW152" s="27" t="n">
        <v>43439.9490744295</v>
      </c>
      <c r="BX152" s="27" t="n">
        <v>1</v>
      </c>
      <c r="BY152" s="27" t="n">
        <v>37</v>
      </c>
      <c r="CA152" s="0" t="n">
        <f aca="false">COUNTBLANK(C152:BY152)</f>
        <v>0</v>
      </c>
    </row>
    <row r="153" customFormat="false" ht="15" hidden="false" customHeight="false" outlineLevel="0" collapsed="false">
      <c r="A153" s="0" t="s">
        <v>812</v>
      </c>
      <c r="B153" s="0" t="s">
        <v>813</v>
      </c>
      <c r="C153" s="0" t="n">
        <v>212215030</v>
      </c>
      <c r="D153" s="14" t="n">
        <v>66.194</v>
      </c>
      <c r="E153" s="14" t="n">
        <v>68.109</v>
      </c>
      <c r="F153" s="14" t="n">
        <v>35.2698145995487</v>
      </c>
      <c r="G153" s="14" t="n">
        <v>60.4174110891137</v>
      </c>
      <c r="H153" s="14" t="n">
        <v>275.289318700706</v>
      </c>
      <c r="I153" s="14" t="n">
        <v>6.942</v>
      </c>
      <c r="J153" s="14" t="n">
        <v>3.51</v>
      </c>
      <c r="K153" s="14" t="n">
        <v>63.334</v>
      </c>
      <c r="L153" s="14" t="n">
        <v>17.5955165571328</v>
      </c>
      <c r="M153" s="14" t="n">
        <v>8.2573202960672</v>
      </c>
      <c r="N153" s="14" t="n">
        <v>23.2279963129371</v>
      </c>
      <c r="O153" s="14" t="n">
        <v>0.41102147599603</v>
      </c>
      <c r="P153" s="14" t="n">
        <v>-1166895</v>
      </c>
      <c r="Q153" s="14" t="n">
        <v>132259</v>
      </c>
      <c r="R153" s="14" t="n">
        <v>6880637</v>
      </c>
      <c r="S153" s="14" t="n">
        <v>3275000</v>
      </c>
      <c r="T153" s="20" t="n">
        <v>5860</v>
      </c>
      <c r="U153" s="0" t="n">
        <v>314588210501.063</v>
      </c>
      <c r="V153" s="14" t="s">
        <v>984</v>
      </c>
      <c r="W153" s="14" t="s">
        <v>984</v>
      </c>
      <c r="X153" s="14" t="s">
        <v>984</v>
      </c>
      <c r="Y153" s="14" t="n">
        <v>52.5730018615723</v>
      </c>
      <c r="Z153" s="14" t="n">
        <v>36.6609992980957</v>
      </c>
      <c r="AA153" s="14" t="n">
        <v>26.8145304678326</v>
      </c>
      <c r="AB153" s="14" t="n">
        <v>0.23597</v>
      </c>
      <c r="AC153" s="14" t="n">
        <v>12904.31</v>
      </c>
      <c r="AD153" s="14" t="n">
        <v>4.025735628755</v>
      </c>
      <c r="AE153" s="14" t="n">
        <v>47.7947281029473</v>
      </c>
      <c r="AF153" s="14" t="n">
        <v>1.85372561228726</v>
      </c>
      <c r="AG153" s="14" t="n">
        <v>12.3145852779876</v>
      </c>
      <c r="AH153" s="14" t="n">
        <v>36.666</v>
      </c>
      <c r="AI153" s="14" t="n">
        <v>42.6991675351393</v>
      </c>
      <c r="AJ153" s="20" t="n">
        <v>281.608182407348</v>
      </c>
      <c r="AK153" s="14" t="n">
        <v>0.851472804393805</v>
      </c>
      <c r="AL153" s="20" t="n">
        <v>100</v>
      </c>
      <c r="AM153" s="14" t="n">
        <v>19.9</v>
      </c>
      <c r="AN153" s="14" t="n">
        <v>24.7</v>
      </c>
      <c r="AO153" s="14" t="n">
        <v>69.3</v>
      </c>
      <c r="AP153" s="21" t="s">
        <v>984</v>
      </c>
      <c r="AQ153" s="14" t="n">
        <v>0.6</v>
      </c>
      <c r="AR153" s="14" t="n">
        <v>3.00292</v>
      </c>
      <c r="AS153" s="14" t="n">
        <v>90.58917</v>
      </c>
      <c r="AT153" s="14" t="n">
        <v>71.0713</v>
      </c>
      <c r="AU153" s="14" t="n">
        <v>0.84596</v>
      </c>
      <c r="AV153" s="14" t="n">
        <v>50.2658682761188</v>
      </c>
      <c r="AW153" s="14" t="n">
        <v>70.79</v>
      </c>
      <c r="AX153" s="14" t="n">
        <v>2.71482099771331</v>
      </c>
      <c r="AY153" s="22" t="n">
        <v>109</v>
      </c>
      <c r="AZ153" s="31" t="n">
        <v>7.8</v>
      </c>
      <c r="BA153" s="24" t="n">
        <v>23.8</v>
      </c>
      <c r="BB153" s="25" t="n">
        <v>0.759</v>
      </c>
      <c r="BC153" s="30" t="s">
        <v>814</v>
      </c>
      <c r="BD153" s="27" t="s">
        <v>1004</v>
      </c>
      <c r="BE153" s="27" t="s">
        <v>996</v>
      </c>
      <c r="BF153" s="27" t="s">
        <v>354</v>
      </c>
      <c r="BG153" s="27" t="s">
        <v>354</v>
      </c>
      <c r="BH153" s="27" t="s">
        <v>991</v>
      </c>
      <c r="BI153" s="27" t="s">
        <v>992</v>
      </c>
      <c r="BJ153" s="0" t="n">
        <v>70.0866845186718</v>
      </c>
      <c r="BK153" s="0" t="n">
        <v>30.380058899</v>
      </c>
      <c r="BL153" s="0" t="n">
        <v>10.8699890136719</v>
      </c>
      <c r="BM153" s="0" t="n">
        <v>8.92000732421877</v>
      </c>
      <c r="BN153" s="0" t="n">
        <v>15.589990234375</v>
      </c>
      <c r="BO153" s="0" t="n">
        <v>17.9599853515625</v>
      </c>
      <c r="BP153" s="0" t="n">
        <v>13.3349929809571</v>
      </c>
      <c r="BQ153" s="27" t="n">
        <v>0.019281626646737</v>
      </c>
      <c r="BR153" s="27" t="n">
        <v>242091.079191015</v>
      </c>
      <c r="BS153" s="27" t="n">
        <v>18433.6580708286</v>
      </c>
      <c r="BT153" s="27" t="n">
        <v>2.24701111844237E-016</v>
      </c>
      <c r="BU153" s="27" t="n">
        <v>0.009490672145673</v>
      </c>
      <c r="BV153" s="27" t="n">
        <v>3.3842609833525E-204</v>
      </c>
      <c r="BW153" s="27" t="n">
        <v>2678969.25493637</v>
      </c>
      <c r="BX153" s="27" t="n">
        <v>1</v>
      </c>
      <c r="BY153" s="27" t="n">
        <v>40</v>
      </c>
      <c r="CA153" s="0" t="n">
        <f aca="false">COUNTBLANK(C153:BY153)</f>
        <v>0</v>
      </c>
    </row>
    <row r="154" customFormat="false" ht="15" hidden="false" customHeight="false" outlineLevel="0" collapsed="false">
      <c r="A154" s="0" t="s">
        <v>815</v>
      </c>
      <c r="B154" s="0" t="s">
        <v>816</v>
      </c>
      <c r="C154" s="0" t="n">
        <v>4176873</v>
      </c>
      <c r="D154" s="14" t="n">
        <v>75.235</v>
      </c>
      <c r="E154" s="14" t="n">
        <v>81.593</v>
      </c>
      <c r="F154" s="14" t="n">
        <v>27.0623043241241</v>
      </c>
      <c r="G154" s="14" t="n">
        <v>64.8329645962083</v>
      </c>
      <c r="H154" s="14" t="n">
        <v>56.1860774818402</v>
      </c>
      <c r="I154" s="14" t="n">
        <v>5.076</v>
      </c>
      <c r="J154" s="14" t="n">
        <v>2.461</v>
      </c>
      <c r="K154" s="14" t="n">
        <v>32.291</v>
      </c>
      <c r="L154" s="14" t="n">
        <v>45.3073063942791</v>
      </c>
      <c r="M154" s="14" t="n">
        <v>42.2594037293807</v>
      </c>
      <c r="N154" s="14" t="s">
        <v>984</v>
      </c>
      <c r="O154" s="14" t="n">
        <v>0.0638541292817241</v>
      </c>
      <c r="P154" s="14" t="n">
        <v>56000</v>
      </c>
      <c r="Q154" s="14" t="n">
        <v>49</v>
      </c>
      <c r="R154" s="14" t="n">
        <v>12939350</v>
      </c>
      <c r="S154" s="14" t="n">
        <v>6872400</v>
      </c>
      <c r="T154" s="20" t="n">
        <v>23550</v>
      </c>
      <c r="U154" s="0" t="n">
        <v>65055100000</v>
      </c>
      <c r="V154" s="14" t="s">
        <v>984</v>
      </c>
      <c r="W154" s="14" t="n">
        <v>14.1</v>
      </c>
      <c r="X154" s="14" t="n">
        <v>49.9</v>
      </c>
      <c r="Y154" s="14" t="n">
        <v>66.588996887207</v>
      </c>
      <c r="Z154" s="14" t="n">
        <v>13.9519996643066</v>
      </c>
      <c r="AA154" s="14" t="n">
        <v>66.8635679264471</v>
      </c>
      <c r="AB154" s="14" t="n">
        <v>0.14699</v>
      </c>
      <c r="AC154" s="14" t="n">
        <v>172.88</v>
      </c>
      <c r="AD154" s="14" t="n">
        <v>0</v>
      </c>
      <c r="AE154" s="14" t="n">
        <v>30.3605057842346</v>
      </c>
      <c r="AF154" s="14" t="n">
        <v>61.8859308266916</v>
      </c>
      <c r="AG154" s="14" t="n">
        <v>20.8919399833618</v>
      </c>
      <c r="AH154" s="14" t="n">
        <v>67.709</v>
      </c>
      <c r="AI154" s="14" t="n">
        <v>32.4815525562708</v>
      </c>
      <c r="AJ154" s="20" t="n">
        <v>35013.835078685</v>
      </c>
      <c r="AK154" s="14" t="n">
        <v>2.25585475666538</v>
      </c>
      <c r="AL154" s="20" t="n">
        <v>71.6367476557604</v>
      </c>
      <c r="AM154" s="14" t="n">
        <v>7.7</v>
      </c>
      <c r="AN154" s="14" t="n">
        <v>13</v>
      </c>
      <c r="AO154" s="14" t="n">
        <v>15.3</v>
      </c>
      <c r="AP154" s="21" t="n">
        <v>1.5699</v>
      </c>
      <c r="AQ154" s="14" t="n">
        <v>2.3</v>
      </c>
      <c r="AR154" s="14" t="s">
        <v>984</v>
      </c>
      <c r="AS154" s="14" t="n">
        <v>94.38599</v>
      </c>
      <c r="AT154" s="14" t="n">
        <v>89.79547</v>
      </c>
      <c r="AU154" s="14" t="n">
        <v>1.0117</v>
      </c>
      <c r="AV154" s="14" t="n">
        <v>64.8404904836634</v>
      </c>
      <c r="AW154" s="14" t="n">
        <v>100</v>
      </c>
      <c r="AX154" s="14" t="n">
        <v>20.7841994303567</v>
      </c>
      <c r="AY154" s="22" t="n">
        <v>119</v>
      </c>
      <c r="AZ154" s="22" t="n">
        <v>22.5</v>
      </c>
      <c r="BA154" s="24" t="n">
        <v>29.2</v>
      </c>
      <c r="BB154" s="25" t="n">
        <v>0.712</v>
      </c>
      <c r="BC154" s="30" t="s">
        <v>814</v>
      </c>
      <c r="BD154" s="27" t="s">
        <v>985</v>
      </c>
      <c r="BE154" s="27" t="s">
        <v>993</v>
      </c>
      <c r="BF154" s="27" t="s">
        <v>987</v>
      </c>
      <c r="BG154" s="27" t="s">
        <v>345</v>
      </c>
      <c r="BH154" s="27" t="s">
        <v>1015</v>
      </c>
      <c r="BI154" s="27" t="s">
        <v>988</v>
      </c>
      <c r="BJ154" s="0" t="n">
        <v>-81.467306915366</v>
      </c>
      <c r="BK154" s="0" t="n">
        <v>8.41720917050006</v>
      </c>
      <c r="BL154" s="0" t="n">
        <v>25.8799987792969</v>
      </c>
      <c r="BM154" s="0" t="n">
        <v>26.4099975585938</v>
      </c>
      <c r="BN154" s="0" t="n">
        <v>27.0800109863281</v>
      </c>
      <c r="BO154" s="0" t="n">
        <v>24.9999938964844</v>
      </c>
      <c r="BP154" s="0" t="n">
        <v>26.0925003051758</v>
      </c>
      <c r="BQ154" s="27" t="n">
        <v>0.054633846383999</v>
      </c>
      <c r="BR154" s="27" t="n">
        <v>9404.56322420553</v>
      </c>
      <c r="BS154" s="27" t="n">
        <v>18366.0441957347</v>
      </c>
      <c r="BT154" s="27" t="n">
        <v>6.19322329436964E-063</v>
      </c>
      <c r="BU154" s="27" t="n">
        <v>1.89089823121608E-058</v>
      </c>
      <c r="BV154" s="27" t="n">
        <v>0</v>
      </c>
      <c r="BW154" s="27" t="n">
        <v>173306.798425949</v>
      </c>
      <c r="BX154" s="27" t="n">
        <v>1</v>
      </c>
      <c r="BY154" s="27" t="n">
        <v>12</v>
      </c>
      <c r="CA154" s="0" t="n">
        <f aca="false">COUNTBLANK(C154:BY154)</f>
        <v>0</v>
      </c>
    </row>
    <row r="155" customFormat="false" ht="15" hidden="false" customHeight="false" outlineLevel="0" collapsed="false">
      <c r="A155" s="0" t="s">
        <v>817</v>
      </c>
      <c r="B155" s="0" t="s">
        <v>818</v>
      </c>
      <c r="C155" s="0" t="n">
        <v>31989256</v>
      </c>
      <c r="D155" s="14" t="n">
        <v>73.834</v>
      </c>
      <c r="E155" s="14" t="n">
        <v>79.28</v>
      </c>
      <c r="F155" s="14" t="n">
        <v>25.7906028460802</v>
      </c>
      <c r="G155" s="14" t="n">
        <v>66.121004362089</v>
      </c>
      <c r="H155" s="14" t="n">
        <v>24.99160625</v>
      </c>
      <c r="I155" s="14" t="n">
        <v>5.503</v>
      </c>
      <c r="J155" s="14" t="n">
        <v>2.254</v>
      </c>
      <c r="K155" s="14" t="n">
        <v>22.093</v>
      </c>
      <c r="L155" s="14" t="n">
        <v>22.7936783872998</v>
      </c>
      <c r="M155" s="14" t="n">
        <v>24.7198719746973</v>
      </c>
      <c r="N155" s="14" t="n">
        <v>20.5066650860074</v>
      </c>
      <c r="O155" s="14" t="n">
        <v>0.209126049594224</v>
      </c>
      <c r="P155" s="14" t="n">
        <v>495345</v>
      </c>
      <c r="Q155" s="14" t="n">
        <v>2592</v>
      </c>
      <c r="R155" s="14" t="n">
        <v>17758527.272</v>
      </c>
      <c r="S155" s="14" t="n">
        <v>2668000</v>
      </c>
      <c r="T155" s="20" t="n">
        <v>13710</v>
      </c>
      <c r="U155" s="0" t="n">
        <v>222044970486.217</v>
      </c>
      <c r="V155" s="14" t="n">
        <v>20.5</v>
      </c>
      <c r="W155" s="14" t="n">
        <v>23.9</v>
      </c>
      <c r="X155" s="14" t="n">
        <v>43.3</v>
      </c>
      <c r="Y155" s="14" t="n">
        <v>77.6330032348633</v>
      </c>
      <c r="Z155" s="14" t="n">
        <v>27.3859996795654</v>
      </c>
      <c r="AA155" s="14" t="n">
        <v>82.5446602704711</v>
      </c>
      <c r="AB155" s="14" t="n">
        <v>0.12101</v>
      </c>
      <c r="AC155" s="14" t="n">
        <v>1629.88</v>
      </c>
      <c r="AD155" s="14" t="n">
        <v>1.18714490040018</v>
      </c>
      <c r="AE155" s="14" t="n">
        <v>18.50546875</v>
      </c>
      <c r="AF155" s="14" t="n">
        <v>57.6604675292969</v>
      </c>
      <c r="AG155" s="14" t="n">
        <v>21.3141727885924</v>
      </c>
      <c r="AH155" s="14" t="n">
        <v>77.907</v>
      </c>
      <c r="AI155" s="14" t="n">
        <v>14.2777061251648</v>
      </c>
      <c r="AJ155" s="20" t="n">
        <v>54535.7401684706</v>
      </c>
      <c r="AK155" s="14" t="n">
        <v>2.05198435817931</v>
      </c>
      <c r="AL155" s="20" t="n">
        <v>99.9629262855861</v>
      </c>
      <c r="AM155" s="14" t="n">
        <v>6.6</v>
      </c>
      <c r="AN155" s="14" t="n">
        <v>12.6</v>
      </c>
      <c r="AO155" s="14" t="n">
        <v>14.3</v>
      </c>
      <c r="AP155" s="21" t="n">
        <v>1.27</v>
      </c>
      <c r="AQ155" s="14" t="n">
        <v>1.5</v>
      </c>
      <c r="AR155" s="14" t="n">
        <v>3.81294</v>
      </c>
      <c r="AS155" s="14" t="n">
        <v>103.51957</v>
      </c>
      <c r="AT155" s="14" t="n">
        <v>97.44566</v>
      </c>
      <c r="AU155" s="14" t="n">
        <v>0.96765</v>
      </c>
      <c r="AV155" s="14" t="n">
        <v>56.1253555993388</v>
      </c>
      <c r="AW155" s="14" t="n">
        <v>96.3629913330078</v>
      </c>
      <c r="AX155" s="14" t="n">
        <v>8.72074694501272</v>
      </c>
      <c r="AY155" s="22" t="n">
        <v>117</v>
      </c>
      <c r="AZ155" s="22" t="n">
        <v>19.1</v>
      </c>
      <c r="BA155" s="24" t="n">
        <v>28</v>
      </c>
      <c r="BB155" s="25" t="n">
        <v>0.872</v>
      </c>
      <c r="BC155" s="30" t="s">
        <v>819</v>
      </c>
      <c r="BD155" s="27" t="s">
        <v>1004</v>
      </c>
      <c r="BE155" s="27" t="s">
        <v>993</v>
      </c>
      <c r="BF155" s="27" t="s">
        <v>1005</v>
      </c>
      <c r="BG155" s="27" t="s">
        <v>345</v>
      </c>
      <c r="BH155" s="27" t="s">
        <v>1005</v>
      </c>
      <c r="BI155" s="27" t="s">
        <v>988</v>
      </c>
      <c r="BJ155" s="0" t="n">
        <v>-75.7676500549991</v>
      </c>
      <c r="BK155" s="0" t="n">
        <v>-9.18341753599993</v>
      </c>
      <c r="BL155" s="0" t="n">
        <v>23.8699890136719</v>
      </c>
      <c r="BM155" s="0" t="n">
        <v>24.0200134277344</v>
      </c>
      <c r="BN155" s="0" t="n">
        <v>24.35</v>
      </c>
      <c r="BO155" s="0" t="n">
        <v>24.2900024414063</v>
      </c>
      <c r="BP155" s="0" t="n">
        <v>24.1325012207031</v>
      </c>
      <c r="BQ155" s="27" t="n">
        <v>0.058065046939145</v>
      </c>
      <c r="BR155" s="27" t="n">
        <v>64737.0805793841</v>
      </c>
      <c r="BS155" s="27" t="n">
        <v>18376.9687187874</v>
      </c>
      <c r="BT155" s="27" t="n">
        <v>1.26235553927858E-030</v>
      </c>
      <c r="BU155" s="27" t="n">
        <v>2.08339783168395E-017</v>
      </c>
      <c r="BV155" s="27" t="n">
        <v>2.2458543399447E-286</v>
      </c>
      <c r="BW155" s="27" t="n">
        <v>8711244.49592995</v>
      </c>
      <c r="BX155" s="27" t="n">
        <v>1</v>
      </c>
      <c r="BY155" s="27" t="n">
        <v>22</v>
      </c>
      <c r="CA155" s="0" t="n">
        <f aca="false">COUNTBLANK(C155:BY155)</f>
        <v>0</v>
      </c>
    </row>
    <row r="156" customFormat="false" ht="15" hidden="false" customHeight="false" outlineLevel="0" collapsed="false">
      <c r="A156" s="0" t="s">
        <v>820</v>
      </c>
      <c r="B156" s="0" t="s">
        <v>821</v>
      </c>
      <c r="C156" s="0" t="n">
        <v>106651922</v>
      </c>
      <c r="D156" s="14" t="n">
        <v>67.123</v>
      </c>
      <c r="E156" s="14" t="n">
        <v>75.387</v>
      </c>
      <c r="F156" s="14" t="n">
        <v>30.9630402017999</v>
      </c>
      <c r="G156" s="14" t="n">
        <v>63.9143910299006</v>
      </c>
      <c r="H156" s="14" t="n">
        <v>357.688305329175</v>
      </c>
      <c r="I156" s="14" t="n">
        <v>5.873</v>
      </c>
      <c r="J156" s="14" t="n">
        <v>2.576</v>
      </c>
      <c r="K156" s="14" t="n">
        <v>53.093</v>
      </c>
      <c r="L156" s="14" t="n">
        <v>40.8726379148499</v>
      </c>
      <c r="M156" s="14" t="n">
        <v>31.0232963610407</v>
      </c>
      <c r="N156" s="14" t="n">
        <v>11.4489309017271</v>
      </c>
      <c r="O156" s="14" t="n">
        <v>0.136147184341089</v>
      </c>
      <c r="P156" s="14" t="n">
        <v>-335758</v>
      </c>
      <c r="Q156" s="14" t="n">
        <v>527</v>
      </c>
      <c r="R156" s="14" t="n">
        <v>43080118</v>
      </c>
      <c r="S156" s="14" t="n">
        <v>8637520</v>
      </c>
      <c r="T156" s="20" t="n">
        <v>10740</v>
      </c>
      <c r="U156" s="0" t="n">
        <v>330910343610.956</v>
      </c>
      <c r="V156" s="14" t="s">
        <v>984</v>
      </c>
      <c r="W156" s="14" t="s">
        <v>984</v>
      </c>
      <c r="X156" s="14" t="s">
        <v>984</v>
      </c>
      <c r="Y156" s="14" t="n">
        <v>59.6209983825684</v>
      </c>
      <c r="Z156" s="14" t="n">
        <v>23.4050006866455</v>
      </c>
      <c r="AA156" s="14" t="n">
        <v>62.9282760087327</v>
      </c>
      <c r="AB156" s="14" t="s">
        <v>984</v>
      </c>
      <c r="AC156" s="14" t="n">
        <v>2237.34</v>
      </c>
      <c r="AD156" s="14" t="n">
        <v>1.12932406072171</v>
      </c>
      <c r="AE156" s="14" t="n">
        <v>41.7211657779119</v>
      </c>
      <c r="AF156" s="14" t="n">
        <v>27.7693932991247</v>
      </c>
      <c r="AG156" s="14" t="n">
        <v>15.3166593209145</v>
      </c>
      <c r="AH156" s="14" t="n">
        <v>46.907</v>
      </c>
      <c r="AI156" s="14" t="s">
        <v>984</v>
      </c>
      <c r="AJ156" s="20" t="n">
        <v>4765.54617168554</v>
      </c>
      <c r="AK156" s="14" t="n">
        <v>1.05114222978493</v>
      </c>
      <c r="AL156" s="20" t="n">
        <v>96.3706587650922</v>
      </c>
      <c r="AM156" s="14" t="n">
        <v>7.1</v>
      </c>
      <c r="AN156" s="14" t="n">
        <v>26.8</v>
      </c>
      <c r="AO156" s="14" t="n">
        <v>28.4</v>
      </c>
      <c r="AP156" s="21" t="s">
        <v>984</v>
      </c>
      <c r="AQ156" s="14" t="s">
        <v>984</v>
      </c>
      <c r="AR156" s="14" t="s">
        <v>984</v>
      </c>
      <c r="AS156" s="14" t="n">
        <v>107.50977</v>
      </c>
      <c r="AT156" s="14" t="n">
        <v>108.67753</v>
      </c>
      <c r="AU156" s="14" t="n">
        <v>1.01849</v>
      </c>
      <c r="AV156" s="14" t="n">
        <v>74.8231494922219</v>
      </c>
      <c r="AW156" s="14" t="n">
        <v>93</v>
      </c>
      <c r="AX156" s="14" t="n">
        <v>10.7636236786084</v>
      </c>
      <c r="AY156" s="22" t="n">
        <v>120</v>
      </c>
      <c r="AZ156" s="22" t="n">
        <v>6</v>
      </c>
      <c r="BA156" s="24" t="n">
        <v>23.5</v>
      </c>
      <c r="BB156" s="25" t="n">
        <v>0.85</v>
      </c>
      <c r="BC156" s="30" t="s">
        <v>796</v>
      </c>
      <c r="BD156" s="27" t="s">
        <v>1004</v>
      </c>
      <c r="BE156" s="27" t="s">
        <v>996</v>
      </c>
      <c r="BF156" s="27" t="s">
        <v>354</v>
      </c>
      <c r="BG156" s="27" t="s">
        <v>354</v>
      </c>
      <c r="BH156" s="27" t="s">
        <v>1018</v>
      </c>
      <c r="BI156" s="27" t="s">
        <v>1008</v>
      </c>
      <c r="BJ156" s="0" t="n">
        <v>125.2443277628</v>
      </c>
      <c r="BK156" s="0" t="n">
        <v>7.69800446150006</v>
      </c>
      <c r="BL156" s="0" t="n">
        <v>23.6499877929688</v>
      </c>
      <c r="BM156" s="0" t="n">
        <v>23.8000122070313</v>
      </c>
      <c r="BN156" s="0" t="n">
        <v>23.339990234375</v>
      </c>
      <c r="BO156" s="0" t="n">
        <v>24.0100036621094</v>
      </c>
      <c r="BP156" s="0" t="n">
        <v>23.6999984741211</v>
      </c>
      <c r="BQ156" s="27" t="n">
        <v>0.076788659589277</v>
      </c>
      <c r="BR156" s="27" t="n">
        <v>8995.92053011644</v>
      </c>
      <c r="BS156" s="27" t="n">
        <v>18357.6866884298</v>
      </c>
      <c r="BT156" s="27" t="n">
        <v>5.08975556540277E-054</v>
      </c>
      <c r="BU156" s="27" t="n">
        <v>6.62487817436768E-068</v>
      </c>
      <c r="BV156" s="27" t="n">
        <v>0</v>
      </c>
      <c r="BW156" s="27" t="n">
        <v>899910.754495463</v>
      </c>
      <c r="BX156" s="27" t="n">
        <v>1</v>
      </c>
      <c r="BY156" s="27" t="n">
        <v>22</v>
      </c>
      <c r="CA156" s="0" t="n">
        <f aca="false">COUNTBLANK(C156:BY156)</f>
        <v>0</v>
      </c>
    </row>
    <row r="157" customFormat="false" ht="15" hidden="false" customHeight="false" outlineLevel="0" collapsed="false">
      <c r="A157" s="0" t="s">
        <v>822</v>
      </c>
      <c r="B157" s="0" t="s">
        <v>823</v>
      </c>
      <c r="C157" s="0" t="n">
        <v>8606316</v>
      </c>
      <c r="D157" s="14" t="n">
        <v>63.039</v>
      </c>
      <c r="E157" s="14" t="n">
        <v>65.576</v>
      </c>
      <c r="F157" s="14" t="n">
        <v>35.8159344007888</v>
      </c>
      <c r="G157" s="14" t="n">
        <v>60.738796347755</v>
      </c>
      <c r="H157" s="14" t="n">
        <v>19.0043633794109</v>
      </c>
      <c r="I157" s="14" t="n">
        <v>7.427</v>
      </c>
      <c r="J157" s="14" t="n">
        <v>3.564</v>
      </c>
      <c r="K157" s="14" t="n">
        <v>86.831</v>
      </c>
      <c r="L157" s="14" t="s">
        <v>984</v>
      </c>
      <c r="M157" s="14" t="s">
        <v>984</v>
      </c>
      <c r="N157" s="14" t="n">
        <v>27.1126155582818</v>
      </c>
      <c r="O157" s="14" t="n">
        <v>3.43365014823824</v>
      </c>
      <c r="P157" s="14" t="n">
        <v>-3999</v>
      </c>
      <c r="Q157" s="14" t="n">
        <v>427</v>
      </c>
      <c r="R157" s="14" t="n">
        <v>964713</v>
      </c>
      <c r="S157" s="14" t="n">
        <v>341300</v>
      </c>
      <c r="T157" s="20" t="n">
        <v>4220</v>
      </c>
      <c r="U157" s="0" t="n">
        <v>23497607690.1178</v>
      </c>
      <c r="V157" s="14" t="s">
        <v>984</v>
      </c>
      <c r="W157" s="14" t="s">
        <v>984</v>
      </c>
      <c r="X157" s="14" t="s">
        <v>984</v>
      </c>
      <c r="Y157" s="14" t="n">
        <v>47.1920013427734</v>
      </c>
      <c r="Z157" s="14" t="n">
        <v>58.3160018920898</v>
      </c>
      <c r="AA157" s="14" t="n">
        <v>96.4033034879025</v>
      </c>
      <c r="AB157" s="14" t="s">
        <v>984</v>
      </c>
      <c r="AC157" s="14" t="n">
        <v>64.12</v>
      </c>
      <c r="AD157" s="14" t="n">
        <v>0.271533184498923</v>
      </c>
      <c r="AE157" s="14" t="n">
        <v>2.62774367354149</v>
      </c>
      <c r="AF157" s="14" t="n">
        <v>74.0983951303935</v>
      </c>
      <c r="AG157" s="14" t="n">
        <v>3.06592990438946</v>
      </c>
      <c r="AH157" s="14" t="n">
        <v>13.169</v>
      </c>
      <c r="AI157" s="14" t="n">
        <v>4.65472771628868</v>
      </c>
      <c r="AJ157" s="20" t="n">
        <v>100796.163856559</v>
      </c>
      <c r="AK157" s="14" t="n">
        <v>0.795074226118891</v>
      </c>
      <c r="AL157" s="20" t="n">
        <v>99.9951657438565</v>
      </c>
      <c r="AM157" s="14" t="n">
        <v>17.9</v>
      </c>
      <c r="AN157" s="14" t="n">
        <v>30</v>
      </c>
      <c r="AO157" s="14" t="n">
        <v>47.8</v>
      </c>
      <c r="AP157" s="21" t="s">
        <v>984</v>
      </c>
      <c r="AQ157" s="14" t="s">
        <v>984</v>
      </c>
      <c r="AR157" s="14" t="s">
        <v>984</v>
      </c>
      <c r="AS157" s="14" t="s">
        <v>984</v>
      </c>
      <c r="AT157" s="14" t="s">
        <v>984</v>
      </c>
      <c r="AU157" s="14" t="s">
        <v>984</v>
      </c>
      <c r="AV157" s="14" t="n">
        <v>7.6881078257621</v>
      </c>
      <c r="AW157" s="14" t="n">
        <v>54.4274482727051</v>
      </c>
      <c r="AX157" s="14" t="n">
        <v>0.149250774537923</v>
      </c>
      <c r="AY157" s="22" t="n">
        <v>101</v>
      </c>
      <c r="AZ157" s="22" t="n">
        <v>19.4</v>
      </c>
      <c r="BA157" s="24" t="n">
        <v>23.1</v>
      </c>
      <c r="BB157" s="25" t="n">
        <v>0.848</v>
      </c>
      <c r="BC157" s="27" t="s">
        <v>984</v>
      </c>
      <c r="BD157" s="27" t="s">
        <v>985</v>
      </c>
      <c r="BE157" s="27" t="s">
        <v>996</v>
      </c>
      <c r="BF157" s="27" t="s">
        <v>401</v>
      </c>
      <c r="BG157" s="27" t="s">
        <v>401</v>
      </c>
      <c r="BH157" s="27" t="s">
        <v>593</v>
      </c>
      <c r="BI157" s="27" t="s">
        <v>1008</v>
      </c>
      <c r="BJ157" s="0" t="n">
        <v>144.361786925221</v>
      </c>
      <c r="BK157" s="0" t="n">
        <v>-6.63990366649993</v>
      </c>
      <c r="BL157" s="0" t="n">
        <v>28.5100036621094</v>
      </c>
      <c r="BM157" s="0" t="n">
        <v>28.5100036621094</v>
      </c>
      <c r="BN157" s="0" t="n">
        <v>28.4999938964844</v>
      </c>
      <c r="BO157" s="0" t="n">
        <v>28.4200073242188</v>
      </c>
      <c r="BP157" s="0" t="n">
        <v>28.4850021362305</v>
      </c>
      <c r="BQ157" s="27" t="n">
        <v>0.020043474814695</v>
      </c>
      <c r="BR157" s="27" t="n">
        <v>341.959722494393</v>
      </c>
      <c r="BS157" s="27" t="n">
        <v>18441.013275763</v>
      </c>
      <c r="BT157" s="27" t="n">
        <v>0.092850135913792</v>
      </c>
      <c r="BU157" s="27" t="n">
        <v>0.701459452450392</v>
      </c>
      <c r="BV157" s="27" t="n">
        <v>2.16616200761068E-132</v>
      </c>
      <c r="BW157" s="27" t="n">
        <v>34.2750048499247</v>
      </c>
      <c r="BX157" s="27" t="n">
        <v>1</v>
      </c>
      <c r="BY157" s="27" t="n">
        <v>28</v>
      </c>
      <c r="CA157" s="0" t="n">
        <f aca="false">COUNTBLANK(C157:BY157)</f>
        <v>0</v>
      </c>
    </row>
    <row r="158" customFormat="false" ht="15" hidden="false" customHeight="false" outlineLevel="0" collapsed="false">
      <c r="A158" s="0" t="s">
        <v>825</v>
      </c>
      <c r="B158" s="0" t="s">
        <v>826</v>
      </c>
      <c r="C158" s="0" t="n">
        <v>37974750</v>
      </c>
      <c r="D158" s="14" t="n">
        <v>73.9</v>
      </c>
      <c r="E158" s="14" t="n">
        <v>81.8</v>
      </c>
      <c r="F158" s="14" t="n">
        <v>15.052276813695</v>
      </c>
      <c r="G158" s="14" t="n">
        <v>67.4299064237598</v>
      </c>
      <c r="H158" s="14" t="n">
        <v>124.035886214442</v>
      </c>
      <c r="I158" s="14" t="n">
        <v>10.9</v>
      </c>
      <c r="J158" s="14" t="n">
        <v>1.48</v>
      </c>
      <c r="K158" s="14" t="n">
        <v>39.942</v>
      </c>
      <c r="L158" s="14" t="n">
        <v>50.1707119619053</v>
      </c>
      <c r="M158" s="14" t="n">
        <v>54.3540852704993</v>
      </c>
      <c r="N158" s="14" t="s">
        <v>984</v>
      </c>
      <c r="O158" s="14" t="s">
        <v>984</v>
      </c>
      <c r="P158" s="14" t="n">
        <v>-146976</v>
      </c>
      <c r="Q158" s="14" t="n">
        <v>1087</v>
      </c>
      <c r="R158" s="14" t="n">
        <v>9277538</v>
      </c>
      <c r="S158" s="14" t="n">
        <v>2834400</v>
      </c>
      <c r="T158" s="20" t="n">
        <v>30010</v>
      </c>
      <c r="U158" s="0" t="n">
        <v>585663814824.044</v>
      </c>
      <c r="V158" s="14" t="n">
        <v>15.4</v>
      </c>
      <c r="W158" s="14" t="n">
        <v>1.4</v>
      </c>
      <c r="X158" s="14" t="n">
        <v>29.7</v>
      </c>
      <c r="Y158" s="14" t="n">
        <v>56.701000213623</v>
      </c>
      <c r="Z158" s="14" t="n">
        <v>9.23499965667725</v>
      </c>
      <c r="AA158" s="14" t="n">
        <v>74.2892526459111</v>
      </c>
      <c r="AB158" s="14" t="n">
        <v>1.03445</v>
      </c>
      <c r="AC158" s="14" t="n">
        <v>35662.64</v>
      </c>
      <c r="AD158" s="14" t="n">
        <v>1.97769196045967</v>
      </c>
      <c r="AE158" s="14" t="n">
        <v>46.9447075345374</v>
      </c>
      <c r="AF158" s="14" t="n">
        <v>30.8834390258091</v>
      </c>
      <c r="AG158" s="14" t="n">
        <v>39.6501395273886</v>
      </c>
      <c r="AH158" s="14" t="n">
        <v>60.058</v>
      </c>
      <c r="AI158" s="14" t="n">
        <v>16.0692552981875</v>
      </c>
      <c r="AJ158" s="20" t="n">
        <v>1410.0908574681</v>
      </c>
      <c r="AK158" s="14" t="n">
        <v>7.51715158489872</v>
      </c>
      <c r="AL158" s="20" t="n">
        <v>99.9661157279646</v>
      </c>
      <c r="AM158" s="14" t="n">
        <v>6.1</v>
      </c>
      <c r="AN158" s="14" t="n">
        <v>18.7</v>
      </c>
      <c r="AO158" s="14" t="n">
        <v>4.4</v>
      </c>
      <c r="AP158" s="21" t="n">
        <v>2.3998</v>
      </c>
      <c r="AQ158" s="14" t="n">
        <v>6.5</v>
      </c>
      <c r="AR158" s="14" t="n">
        <v>4.63931</v>
      </c>
      <c r="AS158" s="14" t="n">
        <v>100.0159</v>
      </c>
      <c r="AT158" s="14" t="n">
        <v>106.2427</v>
      </c>
      <c r="AU158" s="14" t="n">
        <v>0.98368</v>
      </c>
      <c r="AV158" s="14" t="n">
        <v>99.236641221374</v>
      </c>
      <c r="AW158" s="14" t="n">
        <v>100</v>
      </c>
      <c r="AX158" s="14" t="n">
        <v>4.84104001819847</v>
      </c>
      <c r="AY158" s="22" t="n">
        <v>138</v>
      </c>
      <c r="AZ158" s="22" t="n">
        <v>25.6</v>
      </c>
      <c r="BA158" s="24" t="n">
        <v>40.7</v>
      </c>
      <c r="BB158" s="27" t="s">
        <v>984</v>
      </c>
      <c r="BC158" s="27" t="s">
        <v>984</v>
      </c>
      <c r="BD158" s="27" t="s">
        <v>1000</v>
      </c>
      <c r="BE158" s="27" t="s">
        <v>1006</v>
      </c>
      <c r="BF158" s="27" t="s">
        <v>372</v>
      </c>
      <c r="BG158" s="27" t="s">
        <v>372</v>
      </c>
      <c r="BH158" s="27" t="s">
        <v>1013</v>
      </c>
      <c r="BI158" s="27" t="s">
        <v>998</v>
      </c>
      <c r="BJ158" s="0" t="n">
        <v>19.1562721067565</v>
      </c>
      <c r="BK158" s="0" t="n">
        <v>51.9199198405001</v>
      </c>
      <c r="BL158" s="0" t="n">
        <v>3.30999145507815</v>
      </c>
      <c r="BM158" s="0" t="n">
        <v>2.15999755859377</v>
      </c>
      <c r="BN158" s="0" t="n">
        <v>4.35000000000002</v>
      </c>
      <c r="BO158" s="0" t="n">
        <v>5.0200134277344</v>
      </c>
      <c r="BP158" s="0" t="n">
        <v>3.71000061035159</v>
      </c>
      <c r="BQ158" s="27" t="n">
        <v>0.058360876611716</v>
      </c>
      <c r="BR158" s="27" t="n">
        <v>17723.952464581</v>
      </c>
      <c r="BS158" s="27" t="n">
        <v>18363.8000995235</v>
      </c>
      <c r="BT158" s="27" t="n">
        <v>8.05656007935077E-084</v>
      </c>
      <c r="BU158" s="27" t="n">
        <v>3.52398876432872E-083</v>
      </c>
      <c r="BV158" s="27" t="n">
        <v>0</v>
      </c>
      <c r="BW158" s="27" t="n">
        <v>288653.563391996</v>
      </c>
      <c r="BX158" s="27" t="n">
        <v>1</v>
      </c>
      <c r="BY158" s="27" t="n">
        <v>25</v>
      </c>
      <c r="CA158" s="0" t="n">
        <f aca="false">COUNTBLANK(C158:BY158)</f>
        <v>0</v>
      </c>
    </row>
    <row r="159" customFormat="false" ht="15" hidden="false" customHeight="false" outlineLevel="0" collapsed="false">
      <c r="A159" s="0" t="s">
        <v>827</v>
      </c>
      <c r="B159" s="0" t="s">
        <v>828</v>
      </c>
      <c r="C159" s="0" t="n">
        <v>10283822</v>
      </c>
      <c r="D159" s="14" t="n">
        <v>78.7</v>
      </c>
      <c r="E159" s="14" t="n">
        <v>84.9</v>
      </c>
      <c r="F159" s="14" t="n">
        <v>13.4579078221324</v>
      </c>
      <c r="G159" s="14" t="n">
        <v>64.5882346402803</v>
      </c>
      <c r="H159" s="14" t="n">
        <v>112.23945350807</v>
      </c>
      <c r="I159" s="14" t="n">
        <v>11</v>
      </c>
      <c r="J159" s="14" t="n">
        <v>1.38</v>
      </c>
      <c r="K159" s="14" t="n">
        <v>34.789</v>
      </c>
      <c r="L159" s="14" t="n">
        <v>41.7148741234948</v>
      </c>
      <c r="M159" s="14" t="n">
        <v>42.7242663980773</v>
      </c>
      <c r="N159" s="14" t="s">
        <v>984</v>
      </c>
      <c r="O159" s="14" t="s">
        <v>984</v>
      </c>
      <c r="P159" s="14" t="n">
        <v>-30001</v>
      </c>
      <c r="Q159" s="14" t="n">
        <v>19</v>
      </c>
      <c r="R159" s="14" t="n">
        <v>17367956</v>
      </c>
      <c r="S159" s="14" t="n">
        <v>3199200</v>
      </c>
      <c r="T159" s="20" t="n">
        <v>32680</v>
      </c>
      <c r="U159" s="0" t="n">
        <v>240674524464.24</v>
      </c>
      <c r="V159" s="14" t="s">
        <v>984</v>
      </c>
      <c r="W159" s="14" t="n">
        <v>1.9</v>
      </c>
      <c r="X159" s="14" t="n">
        <v>33.8</v>
      </c>
      <c r="Y159" s="14" t="n">
        <v>58.8110008239746</v>
      </c>
      <c r="Z159" s="14" t="n">
        <v>5.85099983215332</v>
      </c>
      <c r="AA159" s="14" t="n">
        <v>84.5713290399882</v>
      </c>
      <c r="AB159" s="14" t="n">
        <v>1.31682</v>
      </c>
      <c r="AC159" s="14" t="n">
        <v>14294.56</v>
      </c>
      <c r="AD159" s="14" t="n">
        <v>1.77952935913835</v>
      </c>
      <c r="AE159" s="14" t="n">
        <v>39.4529403982533</v>
      </c>
      <c r="AF159" s="14" t="n">
        <v>34.6114238253689</v>
      </c>
      <c r="AG159" s="14" t="n">
        <v>22.9011800781885</v>
      </c>
      <c r="AH159" s="14" t="n">
        <v>65.211</v>
      </c>
      <c r="AI159" s="14" t="n">
        <v>46.3221120083449</v>
      </c>
      <c r="AJ159" s="20" t="n">
        <v>3653.47307803761</v>
      </c>
      <c r="AK159" s="14" t="n">
        <v>4.33155402784831</v>
      </c>
      <c r="AL159" s="20" t="n">
        <v>16.0083566266812</v>
      </c>
      <c r="AM159" s="14" t="n">
        <v>9.8</v>
      </c>
      <c r="AN159" s="14" t="n">
        <v>11.1</v>
      </c>
      <c r="AO159" s="14" t="n">
        <v>3.7</v>
      </c>
      <c r="AP159" s="21" t="n">
        <v>3.3356</v>
      </c>
      <c r="AQ159" s="14" t="n">
        <v>3.4</v>
      </c>
      <c r="AR159" s="14" t="s">
        <v>984</v>
      </c>
      <c r="AS159" s="14" t="n">
        <v>106.18313</v>
      </c>
      <c r="AT159" s="14" t="s">
        <v>984</v>
      </c>
      <c r="AU159" s="14" t="n">
        <v>0.97443</v>
      </c>
      <c r="AV159" s="14" t="n">
        <v>99.7952917093142</v>
      </c>
      <c r="AW159" s="14" t="n">
        <v>100</v>
      </c>
      <c r="AX159" s="14" t="n">
        <v>22.7109332338092</v>
      </c>
      <c r="AY159" s="22" t="n">
        <v>139</v>
      </c>
      <c r="AZ159" s="22" t="n">
        <v>23.2</v>
      </c>
      <c r="BA159" s="24" t="n">
        <v>42.2</v>
      </c>
      <c r="BB159" s="25" t="n">
        <v>0.816</v>
      </c>
      <c r="BC159" s="30" t="s">
        <v>829</v>
      </c>
      <c r="BD159" s="27" t="s">
        <v>1000</v>
      </c>
      <c r="BE159" s="27" t="s">
        <v>1006</v>
      </c>
      <c r="BF159" s="27" t="s">
        <v>372</v>
      </c>
      <c r="BG159" s="27" t="s">
        <v>372</v>
      </c>
      <c r="BH159" s="27" t="s">
        <v>997</v>
      </c>
      <c r="BI159" s="27" t="s">
        <v>998</v>
      </c>
      <c r="BJ159" s="0" t="n">
        <v>-8.29157255404863</v>
      </c>
      <c r="BK159" s="0" t="n">
        <v>39.5650770750001</v>
      </c>
      <c r="BL159" s="0" t="n">
        <v>11.7799926757813</v>
      </c>
      <c r="BM159" s="0" t="n">
        <v>10.089990234375</v>
      </c>
      <c r="BN159" s="0" t="n">
        <v>13.0500122070313</v>
      </c>
      <c r="BO159" s="0" t="n">
        <v>12.5800109863281</v>
      </c>
      <c r="BP159" s="0" t="n">
        <v>11.8750015258789</v>
      </c>
      <c r="BQ159" s="27" t="n">
        <v>0.078815860912895</v>
      </c>
      <c r="BR159" s="27" t="n">
        <v>27694.6845025143</v>
      </c>
      <c r="BS159" s="27" t="n">
        <v>18355.8086130134</v>
      </c>
      <c r="BT159" s="27" t="n">
        <v>1.0251603107474E-083</v>
      </c>
      <c r="BU159" s="27" t="n">
        <v>9.88779980028358E-102</v>
      </c>
      <c r="BV159" s="27" t="n">
        <v>0</v>
      </c>
      <c r="BW159" s="27" t="n">
        <v>2250029.6692787</v>
      </c>
      <c r="BX159" s="27" t="n">
        <v>1</v>
      </c>
      <c r="BY159" s="27" t="n">
        <v>9</v>
      </c>
      <c r="CA159" s="0" t="n">
        <f aca="false">COUNTBLANK(C159:BY159)</f>
        <v>0</v>
      </c>
    </row>
    <row r="160" customFormat="false" ht="15" hidden="false" customHeight="false" outlineLevel="0" collapsed="false">
      <c r="A160" s="0" t="s">
        <v>830</v>
      </c>
      <c r="B160" s="0" t="s">
        <v>831</v>
      </c>
      <c r="C160" s="0" t="n">
        <v>6956071</v>
      </c>
      <c r="D160" s="14" t="n">
        <v>72.159</v>
      </c>
      <c r="E160" s="14" t="n">
        <v>76.25</v>
      </c>
      <c r="F160" s="14" t="n">
        <v>29.4405055961229</v>
      </c>
      <c r="G160" s="14" t="n">
        <v>64.1292793944163</v>
      </c>
      <c r="H160" s="14" t="n">
        <v>17.5083589227284</v>
      </c>
      <c r="I160" s="14" t="n">
        <v>5.498</v>
      </c>
      <c r="J160" s="14" t="n">
        <v>2.429</v>
      </c>
      <c r="K160" s="14" t="n">
        <v>38.415</v>
      </c>
      <c r="L160" s="14" t="n">
        <v>32.2986257163429</v>
      </c>
      <c r="M160" s="14" t="n">
        <v>36.3792056878344</v>
      </c>
      <c r="N160" s="14" t="n">
        <v>12.4644313688032</v>
      </c>
      <c r="O160" s="14" t="n">
        <v>0.410482316679334</v>
      </c>
      <c r="P160" s="14" t="n">
        <v>-82780</v>
      </c>
      <c r="Q160" s="14" t="n">
        <v>76</v>
      </c>
      <c r="R160" s="14" t="n">
        <v>560631</v>
      </c>
      <c r="S160" s="14" t="s">
        <v>984</v>
      </c>
      <c r="T160" s="20" t="n">
        <v>13220</v>
      </c>
      <c r="U160" s="0" t="n">
        <v>40496953779.071</v>
      </c>
      <c r="V160" s="14" t="n">
        <v>24.2</v>
      </c>
      <c r="W160" s="14" t="n">
        <v>18.6</v>
      </c>
      <c r="X160" s="14" t="n">
        <v>48.8</v>
      </c>
      <c r="Y160" s="14" t="n">
        <v>72.0940017700195</v>
      </c>
      <c r="Z160" s="14" t="n">
        <v>20.1299991607666</v>
      </c>
      <c r="AA160" s="14" t="n">
        <v>69.995034933114</v>
      </c>
      <c r="AB160" s="14" t="n">
        <v>0.14883</v>
      </c>
      <c r="AC160" s="14" t="n">
        <v>97.98</v>
      </c>
      <c r="AD160" s="14" t="n">
        <v>0.930582685391207</v>
      </c>
      <c r="AE160" s="14" t="n">
        <v>55.0843191542915</v>
      </c>
      <c r="AF160" s="14" t="n">
        <v>37.7488034467027</v>
      </c>
      <c r="AG160" s="14" t="n">
        <v>14.3147360800329</v>
      </c>
      <c r="AH160" s="14" t="n">
        <v>61.585</v>
      </c>
      <c r="AI160" s="14" t="s">
        <v>984</v>
      </c>
      <c r="AJ160" s="20" t="n">
        <v>17728.5459592098</v>
      </c>
      <c r="AK160" s="14" t="n">
        <v>0.864029477268519</v>
      </c>
      <c r="AL160" s="20" t="n">
        <v>99.0583082497181</v>
      </c>
      <c r="AM160" s="14" t="n">
        <v>9.6</v>
      </c>
      <c r="AN160" s="14" t="n">
        <v>17.5</v>
      </c>
      <c r="AO160" s="14" t="n">
        <v>20.2</v>
      </c>
      <c r="AP160" s="21" t="n">
        <v>0.2399</v>
      </c>
      <c r="AQ160" s="14" t="s">
        <v>984</v>
      </c>
      <c r="AR160" s="14" t="n">
        <v>3.43834</v>
      </c>
      <c r="AS160" s="14" t="s">
        <v>984</v>
      </c>
      <c r="AT160" s="14" t="s">
        <v>984</v>
      </c>
      <c r="AU160" s="14" t="s">
        <v>984</v>
      </c>
      <c r="AV160" s="14" t="n">
        <v>82.8013421481431</v>
      </c>
      <c r="AW160" s="14" t="n">
        <v>99.3</v>
      </c>
      <c r="AX160" s="14" t="n">
        <v>2.72043975502737</v>
      </c>
      <c r="AY160" s="22" t="n">
        <v>112</v>
      </c>
      <c r="AZ160" s="22" t="n">
        <v>19</v>
      </c>
      <c r="BA160" s="24" t="n">
        <v>28.2</v>
      </c>
      <c r="BB160" s="25" t="n">
        <v>0.824</v>
      </c>
      <c r="BC160" s="30" t="s">
        <v>832</v>
      </c>
      <c r="BD160" s="27" t="s">
        <v>1004</v>
      </c>
      <c r="BE160" s="27" t="s">
        <v>996</v>
      </c>
      <c r="BF160" s="27" t="s">
        <v>1005</v>
      </c>
      <c r="BG160" s="27" t="s">
        <v>345</v>
      </c>
      <c r="BH160" s="27" t="s">
        <v>1005</v>
      </c>
      <c r="BI160" s="27" t="s">
        <v>988</v>
      </c>
      <c r="BJ160" s="0" t="n">
        <v>-58.4719639535553</v>
      </c>
      <c r="BK160" s="0" t="n">
        <v>-23.4386198934999</v>
      </c>
      <c r="BL160" s="0" t="n">
        <v>28.089990234375</v>
      </c>
      <c r="BM160" s="0" t="n">
        <v>29.4699951171875</v>
      </c>
      <c r="BN160" s="0" t="n">
        <v>29.110009765625</v>
      </c>
      <c r="BO160" s="0" t="n">
        <v>29.5800109863281</v>
      </c>
      <c r="BP160" s="0" t="n">
        <v>29.0625015258789</v>
      </c>
      <c r="BQ160" s="27" t="n">
        <v>0.053745929127706</v>
      </c>
      <c r="BR160" s="27" t="n">
        <v>357.77202296851</v>
      </c>
      <c r="BS160" s="27" t="n">
        <v>18361.62428928</v>
      </c>
      <c r="BT160" s="27" t="n">
        <v>5.96043448214465E-040</v>
      </c>
      <c r="BU160" s="27" t="n">
        <v>1.89716446133554E-040</v>
      </c>
      <c r="BV160" s="26" t="s">
        <v>1033</v>
      </c>
      <c r="BW160" s="27" t="n">
        <v>1478.45380963912</v>
      </c>
      <c r="BX160" s="27" t="n">
        <v>1</v>
      </c>
      <c r="BY160" s="27" t="n">
        <v>20</v>
      </c>
      <c r="CA160" s="0" t="n">
        <f aca="false">COUNTBLANK(C160:BY160)</f>
        <v>0</v>
      </c>
    </row>
    <row r="161" customFormat="false" ht="15" hidden="false" customHeight="false" outlineLevel="0" collapsed="false">
      <c r="A161" s="0" t="s">
        <v>834</v>
      </c>
      <c r="B161" s="0" t="s">
        <v>835</v>
      </c>
      <c r="C161" s="0" t="n">
        <v>4569087</v>
      </c>
      <c r="D161" s="14" t="n">
        <v>72.263</v>
      </c>
      <c r="E161" s="14" t="n">
        <v>75.595</v>
      </c>
      <c r="F161" s="14" t="n">
        <v>38.9473612779327</v>
      </c>
      <c r="G161" s="14" t="n">
        <v>57.9193329849872</v>
      </c>
      <c r="H161" s="14" t="n">
        <v>758.984551495017</v>
      </c>
      <c r="I161" s="14" t="n">
        <v>3.461</v>
      </c>
      <c r="J161" s="14" t="n">
        <v>3.643</v>
      </c>
      <c r="K161" s="14" t="n">
        <v>23.836</v>
      </c>
      <c r="L161" s="14" t="n">
        <v>55.6397045130052</v>
      </c>
      <c r="M161" s="14" t="n">
        <v>18.5727785020106</v>
      </c>
      <c r="N161" s="14" t="s">
        <v>984</v>
      </c>
      <c r="O161" s="14" t="n">
        <v>13.1712889752342</v>
      </c>
      <c r="P161" s="14" t="n">
        <v>-52816</v>
      </c>
      <c r="Q161" s="14" t="n">
        <v>100742</v>
      </c>
      <c r="R161" s="14" t="s">
        <v>984</v>
      </c>
      <c r="S161" s="14" t="s">
        <v>984</v>
      </c>
      <c r="T161" s="20" t="n">
        <v>6000</v>
      </c>
      <c r="U161" s="0" t="n">
        <v>14615900000</v>
      </c>
      <c r="V161" s="14" t="s">
        <v>984</v>
      </c>
      <c r="W161" s="14" t="s">
        <v>984</v>
      </c>
      <c r="X161" s="14" t="s">
        <v>984</v>
      </c>
      <c r="Y161" s="14" t="n">
        <v>43.8380012512207</v>
      </c>
      <c r="Z161" s="14" t="n">
        <v>6.08500003814697</v>
      </c>
      <c r="AA161" s="14" t="n">
        <v>25.4586534295168</v>
      </c>
      <c r="AB161" s="14" t="s">
        <v>984</v>
      </c>
      <c r="AC161" s="14" t="n">
        <v>375.95</v>
      </c>
      <c r="AD161" s="14" t="s">
        <v>984</v>
      </c>
      <c r="AE161" s="14" t="n">
        <v>49.3222613667332</v>
      </c>
      <c r="AF161" s="14" t="n">
        <v>1.5232558266269</v>
      </c>
      <c r="AG161" s="14" t="n">
        <v>8.3592518432039</v>
      </c>
      <c r="AH161" s="14" t="n">
        <v>76.164</v>
      </c>
      <c r="AI161" s="14" t="s">
        <v>984</v>
      </c>
      <c r="AJ161" s="20" t="n">
        <v>194.565675260303</v>
      </c>
      <c r="AK161" s="14" t="s">
        <v>984</v>
      </c>
      <c r="AL161" s="20" t="n">
        <v>100</v>
      </c>
      <c r="AM161" s="14" t="n">
        <v>9.5</v>
      </c>
      <c r="AN161" s="14" t="s">
        <v>984</v>
      </c>
      <c r="AO161" s="14" t="n">
        <v>20.3</v>
      </c>
      <c r="AP161" s="21" t="s">
        <v>984</v>
      </c>
      <c r="AQ161" s="14" t="s">
        <v>984</v>
      </c>
      <c r="AR161" s="14" t="n">
        <v>5.71773</v>
      </c>
      <c r="AS161" s="14" t="n">
        <v>98.91653</v>
      </c>
      <c r="AT161" s="14" t="n">
        <v>99.82544</v>
      </c>
      <c r="AU161" s="14" t="n">
        <v>1.05643</v>
      </c>
      <c r="AV161" s="14" t="n">
        <v>96.1381927195905</v>
      </c>
      <c r="AW161" s="14" t="n">
        <v>100</v>
      </c>
      <c r="AX161" s="14" t="n">
        <v>8.43813641509338</v>
      </c>
      <c r="AY161" s="45" t="s">
        <v>984</v>
      </c>
      <c r="AZ161" s="45" t="s">
        <v>984</v>
      </c>
      <c r="BA161" s="33" t="n">
        <v>19.7</v>
      </c>
      <c r="BB161" s="25" t="n">
        <v>0.536</v>
      </c>
      <c r="BC161" s="27" t="s">
        <v>984</v>
      </c>
      <c r="BD161" s="27" t="s">
        <v>985</v>
      </c>
      <c r="BE161" s="27" t="s">
        <v>996</v>
      </c>
      <c r="BF161" s="27" t="s">
        <v>354</v>
      </c>
      <c r="BG161" s="27" t="s">
        <v>354</v>
      </c>
      <c r="BH161" s="27" t="s">
        <v>1001</v>
      </c>
      <c r="BI161" s="27" t="s">
        <v>1002</v>
      </c>
      <c r="BJ161" s="0" t="n">
        <v>35.2627304380013</v>
      </c>
      <c r="BK161" s="0" t="n">
        <v>31.9405838015001</v>
      </c>
      <c r="BL161" s="0" t="n">
        <v>14.1700073242188</v>
      </c>
      <c r="BM161" s="0" t="n">
        <v>10.9999938964844</v>
      </c>
      <c r="BN161" s="0" t="n">
        <v>12.4699951171875</v>
      </c>
      <c r="BO161" s="0" t="n">
        <v>15.8799987792969</v>
      </c>
      <c r="BP161" s="0" t="n">
        <v>13.3799987792969</v>
      </c>
      <c r="BQ161" s="27" t="n">
        <v>0.052609982557956</v>
      </c>
      <c r="BR161" s="27" t="n">
        <v>741.147297943688</v>
      </c>
      <c r="BS161" s="27" t="n">
        <v>18361.2412686674</v>
      </c>
      <c r="BT161" s="27" t="n">
        <v>1.08444217622749E-015</v>
      </c>
      <c r="BU161" s="27" t="n">
        <v>5.14909462598813E-016</v>
      </c>
      <c r="BV161" s="27" t="n">
        <v>1.92892952343807E-272</v>
      </c>
      <c r="BW161" s="27" t="n">
        <v>36828.7234604664</v>
      </c>
      <c r="BX161" s="27" t="n">
        <v>1</v>
      </c>
      <c r="BY161" s="27" t="n">
        <v>25</v>
      </c>
      <c r="CA161" s="0" t="n">
        <f aca="false">COUNTBLANK(C161:BY161)</f>
        <v>0</v>
      </c>
    </row>
    <row r="162" customFormat="false" ht="15" hidden="false" customHeight="false" outlineLevel="0" collapsed="false">
      <c r="A162" s="0" t="s">
        <v>836</v>
      </c>
      <c r="B162" s="0" t="s">
        <v>837</v>
      </c>
      <c r="C162" s="0" t="n">
        <v>277679</v>
      </c>
      <c r="D162" s="14" t="n">
        <v>75.401</v>
      </c>
      <c r="E162" s="14" t="n">
        <v>79.725</v>
      </c>
      <c r="F162" s="14" t="n">
        <v>22.7618941295525</v>
      </c>
      <c r="G162" s="14" t="n">
        <v>68.9475977657655</v>
      </c>
      <c r="H162" s="14" t="n">
        <v>75.8685792349727</v>
      </c>
      <c r="I162" s="14" t="n">
        <v>5.649</v>
      </c>
      <c r="J162" s="14" t="n">
        <v>1.941</v>
      </c>
      <c r="K162" s="14" t="n">
        <v>38.166</v>
      </c>
      <c r="L162" s="14" t="s">
        <v>984</v>
      </c>
      <c r="M162" s="14" t="s">
        <v>984</v>
      </c>
      <c r="N162" s="14" t="s">
        <v>984</v>
      </c>
      <c r="O162" s="14" t="s">
        <v>984</v>
      </c>
      <c r="P162" s="14" t="n">
        <v>-5000</v>
      </c>
      <c r="Q162" s="14" t="s">
        <v>984</v>
      </c>
      <c r="R162" s="14" t="s">
        <v>984</v>
      </c>
      <c r="S162" s="14" t="n">
        <v>76433</v>
      </c>
      <c r="T162" s="20" t="s">
        <v>984</v>
      </c>
      <c r="U162" s="27" t="s">
        <v>984</v>
      </c>
      <c r="V162" s="14" t="s">
        <v>984</v>
      </c>
      <c r="W162" s="14" t="s">
        <v>984</v>
      </c>
      <c r="X162" s="14" t="s">
        <v>984</v>
      </c>
      <c r="Y162" s="14" t="n">
        <v>54.1749992370605</v>
      </c>
      <c r="Z162" s="14" t="n">
        <v>6.88399982452393</v>
      </c>
      <c r="AA162" s="14" t="n">
        <v>78.6418139070556</v>
      </c>
      <c r="AB162" s="14" t="s">
        <v>984</v>
      </c>
      <c r="AC162" s="14" t="s">
        <v>984</v>
      </c>
      <c r="AD162" s="14" t="s">
        <v>984</v>
      </c>
      <c r="AE162" s="14" t="n">
        <v>12.431693989071</v>
      </c>
      <c r="AF162" s="14" t="n">
        <v>42.3497267759563</v>
      </c>
      <c r="AG162" s="14" t="n">
        <v>1.95319459774213</v>
      </c>
      <c r="AH162" s="14" t="n">
        <v>61.834</v>
      </c>
      <c r="AI162" s="14" t="s">
        <v>984</v>
      </c>
      <c r="AJ162" s="20" t="s">
        <v>984</v>
      </c>
      <c r="AK162" s="14" t="n">
        <v>2.9556798733921</v>
      </c>
      <c r="AL162" s="20" t="s">
        <v>984</v>
      </c>
      <c r="AM162" s="14" t="n">
        <v>19.5</v>
      </c>
      <c r="AN162" s="14" t="s">
        <v>984</v>
      </c>
      <c r="AO162" s="14" t="s">
        <v>984</v>
      </c>
      <c r="AP162" s="21" t="s">
        <v>984</v>
      </c>
      <c r="AQ162" s="14" t="s">
        <v>984</v>
      </c>
      <c r="AR162" s="14" t="s">
        <v>984</v>
      </c>
      <c r="AS162" s="14" t="s">
        <v>984</v>
      </c>
      <c r="AT162" s="14" t="s">
        <v>984</v>
      </c>
      <c r="AU162" s="14" t="s">
        <v>984</v>
      </c>
      <c r="AV162" s="14" t="s">
        <v>984</v>
      </c>
      <c r="AW162" s="14" t="n">
        <v>100</v>
      </c>
      <c r="AX162" s="14" t="s">
        <v>984</v>
      </c>
      <c r="AY162" s="22" t="n">
        <v>120</v>
      </c>
      <c r="AZ162" s="44" t="s">
        <v>984</v>
      </c>
      <c r="BA162" s="24" t="n">
        <v>31.9</v>
      </c>
      <c r="BB162" s="27" t="s">
        <v>984</v>
      </c>
      <c r="BC162" s="27" t="s">
        <v>984</v>
      </c>
      <c r="BD162" s="27" t="s">
        <v>985</v>
      </c>
      <c r="BE162" s="27" t="s">
        <v>986</v>
      </c>
      <c r="BF162" s="27" t="s">
        <v>401</v>
      </c>
      <c r="BG162" s="27" t="s">
        <v>401</v>
      </c>
      <c r="BH162" s="27" t="s">
        <v>838</v>
      </c>
      <c r="BI162" s="27" t="s">
        <v>1008</v>
      </c>
      <c r="BJ162" s="0" t="n">
        <v>-139.014928716057</v>
      </c>
      <c r="BK162" s="0" t="n">
        <v>-9.78215911249993</v>
      </c>
      <c r="BL162" s="0" t="n">
        <v>26.979649122807</v>
      </c>
      <c r="BM162" s="0" t="n">
        <v>27.9874353288987</v>
      </c>
      <c r="BN162" s="0" t="n">
        <v>27.8496240601504</v>
      </c>
      <c r="BO162" s="0" t="n">
        <v>28.3041345480028</v>
      </c>
      <c r="BP162" s="0" t="n">
        <v>26.979649122807</v>
      </c>
      <c r="BQ162" s="27" t="n">
        <v>0.111058887797557</v>
      </c>
      <c r="BR162" s="27" t="n">
        <v>59.0913520654997</v>
      </c>
      <c r="BS162" s="27" t="n">
        <v>18345.5205282016</v>
      </c>
      <c r="BT162" s="27" t="n">
        <v>3.02656835716047E-047</v>
      </c>
      <c r="BU162" s="27" t="n">
        <v>7.00532258298543E-090</v>
      </c>
      <c r="BV162" s="27" t="n">
        <v>0</v>
      </c>
      <c r="BW162" s="27" t="n">
        <v>193.827243318109</v>
      </c>
      <c r="BX162" s="27" t="n">
        <v>1</v>
      </c>
      <c r="BY162" s="27" t="n">
        <v>21</v>
      </c>
      <c r="CA162" s="0" t="n">
        <f aca="false">COUNTBLANK(C162:BY162)</f>
        <v>0</v>
      </c>
    </row>
    <row r="163" customFormat="false" ht="15" hidden="false" customHeight="false" outlineLevel="0" collapsed="false">
      <c r="A163" s="0" t="s">
        <v>839</v>
      </c>
      <c r="B163" s="0" t="s">
        <v>840</v>
      </c>
      <c r="C163" s="0" t="n">
        <v>2781677</v>
      </c>
      <c r="D163" s="14" t="n">
        <v>78.981</v>
      </c>
      <c r="E163" s="14" t="n">
        <v>81.876</v>
      </c>
      <c r="F163" s="14" t="n">
        <v>13.5407641851225</v>
      </c>
      <c r="G163" s="14" t="n">
        <v>85.08916547614</v>
      </c>
      <c r="H163" s="14" t="n">
        <v>239.593195521102</v>
      </c>
      <c r="I163" s="14" t="n">
        <v>1.202</v>
      </c>
      <c r="J163" s="14" t="n">
        <v>1.866</v>
      </c>
      <c r="K163" s="14" t="n">
        <v>0.864999999999995</v>
      </c>
      <c r="L163" s="14" t="n">
        <v>37.2570027319706</v>
      </c>
      <c r="M163" s="14" t="n">
        <v>51.0424278331852</v>
      </c>
      <c r="N163" s="14" t="s">
        <v>984</v>
      </c>
      <c r="O163" s="14" t="s">
        <v>984</v>
      </c>
      <c r="P163" s="14" t="n">
        <v>200000</v>
      </c>
      <c r="Q163" s="14" t="n">
        <v>36</v>
      </c>
      <c r="R163" s="14" t="n">
        <v>29178923</v>
      </c>
      <c r="S163" s="14" t="n">
        <v>1835000</v>
      </c>
      <c r="T163" s="20" t="n">
        <v>124410</v>
      </c>
      <c r="U163" s="0" t="n">
        <v>191362087912.088</v>
      </c>
      <c r="V163" s="14" t="s">
        <v>984</v>
      </c>
      <c r="W163" s="14" t="s">
        <v>984</v>
      </c>
      <c r="X163" s="14" t="s">
        <v>984</v>
      </c>
      <c r="Y163" s="14" t="n">
        <v>86.8199996948242</v>
      </c>
      <c r="Z163" s="14" t="n">
        <v>1.19400000572205</v>
      </c>
      <c r="AA163" s="14" t="n">
        <v>59.9714966861304</v>
      </c>
      <c r="AB163" s="14" t="s">
        <v>984</v>
      </c>
      <c r="AC163" s="14" t="n">
        <v>1502.58</v>
      </c>
      <c r="AD163" s="14" t="s">
        <v>984</v>
      </c>
      <c r="AE163" s="14" t="n">
        <v>5.770887166236</v>
      </c>
      <c r="AF163" s="14" t="n">
        <v>0</v>
      </c>
      <c r="AG163" s="14" t="n">
        <v>13.2292354317909</v>
      </c>
      <c r="AH163" s="14" t="n">
        <v>99.135</v>
      </c>
      <c r="AI163" s="14" t="n">
        <v>9.35291150181453</v>
      </c>
      <c r="AJ163" s="20" t="n">
        <v>22.7716515709593</v>
      </c>
      <c r="AK163" s="14" t="n">
        <v>43.8573079516168</v>
      </c>
      <c r="AL163" s="20" t="n">
        <v>100</v>
      </c>
      <c r="AM163" s="14" t="n">
        <v>15.6</v>
      </c>
      <c r="AN163" s="14" t="n">
        <v>15.3</v>
      </c>
      <c r="AO163" s="14" t="n">
        <v>6.8</v>
      </c>
      <c r="AP163" s="21" t="n">
        <v>2.7831</v>
      </c>
      <c r="AQ163" s="14" t="n">
        <v>1.4</v>
      </c>
      <c r="AR163" s="14" t="s">
        <v>984</v>
      </c>
      <c r="AS163" s="14" t="n">
        <v>103.28074</v>
      </c>
      <c r="AT163" s="14" t="n">
        <v>95.66955</v>
      </c>
      <c r="AU163" s="14" t="s">
        <v>984</v>
      </c>
      <c r="AV163" s="14" t="s">
        <v>984</v>
      </c>
      <c r="AW163" s="14" t="n">
        <v>100</v>
      </c>
      <c r="AX163" s="14" t="n">
        <v>14.8584760608804</v>
      </c>
      <c r="AY163" s="45" t="s">
        <v>984</v>
      </c>
      <c r="AZ163" s="22" t="n">
        <v>33.9</v>
      </c>
      <c r="BA163" s="24" t="n">
        <v>33.2</v>
      </c>
      <c r="BB163" s="27" t="s">
        <v>984</v>
      </c>
      <c r="BC163" s="27" t="s">
        <v>984</v>
      </c>
      <c r="BD163" s="27" t="s">
        <v>985</v>
      </c>
      <c r="BE163" s="27" t="s">
        <v>986</v>
      </c>
      <c r="BF163" s="27" t="s">
        <v>354</v>
      </c>
      <c r="BG163" s="27" t="s">
        <v>354</v>
      </c>
      <c r="BH163" s="27" t="s">
        <v>1001</v>
      </c>
      <c r="BI163" s="27" t="s">
        <v>1002</v>
      </c>
      <c r="BJ163" s="0" t="n">
        <v>51.1379422257886</v>
      </c>
      <c r="BK163" s="0" t="n">
        <v>25.3636538760001</v>
      </c>
      <c r="BL163" s="0" t="n">
        <v>20.2300048828125</v>
      </c>
      <c r="BM163" s="0" t="n">
        <v>17.4800048828125</v>
      </c>
      <c r="BN163" s="0" t="n">
        <v>19.5599914550781</v>
      </c>
      <c r="BO163" s="0" t="n">
        <v>22.9800048828125</v>
      </c>
      <c r="BP163" s="0" t="n">
        <v>20.0625015258789</v>
      </c>
      <c r="BQ163" s="27" t="n">
        <v>0.010804525947425</v>
      </c>
      <c r="BR163" s="27" t="n">
        <v>15463284.7768093</v>
      </c>
      <c r="BS163" s="27" t="n">
        <v>18562.6889169177</v>
      </c>
      <c r="BT163" s="27" t="n">
        <v>2.49927936045012E-007</v>
      </c>
      <c r="BU163" s="27" t="n">
        <v>0.504070364344157</v>
      </c>
      <c r="BV163" s="27" t="n">
        <v>1.81622847183302E-146</v>
      </c>
      <c r="BW163" s="27" t="n">
        <v>1037621.36810822</v>
      </c>
      <c r="BX163" s="27" t="n">
        <v>0</v>
      </c>
      <c r="BY163" s="27" t="n">
        <v>50</v>
      </c>
      <c r="CA163" s="0" t="n">
        <f aca="false">COUNTBLANK(C163:BY163)</f>
        <v>0</v>
      </c>
    </row>
    <row r="164" customFormat="false" ht="15" hidden="false" customHeight="false" outlineLevel="0" collapsed="false">
      <c r="A164" s="0" t="s">
        <v>841</v>
      </c>
      <c r="B164" s="0" t="s">
        <v>842</v>
      </c>
      <c r="C164" s="27" t="s">
        <v>984</v>
      </c>
      <c r="D164" s="14" t="s">
        <v>984</v>
      </c>
      <c r="E164" s="14" t="s">
        <v>984</v>
      </c>
      <c r="F164" s="14" t="s">
        <v>984</v>
      </c>
      <c r="G164" s="14" t="s">
        <v>984</v>
      </c>
      <c r="H164" s="14" t="s">
        <v>984</v>
      </c>
      <c r="I164" s="14" t="s">
        <v>984</v>
      </c>
      <c r="J164" s="14" t="s">
        <v>984</v>
      </c>
      <c r="K164" s="14" t="s">
        <v>984</v>
      </c>
      <c r="L164" s="14" t="s">
        <v>984</v>
      </c>
      <c r="M164" s="14" t="s">
        <v>984</v>
      </c>
      <c r="N164" s="14" t="s">
        <v>984</v>
      </c>
      <c r="O164" s="14" t="s">
        <v>984</v>
      </c>
      <c r="P164" s="14" t="s">
        <v>984</v>
      </c>
      <c r="Q164" s="14" t="s">
        <v>984</v>
      </c>
      <c r="R164" s="14" t="s">
        <v>984</v>
      </c>
      <c r="S164" s="14" t="s">
        <v>984</v>
      </c>
      <c r="T164" s="20" t="s">
        <v>984</v>
      </c>
      <c r="U164" s="27" t="s">
        <v>984</v>
      </c>
      <c r="V164" s="14" t="s">
        <v>984</v>
      </c>
      <c r="W164" s="14" t="s">
        <v>984</v>
      </c>
      <c r="X164" s="14" t="s">
        <v>984</v>
      </c>
      <c r="Y164" s="14" t="s">
        <v>984</v>
      </c>
      <c r="Z164" s="14" t="s">
        <v>984</v>
      </c>
      <c r="AA164" s="14" t="s">
        <v>984</v>
      </c>
      <c r="AB164" s="14" t="s">
        <v>984</v>
      </c>
      <c r="AC164" s="14" t="s">
        <v>984</v>
      </c>
      <c r="AD164" s="14" t="s">
        <v>984</v>
      </c>
      <c r="AE164" s="14" t="s">
        <v>984</v>
      </c>
      <c r="AF164" s="14" t="s">
        <v>984</v>
      </c>
      <c r="AG164" s="14" t="s">
        <v>984</v>
      </c>
      <c r="AH164" s="14" t="s">
        <v>984</v>
      </c>
      <c r="AI164" s="14" t="s">
        <v>984</v>
      </c>
      <c r="AJ164" s="20" t="s">
        <v>984</v>
      </c>
      <c r="AK164" s="14" t="s">
        <v>984</v>
      </c>
      <c r="AL164" s="20" t="s">
        <v>984</v>
      </c>
      <c r="AM164" s="14" t="s">
        <v>984</v>
      </c>
      <c r="AN164" s="14" t="s">
        <v>984</v>
      </c>
      <c r="AO164" s="14" t="s">
        <v>984</v>
      </c>
      <c r="AP164" s="21" t="s">
        <v>984</v>
      </c>
      <c r="AQ164" s="14" t="s">
        <v>984</v>
      </c>
      <c r="AR164" s="14" t="s">
        <v>984</v>
      </c>
      <c r="AS164" s="14" t="s">
        <v>984</v>
      </c>
      <c r="AT164" s="14" t="s">
        <v>984</v>
      </c>
      <c r="AU164" s="14" t="s">
        <v>984</v>
      </c>
      <c r="AV164" s="14" t="s">
        <v>984</v>
      </c>
      <c r="AW164" s="14" t="s">
        <v>984</v>
      </c>
      <c r="AX164" s="14" t="s">
        <v>984</v>
      </c>
      <c r="AY164" s="45" t="s">
        <v>984</v>
      </c>
      <c r="AZ164" s="44" t="s">
        <v>984</v>
      </c>
      <c r="BA164" s="24" t="s">
        <v>984</v>
      </c>
      <c r="BB164" s="50" t="s">
        <v>984</v>
      </c>
      <c r="BC164" s="27" t="s">
        <v>984</v>
      </c>
      <c r="BD164" s="27" t="s">
        <v>984</v>
      </c>
      <c r="BE164" s="27" t="s">
        <v>984</v>
      </c>
      <c r="BF164" s="27" t="s">
        <v>362</v>
      </c>
      <c r="BG164" s="27" t="s">
        <v>362</v>
      </c>
      <c r="BH164" s="27" t="s">
        <v>1010</v>
      </c>
      <c r="BI164" s="27" t="s">
        <v>995</v>
      </c>
      <c r="BJ164" s="0" t="n">
        <v>55.550615</v>
      </c>
      <c r="BK164" s="0" t="n">
        <v>-21.140234</v>
      </c>
      <c r="BL164" s="0" t="n">
        <v>21.9999938964844</v>
      </c>
      <c r="BM164" s="0" t="n">
        <v>22.3200012207031</v>
      </c>
      <c r="BN164" s="0" t="n">
        <v>22.0800109863281</v>
      </c>
      <c r="BO164" s="0" t="n">
        <v>21.7000061035156</v>
      </c>
      <c r="BP164" s="0" t="n">
        <v>22.0250030517578</v>
      </c>
      <c r="BQ164" s="27" t="n">
        <v>0.160232064461065</v>
      </c>
      <c r="BR164" s="27" t="n">
        <v>417.442280908486</v>
      </c>
      <c r="BS164" s="27" t="n">
        <v>18347.6647924489</v>
      </c>
      <c r="BT164" s="27" t="n">
        <v>1.60378344217332E-070</v>
      </c>
      <c r="BU164" s="27" t="n">
        <v>2.91678515114468E-125</v>
      </c>
      <c r="BV164" s="27" t="n">
        <v>0</v>
      </c>
      <c r="BW164" s="27" t="n">
        <v>2870.1175546959</v>
      </c>
      <c r="BX164" s="27" t="n">
        <v>1</v>
      </c>
      <c r="BY164" s="27" t="n">
        <v>21</v>
      </c>
      <c r="CA164" s="0" t="n">
        <f aca="false">COUNTBLANK(C164:BY164)</f>
        <v>0</v>
      </c>
    </row>
    <row r="165" customFormat="false" ht="15" hidden="false" customHeight="false" outlineLevel="0" collapsed="false">
      <c r="A165" s="0" t="s">
        <v>843</v>
      </c>
      <c r="B165" s="0" t="s">
        <v>844</v>
      </c>
      <c r="C165" s="0" t="n">
        <v>19466145</v>
      </c>
      <c r="D165" s="14" t="n">
        <v>71.8</v>
      </c>
      <c r="E165" s="14" t="n">
        <v>79.2</v>
      </c>
      <c r="F165" s="14" t="n">
        <v>15.5345549605626</v>
      </c>
      <c r="G165" s="14" t="n">
        <v>66.1267436456077</v>
      </c>
      <c r="H165" s="14" t="n">
        <v>84.6398470097357</v>
      </c>
      <c r="I165" s="14" t="n">
        <v>13.5</v>
      </c>
      <c r="J165" s="14" t="n">
        <v>1.71</v>
      </c>
      <c r="K165" s="14" t="n">
        <v>46.002</v>
      </c>
      <c r="L165" s="14" t="n">
        <v>43.5940639404067</v>
      </c>
      <c r="M165" s="14" t="n">
        <v>41.4700877973861</v>
      </c>
      <c r="N165" s="14" t="n">
        <v>22.4341319495973</v>
      </c>
      <c r="O165" s="14" t="s">
        <v>984</v>
      </c>
      <c r="P165" s="14" t="n">
        <v>-369997</v>
      </c>
      <c r="Q165" s="14" t="n">
        <v>1160</v>
      </c>
      <c r="R165" s="14" t="n">
        <v>4908235</v>
      </c>
      <c r="S165" s="14" t="n">
        <v>678000</v>
      </c>
      <c r="T165" s="20" t="n">
        <v>27520</v>
      </c>
      <c r="U165" s="0" t="n">
        <v>239552516744.469</v>
      </c>
      <c r="V165" s="14" t="s">
        <v>984</v>
      </c>
      <c r="W165" s="14" t="n">
        <v>15.6</v>
      </c>
      <c r="X165" s="14" t="n">
        <v>36</v>
      </c>
      <c r="Y165" s="14" t="n">
        <v>54.6619987487793</v>
      </c>
      <c r="Z165" s="14" t="n">
        <v>21.7059993743896</v>
      </c>
      <c r="AA165" s="14" t="n">
        <v>69.9996888655223</v>
      </c>
      <c r="AB165" s="14" t="n">
        <v>0.5039</v>
      </c>
      <c r="AC165" s="14" t="n">
        <v>10345.01</v>
      </c>
      <c r="AD165" s="14" t="n">
        <v>1.93420907358469</v>
      </c>
      <c r="AE165" s="14" t="n">
        <v>58.7665159944367</v>
      </c>
      <c r="AF165" s="14" t="n">
        <v>30.1208283871371</v>
      </c>
      <c r="AG165" s="14" t="n">
        <v>24.461867500098</v>
      </c>
      <c r="AH165" s="14" t="n">
        <v>53.998</v>
      </c>
      <c r="AI165" s="14" t="n">
        <v>23.1913304477739</v>
      </c>
      <c r="AJ165" s="20" t="n">
        <v>2128.6877644504</v>
      </c>
      <c r="AK165" s="14" t="n">
        <v>3.51615369125659</v>
      </c>
      <c r="AL165" s="20" t="n">
        <v>98.0174648814994</v>
      </c>
      <c r="AM165" s="14" t="n">
        <v>6.9</v>
      </c>
      <c r="AN165" s="14" t="n">
        <v>21.4</v>
      </c>
      <c r="AO165" s="14" t="n">
        <v>7.3</v>
      </c>
      <c r="AP165" s="21" t="n">
        <v>2.2586</v>
      </c>
      <c r="AQ165" s="14" t="n">
        <v>6.3</v>
      </c>
      <c r="AR165" s="14" t="n">
        <v>2.97411</v>
      </c>
      <c r="AS165" s="14" t="n">
        <v>85.15087</v>
      </c>
      <c r="AT165" s="14" t="s">
        <v>984</v>
      </c>
      <c r="AU165" s="14" t="n">
        <v>0.99716</v>
      </c>
      <c r="AV165" s="14" t="n">
        <v>71.4566909689373</v>
      </c>
      <c r="AW165" s="14" t="n">
        <v>100</v>
      </c>
      <c r="AX165" s="14" t="n">
        <v>3.24440878825641</v>
      </c>
      <c r="AY165" s="22" t="n">
        <v>145</v>
      </c>
      <c r="AZ165" s="22" t="n">
        <v>24.5</v>
      </c>
      <c r="BA165" s="24" t="n">
        <v>41.1</v>
      </c>
      <c r="BB165" s="25" t="n">
        <v>0.609</v>
      </c>
      <c r="BC165" s="27" t="s">
        <v>984</v>
      </c>
      <c r="BD165" s="27" t="s">
        <v>1000</v>
      </c>
      <c r="BE165" s="27" t="s">
        <v>993</v>
      </c>
      <c r="BF165" s="27" t="s">
        <v>372</v>
      </c>
      <c r="BG165" s="27" t="s">
        <v>372</v>
      </c>
      <c r="BH165" s="27" t="s">
        <v>1013</v>
      </c>
      <c r="BI165" s="27" t="s">
        <v>998</v>
      </c>
      <c r="BJ165" s="0" t="n">
        <v>24.2478249617511</v>
      </c>
      <c r="BK165" s="0" t="n">
        <v>45.961691793</v>
      </c>
      <c r="BL165" s="0" t="n">
        <v>2.58999023437502</v>
      </c>
      <c r="BM165" s="0" t="n">
        <v>-0.870001220703102</v>
      </c>
      <c r="BN165" s="0" t="n">
        <v>3.9999938964844</v>
      </c>
      <c r="BO165" s="0" t="n">
        <v>6.82000122070315</v>
      </c>
      <c r="BP165" s="0" t="n">
        <v>3.13499603271487</v>
      </c>
      <c r="BQ165" s="27" t="n">
        <v>0.059782016714842</v>
      </c>
      <c r="BR165" s="27" t="n">
        <v>16613.5710216117</v>
      </c>
      <c r="BS165" s="27" t="n">
        <v>18363.6161342107</v>
      </c>
      <c r="BT165" s="27" t="n">
        <v>3.17080074973976E-086</v>
      </c>
      <c r="BU165" s="27" t="n">
        <v>2.84644631164439E-086</v>
      </c>
      <c r="BV165" s="27" t="n">
        <v>0</v>
      </c>
      <c r="BW165" s="27" t="n">
        <v>233390.399424617</v>
      </c>
      <c r="BX165" s="27" t="n">
        <v>1</v>
      </c>
      <c r="BY165" s="27" t="n">
        <v>27</v>
      </c>
      <c r="CA165" s="0" t="n">
        <f aca="false">COUNTBLANK(C165:BY165)</f>
        <v>0</v>
      </c>
    </row>
    <row r="166" customFormat="false" ht="15" hidden="false" customHeight="false" outlineLevel="0" collapsed="false">
      <c r="A166" s="0" t="s">
        <v>845</v>
      </c>
      <c r="B166" s="0" t="s">
        <v>846</v>
      </c>
      <c r="C166" s="0" t="n">
        <v>144478050</v>
      </c>
      <c r="D166" s="14" t="n">
        <v>67.75</v>
      </c>
      <c r="E166" s="14" t="n">
        <v>77.81</v>
      </c>
      <c r="F166" s="14" t="n">
        <v>17.9140805801319</v>
      </c>
      <c r="G166" s="14" t="n">
        <v>67.4112110994962</v>
      </c>
      <c r="H166" s="14" t="n">
        <v>8.82207955488442</v>
      </c>
      <c r="I166" s="14" t="n">
        <v>12.4</v>
      </c>
      <c r="J166" s="14" t="n">
        <v>1.57</v>
      </c>
      <c r="K166" s="14" t="n">
        <v>25.567</v>
      </c>
      <c r="L166" s="14" t="n">
        <v>20.7087088808965</v>
      </c>
      <c r="M166" s="14" t="n">
        <v>26.0520617365331</v>
      </c>
      <c r="N166" s="14" t="n">
        <v>17.741395215566</v>
      </c>
      <c r="O166" s="14" t="s">
        <v>984</v>
      </c>
      <c r="P166" s="14" t="n">
        <v>912279</v>
      </c>
      <c r="Q166" s="14" t="n">
        <v>61463</v>
      </c>
      <c r="R166" s="14" t="n">
        <v>99327311</v>
      </c>
      <c r="S166" s="14" t="n">
        <v>6335300</v>
      </c>
      <c r="T166" s="20" t="n">
        <v>26900</v>
      </c>
      <c r="U166" s="0" t="n">
        <v>1657554647149.87</v>
      </c>
      <c r="V166" s="14" t="n">
        <v>12.9</v>
      </c>
      <c r="W166" s="14" t="n">
        <v>2.5</v>
      </c>
      <c r="X166" s="14" t="n">
        <v>37.2</v>
      </c>
      <c r="Y166" s="14" t="n">
        <v>61.8009986877441</v>
      </c>
      <c r="Z166" s="14" t="n">
        <v>5.75699996948242</v>
      </c>
      <c r="AA166" s="14" t="n">
        <v>78.0406527428698</v>
      </c>
      <c r="AB166" s="14" t="n">
        <v>1.10656</v>
      </c>
      <c r="AC166" s="14" t="n">
        <v>81579.36</v>
      </c>
      <c r="AD166" s="14" t="n">
        <v>3.92951108949691</v>
      </c>
      <c r="AE166" s="14" t="n">
        <v>13.2944703414022</v>
      </c>
      <c r="AF166" s="14" t="n">
        <v>49.7585619230048</v>
      </c>
      <c r="AG166" s="14" t="n">
        <v>9.72691481458987</v>
      </c>
      <c r="AH166" s="14" t="n">
        <v>74.433</v>
      </c>
      <c r="AI166" s="14" t="n">
        <v>8.59893712690333</v>
      </c>
      <c r="AJ166" s="20" t="n">
        <v>29981.9914753522</v>
      </c>
      <c r="AK166" s="14" t="n">
        <v>11.8575277737052</v>
      </c>
      <c r="AL166" s="20" t="n">
        <v>91.6093290043281</v>
      </c>
      <c r="AM166" s="14" t="n">
        <v>6.1</v>
      </c>
      <c r="AN166" s="14" t="n">
        <v>25.4</v>
      </c>
      <c r="AO166" s="14" t="n">
        <v>7.2</v>
      </c>
      <c r="AP166" s="21" t="n">
        <v>4.0139</v>
      </c>
      <c r="AQ166" s="14" t="n">
        <v>8.2</v>
      </c>
      <c r="AR166" s="14" t="n">
        <v>3.74303</v>
      </c>
      <c r="AS166" s="14" t="n">
        <v>102.58246</v>
      </c>
      <c r="AT166" s="14" t="s">
        <v>984</v>
      </c>
      <c r="AU166" s="14" t="n">
        <v>0.98316</v>
      </c>
      <c r="AV166" s="14" t="n">
        <v>78.1248655461968</v>
      </c>
      <c r="AW166" s="14" t="n">
        <v>100</v>
      </c>
      <c r="AX166" s="14" t="n">
        <v>3.6769657025165</v>
      </c>
      <c r="AY166" s="22" t="n">
        <v>138</v>
      </c>
      <c r="AZ166" s="22" t="n">
        <v>25.7</v>
      </c>
      <c r="BA166" s="24" t="n">
        <v>39.6</v>
      </c>
      <c r="BB166" s="25" t="n">
        <v>0.857</v>
      </c>
      <c r="BC166" s="30" t="s">
        <v>847</v>
      </c>
      <c r="BD166" s="27" t="s">
        <v>1017</v>
      </c>
      <c r="BE166" s="27" t="s">
        <v>993</v>
      </c>
      <c r="BF166" s="27" t="s">
        <v>372</v>
      </c>
      <c r="BG166" s="27" t="s">
        <v>372</v>
      </c>
      <c r="BH166" s="27" t="s">
        <v>1013</v>
      </c>
      <c r="BI166" s="27" t="s">
        <v>998</v>
      </c>
      <c r="BJ166" s="0" t="n">
        <v>88.3874712890128</v>
      </c>
      <c r="BK166" s="0" t="n">
        <v>59.4646128185001</v>
      </c>
      <c r="BL166" s="0" t="n">
        <v>-14.7599853515625</v>
      </c>
      <c r="BM166" s="0" t="n">
        <v>-12.7500061035156</v>
      </c>
      <c r="BN166" s="0" t="n">
        <v>-10.4700073242187</v>
      </c>
      <c r="BO166" s="0" t="n">
        <v>-3.7299865722656</v>
      </c>
      <c r="BP166" s="0" t="n">
        <v>-10.4274963378906</v>
      </c>
      <c r="BQ166" s="27" t="n">
        <v>0.038214930254509</v>
      </c>
      <c r="BR166" s="27" t="n">
        <v>804002.672490127</v>
      </c>
      <c r="BS166" s="27" t="n">
        <v>18399.4832337847</v>
      </c>
      <c r="BT166" s="27" t="n">
        <v>2.36057694452264E-039</v>
      </c>
      <c r="BU166" s="27" t="n">
        <v>1.1630619464452E-010</v>
      </c>
      <c r="BV166" s="27" t="n">
        <v>2.09888485726894E-267</v>
      </c>
      <c r="BW166" s="27" t="n">
        <v>17030516.7421894</v>
      </c>
      <c r="BX166" s="27" t="n">
        <v>1</v>
      </c>
      <c r="BY166" s="27" t="n">
        <v>29</v>
      </c>
      <c r="CA166" s="0" t="n">
        <f aca="false">COUNTBLANK(C166:BY166)</f>
        <v>0</v>
      </c>
    </row>
    <row r="167" customFormat="false" ht="15" hidden="false" customHeight="false" outlineLevel="0" collapsed="false">
      <c r="A167" s="0" t="s">
        <v>849</v>
      </c>
      <c r="B167" s="0" t="s">
        <v>850</v>
      </c>
      <c r="C167" s="0" t="n">
        <v>12301939</v>
      </c>
      <c r="D167" s="14" t="n">
        <v>66.518</v>
      </c>
      <c r="E167" s="14" t="n">
        <v>70.784</v>
      </c>
      <c r="F167" s="14" t="n">
        <v>39.9755730179801</v>
      </c>
      <c r="G167" s="14" t="n">
        <v>57.0862309044811</v>
      </c>
      <c r="H167" s="14" t="n">
        <v>498.659870287799</v>
      </c>
      <c r="I167" s="14" t="n">
        <v>5.208</v>
      </c>
      <c r="J167" s="14" t="n">
        <v>4.044</v>
      </c>
      <c r="K167" s="14" t="n">
        <v>82.789</v>
      </c>
      <c r="L167" s="14" t="n">
        <v>32.7549505325017</v>
      </c>
      <c r="M167" s="14" t="n">
        <v>18.2308930595511</v>
      </c>
      <c r="N167" s="14" t="n">
        <v>12.0676096580996</v>
      </c>
      <c r="O167" s="14" t="n">
        <v>12.024621772686</v>
      </c>
      <c r="P167" s="14" t="n">
        <v>-44998</v>
      </c>
      <c r="Q167" s="14" t="n">
        <v>247481</v>
      </c>
      <c r="R167" s="14" t="n">
        <v>1073528</v>
      </c>
      <c r="S167" s="14" t="s">
        <v>984</v>
      </c>
      <c r="T167" s="20" t="n">
        <v>2200</v>
      </c>
      <c r="U167" s="0" t="n">
        <v>9508715596.4368</v>
      </c>
      <c r="V167" s="14" t="s">
        <v>984</v>
      </c>
      <c r="W167" s="14" t="s">
        <v>984</v>
      </c>
      <c r="X167" s="14" t="s">
        <v>984</v>
      </c>
      <c r="Y167" s="14" t="n">
        <v>83.6549987792969</v>
      </c>
      <c r="Z167" s="14" t="n">
        <v>62.4059982299805</v>
      </c>
      <c r="AA167" s="14" t="n">
        <v>100.684971563549</v>
      </c>
      <c r="AB167" s="14" t="s">
        <v>984</v>
      </c>
      <c r="AC167" s="14" t="n">
        <v>169.52</v>
      </c>
      <c r="AD167" s="14" t="n">
        <v>1.23181985533241</v>
      </c>
      <c r="AE167" s="14" t="n">
        <v>73.4373713486778</v>
      </c>
      <c r="AF167" s="14" t="n">
        <v>19.7324680905135</v>
      </c>
      <c r="AG167" s="14" t="n">
        <v>9.11408907313889</v>
      </c>
      <c r="AH167" s="14" t="n">
        <v>17.211</v>
      </c>
      <c r="AI167" s="14" t="n">
        <v>15.6916895927959</v>
      </c>
      <c r="AJ167" s="20" t="n">
        <v>857.119528024876</v>
      </c>
      <c r="AK167" s="14" t="n">
        <v>0.0757642235602309</v>
      </c>
      <c r="AL167" s="20" t="n">
        <v>100</v>
      </c>
      <c r="AM167" s="14" t="n">
        <v>5.1</v>
      </c>
      <c r="AN167" s="14" t="n">
        <v>18.2</v>
      </c>
      <c r="AO167" s="14" t="n">
        <v>35.3</v>
      </c>
      <c r="AP167" s="21" t="n">
        <v>0.14</v>
      </c>
      <c r="AQ167" s="14" t="s">
        <v>984</v>
      </c>
      <c r="AR167" s="14" t="n">
        <v>3.53979</v>
      </c>
      <c r="AS167" s="14" t="n">
        <v>137.68181</v>
      </c>
      <c r="AT167" s="14" t="n">
        <v>78.19881</v>
      </c>
      <c r="AU167" s="14" t="n">
        <v>1.01506</v>
      </c>
      <c r="AV167" s="14" t="n">
        <v>69.6000484859692</v>
      </c>
      <c r="AW167" s="14" t="n">
        <v>34.1</v>
      </c>
      <c r="AX167" s="14" t="n">
        <v>25.8928018669031</v>
      </c>
      <c r="AY167" s="22" t="n">
        <v>99</v>
      </c>
      <c r="AZ167" s="22" t="n">
        <v>4.8</v>
      </c>
      <c r="BA167" s="24" t="n">
        <v>19</v>
      </c>
      <c r="BB167" s="25" t="n">
        <v>0.514</v>
      </c>
      <c r="BC167" s="27" t="s">
        <v>984</v>
      </c>
      <c r="BD167" s="27" t="s">
        <v>989</v>
      </c>
      <c r="BE167" s="27" t="s">
        <v>990</v>
      </c>
      <c r="BF167" s="27" t="s">
        <v>362</v>
      </c>
      <c r="BG167" s="27" t="s">
        <v>362</v>
      </c>
      <c r="BH167" s="27" t="s">
        <v>1010</v>
      </c>
      <c r="BI167" s="27" t="s">
        <v>995</v>
      </c>
      <c r="BJ167" s="0" t="n">
        <v>29.9807469365102</v>
      </c>
      <c r="BK167" s="0" t="n">
        <v>-1.94732187849992</v>
      </c>
      <c r="BL167" s="0" t="n">
        <v>18.0400024414063</v>
      </c>
      <c r="BM167" s="0" t="n">
        <v>17.9399963378906</v>
      </c>
      <c r="BN167" s="0" t="n">
        <v>18.4299865722656</v>
      </c>
      <c r="BO167" s="0" t="n">
        <v>18.339990234375</v>
      </c>
      <c r="BP167" s="0" t="n">
        <v>18.1874938964844</v>
      </c>
      <c r="BQ167" s="27" t="n">
        <v>0.081788344089479</v>
      </c>
      <c r="BR167" s="27" t="n">
        <v>182.095188082129</v>
      </c>
      <c r="BS167" s="27" t="n">
        <v>18350.9733374517</v>
      </c>
      <c r="BT167" s="27" t="n">
        <v>2.13373741566405E-040</v>
      </c>
      <c r="BU167" s="27" t="n">
        <v>2.22454821495385E-064</v>
      </c>
      <c r="BV167" s="27" t="n">
        <v>0</v>
      </c>
      <c r="BW167" s="27" t="n">
        <v>1525.79091226661</v>
      </c>
      <c r="BX167" s="27" t="n">
        <v>1</v>
      </c>
      <c r="BY167" s="27" t="n">
        <v>23</v>
      </c>
      <c r="CA167" s="0" t="n">
        <f aca="false">COUNTBLANK(C167:BY167)</f>
        <v>0</v>
      </c>
    </row>
    <row r="168" customFormat="false" ht="15" hidden="false" customHeight="false" outlineLevel="0" collapsed="false">
      <c r="A168" s="0" t="s">
        <v>851</v>
      </c>
      <c r="B168" s="0" t="s">
        <v>852</v>
      </c>
      <c r="C168" s="0" t="n">
        <v>33699947</v>
      </c>
      <c r="D168" s="14" t="n">
        <v>73.799</v>
      </c>
      <c r="E168" s="14" t="n">
        <v>76.615</v>
      </c>
      <c r="F168" s="14" t="n">
        <v>25.0428481279098</v>
      </c>
      <c r="G168" s="14" t="n">
        <v>71.6430638491404</v>
      </c>
      <c r="H168" s="14" t="n">
        <v>15.6766543082956</v>
      </c>
      <c r="I168" s="14" t="n">
        <v>3.472</v>
      </c>
      <c r="J168" s="14" t="n">
        <v>2.319</v>
      </c>
      <c r="K168" s="14" t="n">
        <v>16.156</v>
      </c>
      <c r="L168" s="14" t="n">
        <v>29.3421244332652</v>
      </c>
      <c r="M168" s="14" t="n">
        <v>34.8530604722024</v>
      </c>
      <c r="N168" s="14" t="s">
        <v>984</v>
      </c>
      <c r="O168" s="14" t="s">
        <v>984</v>
      </c>
      <c r="P168" s="14" t="n">
        <v>674895</v>
      </c>
      <c r="Q168" s="14" t="n">
        <v>1493</v>
      </c>
      <c r="R168" s="14" t="n">
        <v>39141659.999</v>
      </c>
      <c r="S168" s="14" t="n">
        <v>8670000</v>
      </c>
      <c r="T168" s="20" t="n">
        <v>55840</v>
      </c>
      <c r="U168" s="0" t="n">
        <v>786521831571.957</v>
      </c>
      <c r="V168" s="14" t="s">
        <v>984</v>
      </c>
      <c r="W168" s="14" t="s">
        <v>984</v>
      </c>
      <c r="X168" s="14" t="s">
        <v>984</v>
      </c>
      <c r="Y168" s="14" t="n">
        <v>55.8800010681152</v>
      </c>
      <c r="Z168" s="14" t="n">
        <v>2.40300011634827</v>
      </c>
      <c r="AA168" s="14" t="n">
        <v>28.2179851300211</v>
      </c>
      <c r="AB168" s="14" t="s">
        <v>984</v>
      </c>
      <c r="AC168" s="14" t="n">
        <v>10897.88</v>
      </c>
      <c r="AD168" s="14" t="n">
        <v>8.77471912659104</v>
      </c>
      <c r="AE168" s="14" t="n">
        <v>80.7646683940475</v>
      </c>
      <c r="AF168" s="14" t="n">
        <v>0.454484134921779</v>
      </c>
      <c r="AG168" s="14" t="n">
        <v>4.76012714075407</v>
      </c>
      <c r="AH168" s="14" t="n">
        <v>83.844</v>
      </c>
      <c r="AI168" s="14" t="n">
        <v>13.238937911679</v>
      </c>
      <c r="AJ168" s="20" t="n">
        <v>77.6272104590763</v>
      </c>
      <c r="AK168" s="14" t="n">
        <v>19.4406664826471</v>
      </c>
      <c r="AL168" s="20" t="n">
        <v>100</v>
      </c>
      <c r="AM168" s="14" t="n">
        <v>15.8</v>
      </c>
      <c r="AN168" s="14" t="n">
        <v>16.4</v>
      </c>
      <c r="AO168" s="14" t="n">
        <v>7.1</v>
      </c>
      <c r="AP168" s="21" t="n">
        <v>2.39</v>
      </c>
      <c r="AQ168" s="14" t="n">
        <v>2.2</v>
      </c>
      <c r="AR168" s="14" t="s">
        <v>984</v>
      </c>
      <c r="AS168" s="14" t="n">
        <v>99.45812</v>
      </c>
      <c r="AT168" s="14" t="n">
        <v>103.33474</v>
      </c>
      <c r="AU168" s="14" t="n">
        <v>0.95758</v>
      </c>
      <c r="AV168" s="14" t="s">
        <v>984</v>
      </c>
      <c r="AW168" s="14" t="n">
        <v>100</v>
      </c>
      <c r="AX168" s="14" t="n">
        <v>5.40537254099281</v>
      </c>
      <c r="AY168" s="22" t="n">
        <v>130</v>
      </c>
      <c r="AZ168" s="22" t="n">
        <v>35</v>
      </c>
      <c r="BA168" s="24" t="n">
        <v>27.5</v>
      </c>
      <c r="BB168" s="25" t="n">
        <v>0.799</v>
      </c>
      <c r="BC168" s="30" t="s">
        <v>853</v>
      </c>
      <c r="BD168" s="27" t="s">
        <v>1000</v>
      </c>
      <c r="BE168" s="27" t="s">
        <v>986</v>
      </c>
      <c r="BF168" s="27" t="s">
        <v>354</v>
      </c>
      <c r="BG168" s="27" t="s">
        <v>354</v>
      </c>
      <c r="BH168" s="27" t="s">
        <v>1001</v>
      </c>
      <c r="BI168" s="27" t="s">
        <v>1002</v>
      </c>
      <c r="BJ168" s="0" t="n">
        <v>44.6629773309233</v>
      </c>
      <c r="BK168" s="0" t="n">
        <v>24.2441365665001</v>
      </c>
      <c r="BL168" s="0" t="n">
        <v>17.8699890136719</v>
      </c>
      <c r="BM168" s="0" t="n">
        <v>14.339990234375</v>
      </c>
      <c r="BN168" s="0" t="n">
        <v>18.0700012207031</v>
      </c>
      <c r="BO168" s="0" t="n">
        <v>21.1799865722656</v>
      </c>
      <c r="BP168" s="0" t="n">
        <v>17.8649917602539</v>
      </c>
      <c r="BQ168" s="27" t="n">
        <v>0.014582111854469</v>
      </c>
      <c r="BR168" s="27" t="n">
        <v>6194620.82972285</v>
      </c>
      <c r="BS168" s="27" t="n">
        <v>18499.3166035405</v>
      </c>
      <c r="BT168" s="27" t="n">
        <v>6.46146164929357E-008</v>
      </c>
      <c r="BU168" s="27" t="n">
        <v>0.389327688718185</v>
      </c>
      <c r="BV168" s="27" t="n">
        <v>4.16271446860724E-163</v>
      </c>
      <c r="BW168" s="27" t="n">
        <v>3756225.26592871</v>
      </c>
      <c r="BX168" s="27" t="n">
        <v>0</v>
      </c>
      <c r="BY168" s="27" t="n">
        <v>50</v>
      </c>
      <c r="CA168" s="0" t="n">
        <f aca="false">COUNTBLANK(C168:BY168)</f>
        <v>0</v>
      </c>
    </row>
    <row r="169" customFormat="false" ht="15" hidden="false" customHeight="false" outlineLevel="0" collapsed="false">
      <c r="A169" s="0" t="s">
        <v>854</v>
      </c>
      <c r="B169" s="0" t="s">
        <v>855</v>
      </c>
      <c r="C169" s="0" t="n">
        <v>41801533</v>
      </c>
      <c r="D169" s="14" t="n">
        <v>63.277</v>
      </c>
      <c r="E169" s="14" t="n">
        <v>66.947</v>
      </c>
      <c r="F169" s="14" t="n">
        <v>40.5087918665567</v>
      </c>
      <c r="G169" s="14" t="n">
        <v>55.9100476051919</v>
      </c>
      <c r="H169" s="14" t="s">
        <v>984</v>
      </c>
      <c r="I169" s="14" t="n">
        <v>7.188</v>
      </c>
      <c r="J169" s="14" t="n">
        <v>4.407</v>
      </c>
      <c r="K169" s="14" t="n">
        <v>65.358</v>
      </c>
      <c r="L169" s="14" t="n">
        <v>11.8153243800271</v>
      </c>
      <c r="M169" s="14" t="n">
        <v>9.69182225518747</v>
      </c>
      <c r="N169" s="14" t="n">
        <v>4.02230696582082</v>
      </c>
      <c r="O169" s="14" t="n">
        <v>2.53882520915155</v>
      </c>
      <c r="P169" s="14" t="n">
        <v>-250001</v>
      </c>
      <c r="Q169" s="14" t="n">
        <v>724791</v>
      </c>
      <c r="R169" s="14" t="n">
        <v>269958.48</v>
      </c>
      <c r="S169" s="14" t="n">
        <v>551900</v>
      </c>
      <c r="T169" s="20" t="n">
        <v>4430</v>
      </c>
      <c r="U169" s="0" t="n">
        <v>40851536133.7642</v>
      </c>
      <c r="V169" s="14" t="s">
        <v>984</v>
      </c>
      <c r="W169" s="14" t="s">
        <v>984</v>
      </c>
      <c r="X169" s="14" t="s">
        <v>984</v>
      </c>
      <c r="Y169" s="14" t="n">
        <v>48.4389991760254</v>
      </c>
      <c r="Z169" s="14" t="n">
        <v>39.9389991760254</v>
      </c>
      <c r="AA169" s="14" t="n">
        <v>42.674899540952</v>
      </c>
      <c r="AB169" s="14" t="s">
        <v>984</v>
      </c>
      <c r="AC169" s="14" t="n">
        <v>397.77</v>
      </c>
      <c r="AD169" s="14" t="n">
        <v>2.27830187334924</v>
      </c>
      <c r="AE169" s="14" t="s">
        <v>984</v>
      </c>
      <c r="AF169" s="14" t="s">
        <v>984</v>
      </c>
      <c r="AG169" s="14" t="n">
        <v>2.28176318372903</v>
      </c>
      <c r="AH169" s="14" t="n">
        <v>34.642</v>
      </c>
      <c r="AI169" s="14" t="n">
        <v>18.7861194018554</v>
      </c>
      <c r="AJ169" s="20" t="n">
        <v>101.651134627423</v>
      </c>
      <c r="AK169" s="14" t="n">
        <v>0.299732598319775</v>
      </c>
      <c r="AL169" s="20" t="n">
        <v>100</v>
      </c>
      <c r="AM169" s="14" t="n">
        <v>22.1</v>
      </c>
      <c r="AN169" s="14" t="n">
        <v>26</v>
      </c>
      <c r="AO169" s="14" t="n">
        <v>60.5</v>
      </c>
      <c r="AP169" s="21" t="s">
        <v>984</v>
      </c>
      <c r="AQ169" s="14" t="n">
        <v>0.8</v>
      </c>
      <c r="AR169" s="14" t="s">
        <v>984</v>
      </c>
      <c r="AS169" s="14" t="n">
        <v>76.81606</v>
      </c>
      <c r="AT169" s="14" t="n">
        <v>61.68764</v>
      </c>
      <c r="AU169" s="14" t="n">
        <v>0.96226</v>
      </c>
      <c r="AV169" s="14" t="n">
        <v>24.2340968995138</v>
      </c>
      <c r="AW169" s="14" t="n">
        <v>56.4515495300293</v>
      </c>
      <c r="AX169" s="14" t="n">
        <v>20.8779243729127</v>
      </c>
      <c r="AY169" s="22" t="n">
        <v>111</v>
      </c>
      <c r="AZ169" s="31" t="n">
        <v>7.4</v>
      </c>
      <c r="BA169" s="24" t="n">
        <v>19.9</v>
      </c>
      <c r="BB169" s="25" t="n">
        <v>0.801</v>
      </c>
      <c r="BC169" s="27" t="s">
        <v>984</v>
      </c>
      <c r="BD169" s="27" t="s">
        <v>985</v>
      </c>
      <c r="BE169" s="27" t="s">
        <v>996</v>
      </c>
      <c r="BF169" s="27" t="s">
        <v>362</v>
      </c>
      <c r="BG169" s="27" t="s">
        <v>362</v>
      </c>
      <c r="BH169" s="27" t="s">
        <v>1024</v>
      </c>
      <c r="BI169" s="27" t="s">
        <v>995</v>
      </c>
      <c r="BJ169" s="0" t="n">
        <v>29.7773187250978</v>
      </c>
      <c r="BK169" s="0" t="n">
        <v>15.4505954995001</v>
      </c>
      <c r="BL169" s="0" t="n">
        <v>20.0599914550781</v>
      </c>
      <c r="BM169" s="0" t="n">
        <v>17.5599914550781</v>
      </c>
      <c r="BN169" s="0" t="n">
        <v>20.6400085449219</v>
      </c>
      <c r="BO169" s="0" t="n">
        <v>25.1</v>
      </c>
      <c r="BP169" s="0" t="n">
        <v>20.8399978637696</v>
      </c>
      <c r="BQ169" s="27" t="n">
        <v>0.019919272539534</v>
      </c>
      <c r="BR169" s="27" t="n">
        <v>649893.660877365</v>
      </c>
      <c r="BS169" s="27" t="n">
        <v>18481.4833382016</v>
      </c>
      <c r="BT169" s="27" t="n">
        <v>0.043456366887066</v>
      </c>
      <c r="BU169" s="27" t="n">
        <v>0.817692326413474</v>
      </c>
      <c r="BV169" s="27" t="n">
        <v>6.01724511992904E-130</v>
      </c>
      <c r="BW169" s="27" t="n">
        <v>2057.93494205668</v>
      </c>
      <c r="BX169" s="27" t="n">
        <v>0</v>
      </c>
      <c r="BY169" s="27" t="n">
        <v>50</v>
      </c>
      <c r="CA169" s="0" t="n">
        <f aca="false">COUNTBLANK(C169:BY169)</f>
        <v>0</v>
      </c>
    </row>
    <row r="170" customFormat="false" ht="15" hidden="false" customHeight="false" outlineLevel="0" collapsed="false">
      <c r="A170" s="0" t="s">
        <v>856</v>
      </c>
      <c r="B170" s="0" t="s">
        <v>857</v>
      </c>
      <c r="C170" s="0" t="n">
        <v>15854360</v>
      </c>
      <c r="D170" s="14" t="n">
        <v>65.501</v>
      </c>
      <c r="E170" s="14" t="n">
        <v>69.627</v>
      </c>
      <c r="F170" s="14" t="n">
        <v>43.0554303706314</v>
      </c>
      <c r="G170" s="14" t="n">
        <v>53.8577459283503</v>
      </c>
      <c r="H170" s="14" t="n">
        <v>82.3474783150678</v>
      </c>
      <c r="I170" s="14" t="n">
        <v>5.716</v>
      </c>
      <c r="J170" s="14" t="n">
        <v>4.625</v>
      </c>
      <c r="K170" s="14" t="n">
        <v>52.808</v>
      </c>
      <c r="L170" s="14" t="n">
        <v>35.598242885657</v>
      </c>
      <c r="M170" s="14" t="n">
        <v>21.8109046804273</v>
      </c>
      <c r="N170" s="14" t="n">
        <v>13.4525952950318</v>
      </c>
      <c r="O170" s="14" t="n">
        <v>4.23117555708156</v>
      </c>
      <c r="P170" s="14" t="n">
        <v>-100001</v>
      </c>
      <c r="Q170" s="14" t="n">
        <v>18222</v>
      </c>
      <c r="R170" s="14" t="n">
        <v>21038</v>
      </c>
      <c r="S170" s="14" t="n">
        <v>570500</v>
      </c>
      <c r="T170" s="20" t="n">
        <v>3670</v>
      </c>
      <c r="U170" s="0" t="n">
        <v>24129599551.7869</v>
      </c>
      <c r="V170" s="14" t="s">
        <v>984</v>
      </c>
      <c r="W170" s="14" t="s">
        <v>984</v>
      </c>
      <c r="X170" s="14" t="s">
        <v>984</v>
      </c>
      <c r="Y170" s="14" t="n">
        <v>45.6839981079102</v>
      </c>
      <c r="Z170" s="14" t="n">
        <v>30.0459995269775</v>
      </c>
      <c r="AA170" s="14" t="n">
        <v>60.9382069980999</v>
      </c>
      <c r="AB170" s="14" t="s">
        <v>984</v>
      </c>
      <c r="AC170" s="14" t="n">
        <v>388.32</v>
      </c>
      <c r="AD170" s="14" t="n">
        <v>1.85432975233273</v>
      </c>
      <c r="AE170" s="14" t="n">
        <v>46.0603542305095</v>
      </c>
      <c r="AF170" s="14" t="n">
        <v>42.7621669350231</v>
      </c>
      <c r="AG170" s="14" t="n">
        <v>25.3527742991175</v>
      </c>
      <c r="AH170" s="14" t="n">
        <v>47.192</v>
      </c>
      <c r="AI170" s="14" t="n">
        <v>100</v>
      </c>
      <c r="AJ170" s="20" t="n">
        <v>1820.14036104107</v>
      </c>
      <c r="AK170" s="14" t="n">
        <v>0.624760004263926</v>
      </c>
      <c r="AL170" s="20" t="n">
        <v>100</v>
      </c>
      <c r="AM170" s="14" t="n">
        <v>2.4</v>
      </c>
      <c r="AN170" s="14" t="n">
        <v>18.1</v>
      </c>
      <c r="AO170" s="14" t="n">
        <v>43.6</v>
      </c>
      <c r="AP170" s="21" t="n">
        <v>0.0692</v>
      </c>
      <c r="AQ170" s="14" t="s">
        <v>984</v>
      </c>
      <c r="AR170" s="14" t="n">
        <v>5.11309</v>
      </c>
      <c r="AS170" s="14" t="n">
        <v>85.57928</v>
      </c>
      <c r="AT170" s="14" t="n">
        <v>61.20369</v>
      </c>
      <c r="AU170" s="14" t="n">
        <v>1.13302</v>
      </c>
      <c r="AV170" s="14" t="n">
        <v>39.6107867074984</v>
      </c>
      <c r="AW170" s="14" t="n">
        <v>61.7</v>
      </c>
      <c r="AX170" s="14" t="n">
        <v>10.2140290603008</v>
      </c>
      <c r="AY170" s="22" t="n">
        <v>114</v>
      </c>
      <c r="AZ170" s="22" t="n">
        <v>7.4</v>
      </c>
      <c r="BA170" s="24" t="n">
        <v>18.8</v>
      </c>
      <c r="BB170" s="25" t="n">
        <v>0.438</v>
      </c>
      <c r="BC170" s="27" t="s">
        <v>984</v>
      </c>
      <c r="BD170" s="27" t="s">
        <v>989</v>
      </c>
      <c r="BE170" s="27" t="s">
        <v>996</v>
      </c>
      <c r="BF170" s="27" t="s">
        <v>362</v>
      </c>
      <c r="BG170" s="27" t="s">
        <v>362</v>
      </c>
      <c r="BH170" s="27" t="s">
        <v>1011</v>
      </c>
      <c r="BI170" s="27" t="s">
        <v>995</v>
      </c>
      <c r="BJ170" s="0" t="n">
        <v>-14.6572446641394</v>
      </c>
      <c r="BK170" s="0" t="n">
        <v>14.4885782910001</v>
      </c>
      <c r="BL170" s="0" t="n">
        <v>27.4099975585938</v>
      </c>
      <c r="BM170" s="0" t="n">
        <v>26.860009765625</v>
      </c>
      <c r="BN170" s="0" t="n">
        <v>30.8000122070313</v>
      </c>
      <c r="BO170" s="0" t="n">
        <v>31.610009765625</v>
      </c>
      <c r="BP170" s="0" t="n">
        <v>29.1700073242188</v>
      </c>
      <c r="BQ170" s="27" t="n">
        <v>0.026702301061332</v>
      </c>
      <c r="BR170" s="27" t="n">
        <v>1975.85688889129</v>
      </c>
      <c r="BS170" s="27" t="n">
        <v>18388.159388003</v>
      </c>
      <c r="BT170" s="27" t="n">
        <v>2.3436150408852E-009</v>
      </c>
      <c r="BU170" s="27" t="n">
        <v>0.001708747102212</v>
      </c>
      <c r="BV170" s="27" t="n">
        <v>3.63649183385772E-212</v>
      </c>
      <c r="BW170" s="27" t="n">
        <v>35032.5973518618</v>
      </c>
      <c r="BX170" s="27" t="n">
        <v>1</v>
      </c>
      <c r="BY170" s="27" t="n">
        <v>33</v>
      </c>
      <c r="CA170" s="0" t="n">
        <f aca="false">COUNTBLANK(C170:BY170)</f>
        <v>0</v>
      </c>
    </row>
    <row r="171" customFormat="false" ht="15" hidden="false" customHeight="false" outlineLevel="0" collapsed="false">
      <c r="A171" s="0" t="s">
        <v>858</v>
      </c>
      <c r="B171" s="0" t="s">
        <v>859</v>
      </c>
      <c r="C171" s="0" t="n">
        <v>5638676</v>
      </c>
      <c r="D171" s="14" t="n">
        <v>81</v>
      </c>
      <c r="E171" s="14" t="n">
        <v>85.4</v>
      </c>
      <c r="F171" s="14" t="n">
        <v>12.2782826362627</v>
      </c>
      <c r="G171" s="14" t="n">
        <v>76.2583371703582</v>
      </c>
      <c r="H171" s="14" t="n">
        <v>7952.9984184018</v>
      </c>
      <c r="I171" s="14" t="n">
        <v>5</v>
      </c>
      <c r="J171" s="14" t="n">
        <v>1.14</v>
      </c>
      <c r="K171" s="14" t="n">
        <v>0</v>
      </c>
      <c r="L171" s="14" t="n">
        <v>146.411822672748</v>
      </c>
      <c r="M171" s="14" t="n">
        <v>171.420858517608</v>
      </c>
      <c r="N171" s="14" t="s">
        <v>984</v>
      </c>
      <c r="O171" s="14" t="s">
        <v>984</v>
      </c>
      <c r="P171" s="14" t="n">
        <v>135142</v>
      </c>
      <c r="Q171" s="14" t="n">
        <v>48</v>
      </c>
      <c r="R171" s="14" t="n">
        <v>40401515</v>
      </c>
      <c r="S171" s="14" t="n">
        <v>36600000</v>
      </c>
      <c r="T171" s="20" t="n">
        <v>94670</v>
      </c>
      <c r="U171" s="0" t="n">
        <v>364156657769.87</v>
      </c>
      <c r="V171" s="14" t="s">
        <v>984</v>
      </c>
      <c r="W171" s="14" t="s">
        <v>984</v>
      </c>
      <c r="X171" s="14" t="s">
        <v>984</v>
      </c>
      <c r="Y171" s="14" t="n">
        <v>70.5380020141602</v>
      </c>
      <c r="Z171" s="14" t="n">
        <v>0.726000010967255</v>
      </c>
      <c r="AA171" s="14" t="n">
        <v>79.1463434241072</v>
      </c>
      <c r="AB171" s="14" t="s">
        <v>984</v>
      </c>
      <c r="AC171" s="14" t="n">
        <v>11458.63</v>
      </c>
      <c r="AD171" s="14" t="n">
        <v>3.14363241619433</v>
      </c>
      <c r="AE171" s="14" t="n">
        <v>0.930888592414402</v>
      </c>
      <c r="AF171" s="14" t="n">
        <v>23.0606488428662</v>
      </c>
      <c r="AG171" s="14" t="n">
        <v>5.55455982847758</v>
      </c>
      <c r="AH171" s="14" t="n">
        <v>100</v>
      </c>
      <c r="AI171" s="14" t="s">
        <v>984</v>
      </c>
      <c r="AJ171" s="20" t="n">
        <v>109.694748766117</v>
      </c>
      <c r="AK171" s="14" t="n">
        <v>10.306331909983</v>
      </c>
      <c r="AL171" s="20" t="n">
        <v>100</v>
      </c>
      <c r="AM171" s="14" t="n">
        <v>5.5</v>
      </c>
      <c r="AN171" s="14" t="n">
        <v>9.3</v>
      </c>
      <c r="AO171" s="14" t="n">
        <v>2.8</v>
      </c>
      <c r="AP171" s="21" t="n">
        <v>2.3063</v>
      </c>
      <c r="AQ171" s="14" t="n">
        <v>2.1</v>
      </c>
      <c r="AR171" s="14" t="s">
        <v>984</v>
      </c>
      <c r="AS171" s="14" t="n">
        <v>100.62695</v>
      </c>
      <c r="AT171" s="14" t="n">
        <v>99.25824</v>
      </c>
      <c r="AU171" s="14" t="n">
        <v>0.99495</v>
      </c>
      <c r="AV171" s="14" t="s">
        <v>984</v>
      </c>
      <c r="AW171" s="14" t="n">
        <v>100</v>
      </c>
      <c r="AX171" s="14" t="n">
        <v>3.17870101119609</v>
      </c>
      <c r="AY171" s="45" t="s">
        <v>984</v>
      </c>
      <c r="AZ171" s="22" t="n">
        <v>6.6</v>
      </c>
      <c r="BA171" s="24" t="n">
        <v>34.6</v>
      </c>
      <c r="BB171" s="25" t="n">
        <v>0.935</v>
      </c>
      <c r="BC171" s="30" t="s">
        <v>860</v>
      </c>
      <c r="BD171" s="27" t="s">
        <v>985</v>
      </c>
      <c r="BE171" s="27" t="s">
        <v>986</v>
      </c>
      <c r="BF171" s="27" t="s">
        <v>354</v>
      </c>
      <c r="BG171" s="27" t="s">
        <v>354</v>
      </c>
      <c r="BH171" s="27" t="s">
        <v>1018</v>
      </c>
      <c r="BI171" s="27" t="s">
        <v>1008</v>
      </c>
      <c r="BJ171" s="0" t="n">
        <v>103.830541439967</v>
      </c>
      <c r="BK171" s="0" t="n">
        <v>1.36454905800005</v>
      </c>
      <c r="BL171" s="0" t="n">
        <v>27.6799865722656</v>
      </c>
      <c r="BM171" s="0" t="n">
        <v>28.3699890136719</v>
      </c>
      <c r="BN171" s="0" t="n">
        <v>28.610009765625</v>
      </c>
      <c r="BO171" s="0" t="n">
        <v>29.3799987792969</v>
      </c>
      <c r="BP171" s="0" t="n">
        <v>28.5099960327149</v>
      </c>
      <c r="BQ171" s="27" t="n">
        <v>0.018946467487319</v>
      </c>
      <c r="BR171" s="27" t="n">
        <v>2900605.49578864</v>
      </c>
      <c r="BS171" s="27" t="n">
        <v>18466.0582489371</v>
      </c>
      <c r="BT171" s="27" t="n">
        <v>0.000362414947935</v>
      </c>
      <c r="BU171" s="27" t="n">
        <v>0.554284807007989</v>
      </c>
      <c r="BV171" s="27" t="n">
        <v>3.37775985348129E-156</v>
      </c>
      <c r="BW171" s="27" t="n">
        <v>6111531.90721377</v>
      </c>
      <c r="BX171" s="27" t="n">
        <v>0</v>
      </c>
      <c r="BY171" s="27" t="n">
        <v>50</v>
      </c>
      <c r="CA171" s="0" t="n">
        <f aca="false">COUNTBLANK(C171:BY171)</f>
        <v>0</v>
      </c>
    </row>
    <row r="172" customFormat="false" ht="15" hidden="false" customHeight="false" outlineLevel="0" collapsed="false">
      <c r="A172" s="0" t="s">
        <v>865</v>
      </c>
      <c r="B172" s="0" t="s">
        <v>866</v>
      </c>
      <c r="C172" s="0" t="n">
        <v>7650154</v>
      </c>
      <c r="D172" s="14" t="n">
        <v>53.468</v>
      </c>
      <c r="E172" s="14" t="n">
        <v>55.106</v>
      </c>
      <c r="F172" s="14" t="n">
        <v>41.0596393534767</v>
      </c>
      <c r="G172" s="14" t="n">
        <v>55.9738044352072</v>
      </c>
      <c r="H172" s="14" t="n">
        <v>105.987170961485</v>
      </c>
      <c r="I172" s="14" t="n">
        <v>11.745</v>
      </c>
      <c r="J172" s="14" t="n">
        <v>4.263</v>
      </c>
      <c r="K172" s="14" t="n">
        <v>57.945</v>
      </c>
      <c r="L172" s="14" t="n">
        <v>48.0339464617707</v>
      </c>
      <c r="M172" s="14" t="n">
        <v>26.051347364045</v>
      </c>
      <c r="N172" s="14" t="n">
        <v>7.1583102983269</v>
      </c>
      <c r="O172" s="14" t="n">
        <v>13.3184360600006</v>
      </c>
      <c r="P172" s="14" t="n">
        <v>-21000</v>
      </c>
      <c r="Q172" s="14" t="n">
        <v>4837</v>
      </c>
      <c r="R172" s="14" t="s">
        <v>984</v>
      </c>
      <c r="S172" s="14" t="n">
        <v>89100</v>
      </c>
      <c r="T172" s="20" t="n">
        <v>1490</v>
      </c>
      <c r="U172" s="0" t="n">
        <v>4085114794.22324</v>
      </c>
      <c r="V172" s="14" t="s">
        <v>984</v>
      </c>
      <c r="W172" s="14" t="s">
        <v>984</v>
      </c>
      <c r="X172" s="14" t="s">
        <v>984</v>
      </c>
      <c r="Y172" s="14" t="n">
        <v>57.8959999084473</v>
      </c>
      <c r="Z172" s="14" t="n">
        <v>54.9309997558594</v>
      </c>
      <c r="AA172" s="14" t="n">
        <v>97.982526052435</v>
      </c>
      <c r="AB172" s="14" t="s">
        <v>984</v>
      </c>
      <c r="AC172" s="14" t="n">
        <v>40.72</v>
      </c>
      <c r="AD172" s="14" t="n">
        <v>0.797631762968598</v>
      </c>
      <c r="AE172" s="14" t="n">
        <v>54.7104461069548</v>
      </c>
      <c r="AF172" s="14" t="n">
        <v>43.0534787705216</v>
      </c>
      <c r="AG172" s="14" t="n">
        <v>9.38631962647526</v>
      </c>
      <c r="AH172" s="14" t="n">
        <v>42.055</v>
      </c>
      <c r="AI172" s="14" t="n">
        <v>17.2362891278643</v>
      </c>
      <c r="AJ172" s="20" t="n">
        <v>22801.2992180294</v>
      </c>
      <c r="AK172" s="14" t="n">
        <v>0.186560087693797</v>
      </c>
      <c r="AL172" s="20" t="n">
        <v>100</v>
      </c>
      <c r="AM172" s="14" t="n">
        <v>2.4</v>
      </c>
      <c r="AN172" s="14" t="n">
        <v>30.5</v>
      </c>
      <c r="AO172" s="14" t="n">
        <v>105.1</v>
      </c>
      <c r="AP172" s="21" t="s">
        <v>984</v>
      </c>
      <c r="AQ172" s="14" t="s">
        <v>984</v>
      </c>
      <c r="AR172" s="14" t="n">
        <v>3.06023</v>
      </c>
      <c r="AS172" s="14" t="n">
        <v>124.47629</v>
      </c>
      <c r="AT172" s="14" t="n">
        <v>70.19276</v>
      </c>
      <c r="AU172" s="14" t="n">
        <v>1.00591</v>
      </c>
      <c r="AV172" s="14" t="n">
        <v>8.5183773936342</v>
      </c>
      <c r="AW172" s="14" t="n">
        <v>23.4</v>
      </c>
      <c r="AX172" s="14" t="n">
        <v>5.16251193191442</v>
      </c>
      <c r="AY172" s="22" t="n">
        <v>110</v>
      </c>
      <c r="AZ172" s="31" t="n">
        <v>7.5</v>
      </c>
      <c r="BA172" s="24" t="n">
        <v>19</v>
      </c>
      <c r="BB172" s="27" t="s">
        <v>984</v>
      </c>
      <c r="BC172" s="27" t="s">
        <v>984</v>
      </c>
      <c r="BD172" s="27" t="s">
        <v>989</v>
      </c>
      <c r="BE172" s="27" t="s">
        <v>990</v>
      </c>
      <c r="BF172" s="27" t="s">
        <v>362</v>
      </c>
      <c r="BG172" s="27" t="s">
        <v>362</v>
      </c>
      <c r="BH172" s="27" t="s">
        <v>1011</v>
      </c>
      <c r="BI172" s="27" t="s">
        <v>995</v>
      </c>
      <c r="BJ172" s="0" t="n">
        <v>-11.8901914691641</v>
      </c>
      <c r="BK172" s="0" t="n">
        <v>8.45963948850008</v>
      </c>
      <c r="BL172" s="0" t="n">
        <v>29.4399963378906</v>
      </c>
      <c r="BM172" s="0" t="n">
        <v>28.6499877929688</v>
      </c>
      <c r="BN172" s="0" t="n">
        <v>31.0599914550781</v>
      </c>
      <c r="BO172" s="0" t="n">
        <v>31.6199890136719</v>
      </c>
      <c r="BP172" s="0" t="n">
        <v>30.1924911499024</v>
      </c>
      <c r="BQ172" s="27" t="n">
        <v>0.024930155782227</v>
      </c>
      <c r="BR172" s="27" t="n">
        <v>25728.7417394899</v>
      </c>
      <c r="BS172" s="27" t="n">
        <v>18446.6666089799</v>
      </c>
      <c r="BT172" s="27" t="n">
        <v>0.00082807324242</v>
      </c>
      <c r="BU172" s="27" t="n">
        <v>0.59619656112445</v>
      </c>
      <c r="BV172" s="27" t="n">
        <v>8.47616055835445E-164</v>
      </c>
      <c r="BW172" s="27" t="n">
        <v>223.303079054164</v>
      </c>
      <c r="BX172" s="27" t="n">
        <v>1</v>
      </c>
      <c r="BY172" s="27" t="n">
        <v>32</v>
      </c>
      <c r="CA172" s="0" t="n">
        <f aca="false">COUNTBLANK(C172:BY172)</f>
        <v>0</v>
      </c>
    </row>
    <row r="173" customFormat="false" ht="15" hidden="false" customHeight="false" outlineLevel="0" collapsed="false">
      <c r="A173" s="0" t="s">
        <v>868</v>
      </c>
      <c r="B173" s="0" t="s">
        <v>869</v>
      </c>
      <c r="C173" s="0" t="n">
        <v>6420744</v>
      </c>
      <c r="D173" s="14" t="n">
        <v>68.229</v>
      </c>
      <c r="E173" s="14" t="n">
        <v>77.635</v>
      </c>
      <c r="F173" s="14" t="n">
        <v>27.1320809139623</v>
      </c>
      <c r="G173" s="14" t="n">
        <v>64.5808290812314</v>
      </c>
      <c r="H173" s="14" t="n">
        <v>309.881467181467</v>
      </c>
      <c r="I173" s="14" t="n">
        <v>7.04</v>
      </c>
      <c r="J173" s="14" t="n">
        <v>2.039</v>
      </c>
      <c r="K173" s="14" t="n">
        <v>27.977</v>
      </c>
      <c r="L173" s="14" t="n">
        <v>45.475689987163</v>
      </c>
      <c r="M173" s="14" t="n">
        <v>28.9823090500642</v>
      </c>
      <c r="N173" s="14" t="n">
        <v>51.606433124019</v>
      </c>
      <c r="O173" s="14" t="n">
        <v>1.01106368649265</v>
      </c>
      <c r="P173" s="14" t="n">
        <v>-202694</v>
      </c>
      <c r="Q173" s="14" t="n">
        <v>32564</v>
      </c>
      <c r="R173" s="14" t="n">
        <v>2545105</v>
      </c>
      <c r="S173" s="14" t="n">
        <v>231000</v>
      </c>
      <c r="T173" s="20" t="n">
        <v>7860</v>
      </c>
      <c r="U173" s="0" t="n">
        <v>26057000000</v>
      </c>
      <c r="V173" s="14" t="s">
        <v>984</v>
      </c>
      <c r="W173" s="14" t="n">
        <v>28.9</v>
      </c>
      <c r="X173" s="14" t="n">
        <v>38</v>
      </c>
      <c r="Y173" s="14" t="n">
        <v>59.0970001220703</v>
      </c>
      <c r="Z173" s="14" t="n">
        <v>16.2810001373291</v>
      </c>
      <c r="AA173" s="14" t="n">
        <v>59.8362833021721</v>
      </c>
      <c r="AB173" s="14" t="n">
        <v>0.18115</v>
      </c>
      <c r="AC173" s="14" t="n">
        <v>45.44</v>
      </c>
      <c r="AD173" s="14" t="n">
        <v>1.03057541489324</v>
      </c>
      <c r="AE173" s="14" t="n">
        <v>76.4478764478765</v>
      </c>
      <c r="AF173" s="14" t="n">
        <v>12.5772203717913</v>
      </c>
      <c r="AG173" s="14" t="n">
        <v>8.77628667233756</v>
      </c>
      <c r="AH173" s="14" t="n">
        <v>72.023</v>
      </c>
      <c r="AI173" s="14" t="s">
        <v>984</v>
      </c>
      <c r="AJ173" s="20" t="n">
        <v>2482.87246899507</v>
      </c>
      <c r="AK173" s="14" t="n">
        <v>0.998428943780015</v>
      </c>
      <c r="AL173" s="20" t="n">
        <v>100</v>
      </c>
      <c r="AM173" s="14" t="n">
        <v>8.8</v>
      </c>
      <c r="AN173" s="14" t="n">
        <v>14</v>
      </c>
      <c r="AO173" s="14" t="n">
        <v>13.7</v>
      </c>
      <c r="AP173" s="21" t="n">
        <v>1.569</v>
      </c>
      <c r="AQ173" s="14" t="n">
        <v>1.1</v>
      </c>
      <c r="AR173" s="14" t="n">
        <v>3.83115</v>
      </c>
      <c r="AS173" s="14" t="n">
        <v>96.15064</v>
      </c>
      <c r="AT173" s="14" t="n">
        <v>90.37033</v>
      </c>
      <c r="AU173" s="14" t="n">
        <v>0.97602</v>
      </c>
      <c r="AV173" s="14" t="n">
        <v>78.5899750240238</v>
      </c>
      <c r="AW173" s="14" t="n">
        <v>99.4903869628906</v>
      </c>
      <c r="AX173" s="14" t="n">
        <v>18.1877160490933</v>
      </c>
      <c r="AY173" s="22" t="n">
        <v>118</v>
      </c>
      <c r="AZ173" s="22" t="n">
        <v>22.7</v>
      </c>
      <c r="BA173" s="24" t="n">
        <v>27.1</v>
      </c>
      <c r="BB173" s="25" t="n">
        <v>0.857</v>
      </c>
      <c r="BC173" s="30" t="s">
        <v>870</v>
      </c>
      <c r="BD173" s="27" t="s">
        <v>985</v>
      </c>
      <c r="BE173" s="27" t="s">
        <v>996</v>
      </c>
      <c r="BF173" s="27" t="s">
        <v>987</v>
      </c>
      <c r="BG173" s="27" t="s">
        <v>345</v>
      </c>
      <c r="BH173" s="27" t="s">
        <v>1015</v>
      </c>
      <c r="BI173" s="27" t="s">
        <v>988</v>
      </c>
      <c r="BJ173" s="0" t="n">
        <v>-88.9118272184591</v>
      </c>
      <c r="BK173" s="0" t="n">
        <v>13.8062255865001</v>
      </c>
      <c r="BL173" s="0" t="n">
        <v>24.5200134277344</v>
      </c>
      <c r="BM173" s="0" t="n">
        <v>24.2600036621094</v>
      </c>
      <c r="BN173" s="0" t="n">
        <v>24.9399963378906</v>
      </c>
      <c r="BO173" s="0" t="n">
        <v>25.4699951171875</v>
      </c>
      <c r="BP173" s="0" t="n">
        <v>24.7975021362305</v>
      </c>
      <c r="BQ173" s="27" t="n">
        <v>0.053832490025334</v>
      </c>
      <c r="BR173" s="27" t="n">
        <v>587.567368680344</v>
      </c>
      <c r="BS173" s="27" t="n">
        <v>18371.9663324944</v>
      </c>
      <c r="BT173" s="27" t="n">
        <v>6.27483047481047E-052</v>
      </c>
      <c r="BU173" s="27" t="n">
        <v>1.82232803043185E-040</v>
      </c>
      <c r="BV173" s="26" t="s">
        <v>1034</v>
      </c>
      <c r="BW173" s="27" t="n">
        <v>522.896331836334</v>
      </c>
      <c r="BX173" s="27" t="n">
        <v>1</v>
      </c>
      <c r="BY173" s="27" t="n">
        <v>15</v>
      </c>
      <c r="CA173" s="0" t="n">
        <f aca="false">COUNTBLANK(C173:BY173)</f>
        <v>0</v>
      </c>
    </row>
    <row r="174" customFormat="false" ht="15" hidden="false" customHeight="false" outlineLevel="0" collapsed="false">
      <c r="A174" s="0" t="s">
        <v>871</v>
      </c>
      <c r="B174" s="0" t="s">
        <v>872</v>
      </c>
      <c r="C174" s="0" t="n">
        <v>33785</v>
      </c>
      <c r="D174" s="14" t="s">
        <v>984</v>
      </c>
      <c r="E174" s="14" t="s">
        <v>984</v>
      </c>
      <c r="F174" s="14" t="s">
        <v>984</v>
      </c>
      <c r="G174" s="14" t="s">
        <v>984</v>
      </c>
      <c r="H174" s="14" t="n">
        <v>563.083333333333</v>
      </c>
      <c r="I174" s="14" t="n">
        <v>7.1</v>
      </c>
      <c r="J174" s="14" t="s">
        <v>984</v>
      </c>
      <c r="K174" s="14" t="n">
        <v>2.774</v>
      </c>
      <c r="L174" s="14" t="s">
        <v>984</v>
      </c>
      <c r="M174" s="14" t="s">
        <v>984</v>
      </c>
      <c r="N174" s="14" t="s">
        <v>984</v>
      </c>
      <c r="O174" s="14" t="s">
        <v>984</v>
      </c>
      <c r="P174" s="14" t="s">
        <v>984</v>
      </c>
      <c r="Q174" s="14" t="n">
        <v>2</v>
      </c>
      <c r="R174" s="14" t="s">
        <v>984</v>
      </c>
      <c r="S174" s="14" t="s">
        <v>984</v>
      </c>
      <c r="T174" s="20" t="s">
        <v>984</v>
      </c>
      <c r="U174" s="27" t="s">
        <v>984</v>
      </c>
      <c r="V174" s="14" t="s">
        <v>984</v>
      </c>
      <c r="W174" s="14" t="s">
        <v>984</v>
      </c>
      <c r="X174" s="14" t="s">
        <v>984</v>
      </c>
      <c r="Y174" s="14" t="s">
        <v>984</v>
      </c>
      <c r="Z174" s="14" t="s">
        <v>984</v>
      </c>
      <c r="AA174" s="14" t="s">
        <v>984</v>
      </c>
      <c r="AB174" s="14" t="s">
        <v>984</v>
      </c>
      <c r="AC174" s="14" t="n">
        <v>10.81</v>
      </c>
      <c r="AD174" s="14" t="s">
        <v>984</v>
      </c>
      <c r="AE174" s="14" t="n">
        <v>16.6666666666667</v>
      </c>
      <c r="AF174" s="14" t="n">
        <v>0</v>
      </c>
      <c r="AG174" s="14" t="s">
        <v>984</v>
      </c>
      <c r="AH174" s="14" t="n">
        <v>97.226</v>
      </c>
      <c r="AI174" s="14" t="n">
        <v>13.8699536265419</v>
      </c>
      <c r="AJ174" s="20" t="s">
        <v>984</v>
      </c>
      <c r="AK174" s="14" t="s">
        <v>984</v>
      </c>
      <c r="AL174" s="20" t="s">
        <v>984</v>
      </c>
      <c r="AM174" s="14" t="n">
        <v>5.9</v>
      </c>
      <c r="AN174" s="14" t="s">
        <v>984</v>
      </c>
      <c r="AO174" s="14" t="n">
        <v>2</v>
      </c>
      <c r="AP174" s="21" t="s">
        <v>984</v>
      </c>
      <c r="AQ174" s="14" t="s">
        <v>984</v>
      </c>
      <c r="AR174" s="14" t="s">
        <v>984</v>
      </c>
      <c r="AS174" s="14" t="s">
        <v>984</v>
      </c>
      <c r="AT174" s="14" t="n">
        <v>107.41935</v>
      </c>
      <c r="AU174" s="14" t="s">
        <v>984</v>
      </c>
      <c r="AV174" s="14" t="s">
        <v>984</v>
      </c>
      <c r="AW174" s="14" t="n">
        <v>100</v>
      </c>
      <c r="AX174" s="14" t="s">
        <v>984</v>
      </c>
      <c r="AY174" s="45" t="s">
        <v>984</v>
      </c>
      <c r="AZ174" s="44" t="s">
        <v>984</v>
      </c>
      <c r="BA174" s="24" t="n">
        <v>44.4</v>
      </c>
      <c r="BB174" s="25" t="n">
        <v>0.902</v>
      </c>
      <c r="BC174" s="30" t="n">
        <v>92</v>
      </c>
      <c r="BD174" s="27" t="s">
        <v>1000</v>
      </c>
      <c r="BE174" s="27" t="s">
        <v>986</v>
      </c>
      <c r="BF174" s="27" t="s">
        <v>372</v>
      </c>
      <c r="BG174" s="27" t="s">
        <v>372</v>
      </c>
      <c r="BH174" s="27" t="s">
        <v>997</v>
      </c>
      <c r="BI174" s="27" t="s">
        <v>998</v>
      </c>
      <c r="BJ174" s="0" t="n">
        <v>12.4381948658189</v>
      </c>
      <c r="BK174" s="0" t="n">
        <v>43.9341817405001</v>
      </c>
      <c r="BL174" s="0" t="n">
        <v>5.80999145507815</v>
      </c>
      <c r="BM174" s="0" t="n">
        <v>3.86000976562502</v>
      </c>
      <c r="BN174" s="0" t="n">
        <v>6.46999511718752</v>
      </c>
      <c r="BO174" s="0" t="n">
        <v>6.35000000000002</v>
      </c>
      <c r="BP174" s="0" t="n">
        <v>5.62249908447268</v>
      </c>
      <c r="BQ174" s="27" t="n">
        <v>0.033397655260168</v>
      </c>
      <c r="BR174" s="27" t="n">
        <v>927.498831356274</v>
      </c>
      <c r="BS174" s="27" t="n">
        <v>18361.6353716771</v>
      </c>
      <c r="BT174" s="27" t="n">
        <v>4.98574184077629E-025</v>
      </c>
      <c r="BU174" s="27" t="n">
        <v>1.97725617170478E-020</v>
      </c>
      <c r="BV174" s="27" t="n">
        <v>1.43360125819064E-264</v>
      </c>
      <c r="BW174" s="27" t="n">
        <v>20137.4800574525</v>
      </c>
      <c r="BX174" s="27" t="n">
        <v>1</v>
      </c>
      <c r="BY174" s="27" t="n">
        <v>19</v>
      </c>
      <c r="CA174" s="0" t="n">
        <f aca="false">COUNTBLANK(C174:BY174)</f>
        <v>0</v>
      </c>
    </row>
    <row r="175" customFormat="false" ht="15" hidden="false" customHeight="false" outlineLevel="0" collapsed="false">
      <c r="A175" s="0" t="s">
        <v>873</v>
      </c>
      <c r="B175" s="0" t="s">
        <v>874</v>
      </c>
      <c r="C175" s="0" t="n">
        <v>15008154</v>
      </c>
      <c r="D175" s="14" t="n">
        <v>55.41</v>
      </c>
      <c r="E175" s="14" t="n">
        <v>58.791</v>
      </c>
      <c r="F175" s="14" t="n">
        <v>46.5765840679638</v>
      </c>
      <c r="G175" s="14" t="n">
        <v>50.5501049890906</v>
      </c>
      <c r="H175" s="14" t="n">
        <v>23.9234769024771</v>
      </c>
      <c r="I175" s="14" t="n">
        <v>10.855</v>
      </c>
      <c r="J175" s="14" t="n">
        <v>6.072</v>
      </c>
      <c r="K175" s="14" t="n">
        <v>55.029</v>
      </c>
      <c r="L175" s="14" t="n">
        <v>102.554337655952</v>
      </c>
      <c r="M175" s="14" t="n">
        <v>22.0530806266659</v>
      </c>
      <c r="N175" s="14" t="s">
        <v>984</v>
      </c>
      <c r="O175" s="14" t="n">
        <v>33.5637327811913</v>
      </c>
      <c r="P175" s="14" t="n">
        <v>-200002</v>
      </c>
      <c r="Q175" s="14" t="n">
        <v>949652</v>
      </c>
      <c r="R175" s="14" t="n">
        <v>4486</v>
      </c>
      <c r="S175" s="14" t="s">
        <v>984</v>
      </c>
      <c r="T175" s="20" t="s">
        <v>984</v>
      </c>
      <c r="U175" s="0" t="n">
        <v>4720727278.18833</v>
      </c>
      <c r="V175" s="14" t="s">
        <v>984</v>
      </c>
      <c r="W175" s="14" t="s">
        <v>984</v>
      </c>
      <c r="X175" s="14" t="s">
        <v>984</v>
      </c>
      <c r="Y175" s="14" t="n">
        <v>47.3979988098145</v>
      </c>
      <c r="Z175" s="14" t="n">
        <v>83.1119995117188</v>
      </c>
      <c r="AA175" s="14" t="n">
        <v>29.5544069832642</v>
      </c>
      <c r="AB175" s="14" t="s">
        <v>984</v>
      </c>
      <c r="AC175" s="14" t="n">
        <v>9.74</v>
      </c>
      <c r="AD175" s="14" t="s">
        <v>984</v>
      </c>
      <c r="AE175" s="14" t="n">
        <v>70.3366595466573</v>
      </c>
      <c r="AF175" s="14" t="n">
        <v>10.0204039202227</v>
      </c>
      <c r="AG175" s="14" t="s">
        <v>984</v>
      </c>
      <c r="AH175" s="14" t="n">
        <v>44.971</v>
      </c>
      <c r="AI175" s="14" t="n">
        <v>19.8988009883582</v>
      </c>
      <c r="AJ175" s="20" t="n">
        <v>446.974785258414</v>
      </c>
      <c r="AK175" s="14" t="n">
        <v>0.045347230872012</v>
      </c>
      <c r="AL175" s="20" t="n">
        <v>100</v>
      </c>
      <c r="AM175" s="14" t="n">
        <v>5.1</v>
      </c>
      <c r="AN175" s="14" t="n">
        <v>21.8</v>
      </c>
      <c r="AO175" s="14" t="n">
        <v>121.5</v>
      </c>
      <c r="AP175" s="21" t="s">
        <v>984</v>
      </c>
      <c r="AQ175" s="14" t="n">
        <v>0.9</v>
      </c>
      <c r="AR175" s="14" t="s">
        <v>984</v>
      </c>
      <c r="AS175" s="14" t="s">
        <v>984</v>
      </c>
      <c r="AT175" s="14" t="s">
        <v>984</v>
      </c>
      <c r="AU175" s="14" t="s">
        <v>984</v>
      </c>
      <c r="AV175" s="14" t="n">
        <v>20.1622526058803</v>
      </c>
      <c r="AW175" s="14" t="n">
        <v>32.9465141296387</v>
      </c>
      <c r="AX175" s="14" t="s">
        <v>984</v>
      </c>
      <c r="AY175" s="22" t="n">
        <v>94</v>
      </c>
      <c r="AZ175" s="22" t="n">
        <v>6.9</v>
      </c>
      <c r="BA175" s="24" t="n">
        <v>18.1</v>
      </c>
      <c r="BB175" s="50" t="s">
        <v>984</v>
      </c>
      <c r="BC175" s="27" t="s">
        <v>984</v>
      </c>
      <c r="BD175" s="27" t="s">
        <v>989</v>
      </c>
      <c r="BE175" s="27" t="s">
        <v>990</v>
      </c>
      <c r="BF175" s="27" t="s">
        <v>362</v>
      </c>
      <c r="BG175" s="27" t="s">
        <v>362</v>
      </c>
      <c r="BH175" s="27" t="s">
        <v>1010</v>
      </c>
      <c r="BI175" s="27" t="s">
        <v>995</v>
      </c>
      <c r="BJ175" s="0" t="n">
        <v>46.7571281060115</v>
      </c>
      <c r="BK175" s="0" t="n">
        <v>5.12795288400009</v>
      </c>
      <c r="BL175" s="0" t="n">
        <v>27.2499938964844</v>
      </c>
      <c r="BM175" s="0" t="n">
        <v>28.6</v>
      </c>
      <c r="BN175" s="0" t="n">
        <v>30.2099853515625</v>
      </c>
      <c r="BO175" s="0" t="n">
        <v>30.9999938964844</v>
      </c>
      <c r="BP175" s="0" t="n">
        <v>29.2649932861328</v>
      </c>
      <c r="BQ175" s="27" t="n">
        <v>0.115268932114009</v>
      </c>
      <c r="BR175" s="27" t="n">
        <v>817.942474899936</v>
      </c>
      <c r="BS175" s="27" t="n">
        <v>18374.4676445916</v>
      </c>
      <c r="BT175" s="27" t="n">
        <v>8.00213640077301E-019</v>
      </c>
      <c r="BU175" s="27" t="n">
        <v>6.54295083477064E-013</v>
      </c>
      <c r="BV175" s="27" t="n">
        <v>2.13656653665613E-301</v>
      </c>
      <c r="BW175" s="27" t="n">
        <v>4512.89659896623</v>
      </c>
      <c r="BX175" s="27" t="n">
        <v>1</v>
      </c>
      <c r="BY175" s="27" t="n">
        <v>19</v>
      </c>
      <c r="CA175" s="0" t="n">
        <f aca="false">COUNTBLANK(C175:BY175)</f>
        <v>0</v>
      </c>
    </row>
    <row r="176" customFormat="false" ht="15" hidden="false" customHeight="false" outlineLevel="0" collapsed="false">
      <c r="A176" s="27" t="s">
        <v>875</v>
      </c>
      <c r="B176" s="27" t="s">
        <v>876</v>
      </c>
      <c r="C176" s="27" t="s">
        <v>984</v>
      </c>
      <c r="D176" s="14" t="s">
        <v>984</v>
      </c>
      <c r="E176" s="14" t="s">
        <v>984</v>
      </c>
      <c r="F176" s="14" t="s">
        <v>984</v>
      </c>
      <c r="G176" s="14" t="s">
        <v>984</v>
      </c>
      <c r="H176" s="14" t="s">
        <v>984</v>
      </c>
      <c r="I176" s="14" t="s">
        <v>984</v>
      </c>
      <c r="J176" s="14" t="s">
        <v>984</v>
      </c>
      <c r="K176" s="14" t="s">
        <v>984</v>
      </c>
      <c r="L176" s="14" t="s">
        <v>984</v>
      </c>
      <c r="M176" s="14" t="s">
        <v>984</v>
      </c>
      <c r="N176" s="14" t="s">
        <v>984</v>
      </c>
      <c r="O176" s="14" t="s">
        <v>984</v>
      </c>
      <c r="P176" s="14" t="s">
        <v>984</v>
      </c>
      <c r="Q176" s="14" t="s">
        <v>984</v>
      </c>
      <c r="R176" s="14" t="s">
        <v>984</v>
      </c>
      <c r="S176" s="14" t="s">
        <v>984</v>
      </c>
      <c r="T176" s="20" t="s">
        <v>984</v>
      </c>
      <c r="U176" s="27" t="s">
        <v>984</v>
      </c>
      <c r="V176" s="14" t="s">
        <v>984</v>
      </c>
      <c r="W176" s="14" t="s">
        <v>984</v>
      </c>
      <c r="X176" s="14" t="s">
        <v>984</v>
      </c>
      <c r="Y176" s="14" t="s">
        <v>984</v>
      </c>
      <c r="Z176" s="14" t="s">
        <v>984</v>
      </c>
      <c r="AA176" s="14" t="s">
        <v>984</v>
      </c>
      <c r="AB176" s="14" t="s">
        <v>984</v>
      </c>
      <c r="AC176" s="14" t="s">
        <v>984</v>
      </c>
      <c r="AD176" s="14" t="s">
        <v>984</v>
      </c>
      <c r="AE176" s="14" t="s">
        <v>984</v>
      </c>
      <c r="AF176" s="14" t="s">
        <v>984</v>
      </c>
      <c r="AG176" s="14" t="s">
        <v>984</v>
      </c>
      <c r="AH176" s="14" t="s">
        <v>984</v>
      </c>
      <c r="AI176" s="14" t="s">
        <v>984</v>
      </c>
      <c r="AJ176" s="20" t="s">
        <v>984</v>
      </c>
      <c r="AK176" s="14" t="s">
        <v>984</v>
      </c>
      <c r="AL176" s="20" t="s">
        <v>984</v>
      </c>
      <c r="AM176" s="14" t="s">
        <v>984</v>
      </c>
      <c r="AN176" s="14" t="s">
        <v>984</v>
      </c>
      <c r="AO176" s="14" t="s">
        <v>984</v>
      </c>
      <c r="AP176" s="21" t="s">
        <v>984</v>
      </c>
      <c r="AQ176" s="14" t="s">
        <v>984</v>
      </c>
      <c r="AR176" s="14" t="s">
        <v>984</v>
      </c>
      <c r="AS176" s="14" t="s">
        <v>984</v>
      </c>
      <c r="AT176" s="14" t="s">
        <v>984</v>
      </c>
      <c r="AU176" s="14" t="s">
        <v>984</v>
      </c>
      <c r="AV176" s="14" t="s">
        <v>984</v>
      </c>
      <c r="AW176" s="14" t="s">
        <v>984</v>
      </c>
      <c r="AX176" s="14" t="s">
        <v>984</v>
      </c>
      <c r="AY176" s="45" t="s">
        <v>984</v>
      </c>
      <c r="AZ176" s="44" t="s">
        <v>984</v>
      </c>
      <c r="BA176" s="24" t="n">
        <v>46.5</v>
      </c>
      <c r="BB176" s="25" t="n">
        <v>0.705</v>
      </c>
      <c r="BC176" s="30" t="s">
        <v>877</v>
      </c>
      <c r="BD176" s="27" t="s">
        <v>1000</v>
      </c>
      <c r="BE176" s="27" t="s">
        <v>993</v>
      </c>
      <c r="BF176" s="27" t="s">
        <v>987</v>
      </c>
      <c r="BG176" s="27" t="s">
        <v>345</v>
      </c>
      <c r="BH176" s="27" t="s">
        <v>1016</v>
      </c>
      <c r="BI176" s="27" t="s">
        <v>987</v>
      </c>
      <c r="BJ176" s="0" t="n">
        <v>-56.1937547833792</v>
      </c>
      <c r="BK176" s="0" t="n">
        <v>46.7816226260001</v>
      </c>
      <c r="BL176" s="0" t="n">
        <v>1.6199890136719</v>
      </c>
      <c r="BM176" s="0" t="n">
        <v>-0.870001220703102</v>
      </c>
      <c r="BN176" s="0" t="n">
        <v>-1.4799865722656</v>
      </c>
      <c r="BO176" s="0" t="n">
        <v>-1.2299865722656</v>
      </c>
      <c r="BP176" s="0" t="n">
        <v>-0.489996337890602</v>
      </c>
      <c r="BQ176" s="27" t="n">
        <v>35.9206528712819</v>
      </c>
      <c r="BR176" s="27" t="n">
        <v>1</v>
      </c>
      <c r="BS176" s="27" t="n">
        <v>18356.0940203779</v>
      </c>
      <c r="BT176" s="27" t="n">
        <v>0.034110460027044</v>
      </c>
      <c r="BU176" s="27" t="n">
        <v>0</v>
      </c>
      <c r="BV176" s="27" t="n">
        <v>0</v>
      </c>
      <c r="BW176" s="27" t="n">
        <v>3.62203933125187E-026</v>
      </c>
      <c r="BX176" s="27" t="n">
        <v>0</v>
      </c>
      <c r="BY176" s="27" t="n">
        <v>50</v>
      </c>
      <c r="CA176" s="0" t="n">
        <f aca="false">COUNTBLANK(C176:BY176)</f>
        <v>0</v>
      </c>
    </row>
    <row r="177" customFormat="false" ht="15" hidden="false" customHeight="false" outlineLevel="0" collapsed="false">
      <c r="A177" s="0" t="s">
        <v>878</v>
      </c>
      <c r="B177" s="0" t="s">
        <v>879</v>
      </c>
      <c r="C177" s="0" t="n">
        <v>6982604</v>
      </c>
      <c r="D177" s="14" t="n">
        <v>73.1</v>
      </c>
      <c r="E177" s="14" t="n">
        <v>78.1</v>
      </c>
      <c r="F177" s="14" t="n">
        <v>15.6896807521828</v>
      </c>
      <c r="G177" s="14" t="n">
        <v>65.964526556121</v>
      </c>
      <c r="H177" s="14" t="n">
        <v>79.8317402241024</v>
      </c>
      <c r="I177" s="14" t="n">
        <v>14.6</v>
      </c>
      <c r="J177" s="14" t="n">
        <v>1.49</v>
      </c>
      <c r="K177" s="14" t="n">
        <v>43.908</v>
      </c>
      <c r="L177" s="14" t="n">
        <v>57.1320766813106</v>
      </c>
      <c r="M177" s="14" t="n">
        <v>50.5407910754244</v>
      </c>
      <c r="N177" s="14" t="n">
        <v>22.0706545076908</v>
      </c>
      <c r="O177" s="14" t="n">
        <v>2.22455361558776</v>
      </c>
      <c r="P177" s="14" t="n">
        <v>20000</v>
      </c>
      <c r="Q177" s="14" t="n">
        <v>32370</v>
      </c>
      <c r="R177" s="14" t="n">
        <v>2262703</v>
      </c>
      <c r="S177" s="14" t="s">
        <v>984</v>
      </c>
      <c r="T177" s="20" t="n">
        <v>16540</v>
      </c>
      <c r="U177" s="0" t="n">
        <v>50597289146.7041</v>
      </c>
      <c r="V177" s="14" t="s">
        <v>984</v>
      </c>
      <c r="W177" s="14" t="n">
        <v>20.3</v>
      </c>
      <c r="X177" s="14" t="n">
        <v>36.2</v>
      </c>
      <c r="Y177" s="14" t="n">
        <v>54.8759994506836</v>
      </c>
      <c r="Z177" s="14" t="n">
        <v>15.4589996337891</v>
      </c>
      <c r="AA177" s="14" t="n">
        <v>75.4768356294296</v>
      </c>
      <c r="AB177" s="14" t="n">
        <v>0.87353</v>
      </c>
      <c r="AC177" s="14" t="n">
        <v>4523.42</v>
      </c>
      <c r="AD177" s="14" t="n">
        <v>1.90613603424839</v>
      </c>
      <c r="AE177" s="14" t="n">
        <v>39.3322661788246</v>
      </c>
      <c r="AF177" s="14" t="n">
        <v>31.1159375982592</v>
      </c>
      <c r="AG177" s="14" t="n">
        <v>6.61310734024645</v>
      </c>
      <c r="AH177" s="14" t="n">
        <v>56.092</v>
      </c>
      <c r="AI177" s="14" t="n">
        <v>15.6233128257722</v>
      </c>
      <c r="AJ177" s="20" t="n">
        <v>1179.0071377123</v>
      </c>
      <c r="AK177" s="14" t="n">
        <v>5.28252191688301</v>
      </c>
      <c r="AL177" s="20" t="n">
        <v>100</v>
      </c>
      <c r="AM177" s="14" t="n">
        <v>9</v>
      </c>
      <c r="AN177" s="14" t="n">
        <v>19.1</v>
      </c>
      <c r="AO177" s="14" t="n">
        <v>5.5</v>
      </c>
      <c r="AP177" s="21" t="n">
        <v>3.125</v>
      </c>
      <c r="AQ177" s="14" t="s">
        <v>984</v>
      </c>
      <c r="AR177" s="14" t="n">
        <v>3.64027</v>
      </c>
      <c r="AS177" s="14" t="n">
        <v>100.31293</v>
      </c>
      <c r="AT177" s="14" t="n">
        <v>99.03387</v>
      </c>
      <c r="AU177" s="14" t="n">
        <v>1.00548</v>
      </c>
      <c r="AV177" s="14" t="n">
        <v>95.0823061293008</v>
      </c>
      <c r="AW177" s="14" t="n">
        <v>100</v>
      </c>
      <c r="AX177" s="14" t="n">
        <v>7.6676788520886</v>
      </c>
      <c r="AY177" s="22" t="n">
        <v>110</v>
      </c>
      <c r="AZ177" s="22" t="n">
        <v>23.5</v>
      </c>
      <c r="BA177" s="24" t="n">
        <v>42.6</v>
      </c>
      <c r="BB177" s="25" t="n">
        <v>0.413</v>
      </c>
      <c r="BC177" s="27" t="s">
        <v>984</v>
      </c>
      <c r="BD177" s="27" t="s">
        <v>985</v>
      </c>
      <c r="BE177" s="27" t="s">
        <v>993</v>
      </c>
      <c r="BF177" s="27" t="s">
        <v>372</v>
      </c>
      <c r="BG177" s="27" t="s">
        <v>372</v>
      </c>
      <c r="BH177" s="27" t="s">
        <v>997</v>
      </c>
      <c r="BI177" s="27" t="s">
        <v>998</v>
      </c>
      <c r="BJ177" s="0" t="n">
        <v>20.9972406590092</v>
      </c>
      <c r="BK177" s="0" t="n">
        <v>44.2056749470001</v>
      </c>
      <c r="BL177" s="0" t="n">
        <v>4.20998535156252</v>
      </c>
      <c r="BM177" s="0" t="n">
        <v>0.740014648437523</v>
      </c>
      <c r="BN177" s="0" t="n">
        <v>5.86000976562502</v>
      </c>
      <c r="BO177" s="0" t="n">
        <v>7.39998779296877</v>
      </c>
      <c r="BP177" s="0" t="n">
        <v>4.55249938964846</v>
      </c>
      <c r="BQ177" s="27" t="n">
        <v>0.080344970360099</v>
      </c>
      <c r="BR177" s="27" t="n">
        <v>9990.30053315645</v>
      </c>
      <c r="BS177" s="27" t="n">
        <v>18363.0953426716</v>
      </c>
      <c r="BT177" s="27" t="n">
        <v>4.24295505072295E-034</v>
      </c>
      <c r="BU177" s="27" t="n">
        <v>3.97949450387796E-040</v>
      </c>
      <c r="BV177" s="26" t="s">
        <v>1035</v>
      </c>
      <c r="BW177" s="27" t="n">
        <v>1920389.79511893</v>
      </c>
      <c r="BX177" s="27" t="n">
        <v>1</v>
      </c>
      <c r="BY177" s="27" t="n">
        <v>20</v>
      </c>
      <c r="CA177" s="0" t="n">
        <f aca="false">COUNTBLANK(C177:BY177)</f>
        <v>0</v>
      </c>
    </row>
    <row r="178" customFormat="false" ht="15" hidden="false" customHeight="false" outlineLevel="0" collapsed="false">
      <c r="A178" s="0" t="s">
        <v>880</v>
      </c>
      <c r="B178" s="0" t="s">
        <v>881</v>
      </c>
      <c r="C178" s="0" t="n">
        <v>10975920</v>
      </c>
      <c r="D178" s="14" t="n">
        <v>56.115</v>
      </c>
      <c r="E178" s="14" t="n">
        <v>59.135</v>
      </c>
      <c r="F178" s="14" t="n">
        <v>41.8201214348455</v>
      </c>
      <c r="G178" s="14" t="n">
        <v>54.7813956853029</v>
      </c>
      <c r="H178" s="14" t="s">
        <v>984</v>
      </c>
      <c r="I178" s="14" t="n">
        <v>10.459</v>
      </c>
      <c r="J178" s="14" t="n">
        <v>4.696</v>
      </c>
      <c r="K178" s="14" t="n">
        <v>80.385</v>
      </c>
      <c r="L178" s="14" t="s">
        <v>984</v>
      </c>
      <c r="M178" s="14" t="s">
        <v>984</v>
      </c>
      <c r="N178" s="14" t="s">
        <v>984</v>
      </c>
      <c r="O178" s="14" t="s">
        <v>984</v>
      </c>
      <c r="P178" s="14" t="n">
        <v>-870998</v>
      </c>
      <c r="Q178" s="14" t="n">
        <v>2285316</v>
      </c>
      <c r="R178" s="14" t="s">
        <v>984</v>
      </c>
      <c r="S178" s="14" t="s">
        <v>984</v>
      </c>
      <c r="T178" s="20" t="s">
        <v>984</v>
      </c>
      <c r="U178" s="27" t="s">
        <v>984</v>
      </c>
      <c r="V178" s="14" t="s">
        <v>984</v>
      </c>
      <c r="W178" s="14" t="s">
        <v>984</v>
      </c>
      <c r="X178" s="14" t="s">
        <v>984</v>
      </c>
      <c r="Y178" s="14" t="n">
        <v>72.3860015869141</v>
      </c>
      <c r="Z178" s="14" t="n">
        <v>56.875</v>
      </c>
      <c r="AA178" s="14" t="n">
        <v>96.1074309019153</v>
      </c>
      <c r="AB178" s="14" t="s">
        <v>984</v>
      </c>
      <c r="AC178" s="14" t="n">
        <v>9.08</v>
      </c>
      <c r="AD178" s="14" t="n">
        <v>1.32920833296659</v>
      </c>
      <c r="AE178" s="14" t="s">
        <v>984</v>
      </c>
      <c r="AF178" s="14" t="s">
        <v>984</v>
      </c>
      <c r="AG178" s="14" t="n">
        <v>15.5015012515745</v>
      </c>
      <c r="AH178" s="14" t="n">
        <v>19.615</v>
      </c>
      <c r="AI178" s="14" t="n">
        <v>15.6233128257722</v>
      </c>
      <c r="AJ178" s="20" t="n">
        <v>2463.31484678703</v>
      </c>
      <c r="AK178" s="14" t="n">
        <v>0.141748231600483</v>
      </c>
      <c r="AL178" s="20" t="n">
        <v>100</v>
      </c>
      <c r="AM178" s="14" t="n">
        <v>10.2</v>
      </c>
      <c r="AN178" s="14" t="n">
        <v>19.8</v>
      </c>
      <c r="AO178" s="14" t="n">
        <v>98.6</v>
      </c>
      <c r="AP178" s="21" t="s">
        <v>984</v>
      </c>
      <c r="AQ178" s="14" t="s">
        <v>984</v>
      </c>
      <c r="AR178" s="14" t="n">
        <v>1.49691</v>
      </c>
      <c r="AS178" s="14" t="s">
        <v>984</v>
      </c>
      <c r="AT178" s="14" t="s">
        <v>984</v>
      </c>
      <c r="AU178" s="14" t="s">
        <v>984</v>
      </c>
      <c r="AV178" s="14" t="n">
        <v>5.1945467488482</v>
      </c>
      <c r="AW178" s="14" t="n">
        <v>25.3820705413818</v>
      </c>
      <c r="AX178" s="14" t="n">
        <v>0.387776007652113</v>
      </c>
      <c r="AY178" s="45" t="s">
        <v>984</v>
      </c>
      <c r="AZ178" s="45" t="s">
        <v>984</v>
      </c>
      <c r="BA178" s="24" t="n">
        <v>17.3</v>
      </c>
      <c r="BB178" s="25" t="n">
        <v>0.893</v>
      </c>
      <c r="BC178" s="30" t="s">
        <v>882</v>
      </c>
      <c r="BD178" s="27" t="s">
        <v>989</v>
      </c>
      <c r="BE178" s="27" t="s">
        <v>990</v>
      </c>
      <c r="BF178" s="27" t="s">
        <v>362</v>
      </c>
      <c r="BG178" s="27" t="s">
        <v>362</v>
      </c>
      <c r="BH178" s="27" t="s">
        <v>1010</v>
      </c>
      <c r="BI178" s="27" t="s">
        <v>995</v>
      </c>
      <c r="BJ178" s="0" t="n">
        <v>29.1177929573109</v>
      </c>
      <c r="BK178" s="0" t="n">
        <v>7.85784189900011</v>
      </c>
      <c r="BL178" s="0" t="n">
        <v>30.839990234375</v>
      </c>
      <c r="BM178" s="0" t="n">
        <v>31.3900085449219</v>
      </c>
      <c r="BN178" s="0" t="n">
        <v>33.1700073242188</v>
      </c>
      <c r="BO178" s="0" t="n">
        <v>33.8300109863281</v>
      </c>
      <c r="BP178" s="0" t="n">
        <v>32.307504272461</v>
      </c>
      <c r="BQ178" s="27" t="n">
        <v>0.433440272112252</v>
      </c>
      <c r="BR178" s="27" t="n">
        <v>4.32531485587868</v>
      </c>
      <c r="BS178" s="27" t="n">
        <v>18358.587434815</v>
      </c>
      <c r="BT178" s="27" t="n">
        <v>9.37851101199367E-022</v>
      </c>
      <c r="BU178" s="27" t="n">
        <v>4.76330378036973E-085</v>
      </c>
      <c r="BV178" s="27" t="n">
        <v>0</v>
      </c>
      <c r="BW178" s="27" t="n">
        <v>2.9855420795488</v>
      </c>
      <c r="BX178" s="27" t="n">
        <v>1</v>
      </c>
      <c r="BY178" s="27" t="n">
        <v>21</v>
      </c>
      <c r="CA178" s="0" t="n">
        <f aca="false">COUNTBLANK(C178:BY178)</f>
        <v>0</v>
      </c>
    </row>
    <row r="179" customFormat="false" ht="15" hidden="false" customHeight="false" outlineLevel="0" collapsed="false">
      <c r="A179" s="0" t="s">
        <v>883</v>
      </c>
      <c r="B179" s="0" t="s">
        <v>884</v>
      </c>
      <c r="C179" s="0" t="n">
        <v>211028</v>
      </c>
      <c r="D179" s="14" t="n">
        <v>67.783</v>
      </c>
      <c r="E179" s="14" t="n">
        <v>72.583</v>
      </c>
      <c r="F179" s="14" t="n">
        <v>42.5199499592471</v>
      </c>
      <c r="G179" s="14" t="n">
        <v>54.5543719316868</v>
      </c>
      <c r="H179" s="14" t="n">
        <v>219.820833333333</v>
      </c>
      <c r="I179" s="14" t="n">
        <v>4.828</v>
      </c>
      <c r="J179" s="14" t="n">
        <v>4.321</v>
      </c>
      <c r="K179" s="14" t="n">
        <v>27.197</v>
      </c>
      <c r="L179" s="14" t="s">
        <v>984</v>
      </c>
      <c r="M179" s="14" t="s">
        <v>984</v>
      </c>
      <c r="N179" s="14" t="n">
        <v>4.0573875638611</v>
      </c>
      <c r="O179" s="14" t="n">
        <v>10.4386906535179</v>
      </c>
      <c r="P179" s="14" t="n">
        <v>-8401</v>
      </c>
      <c r="Q179" s="14" t="n">
        <v>30</v>
      </c>
      <c r="R179" s="14" t="s">
        <v>984</v>
      </c>
      <c r="S179" s="14" t="s">
        <v>984</v>
      </c>
      <c r="T179" s="20" t="n">
        <v>3440</v>
      </c>
      <c r="U179" s="0" t="n">
        <v>422296762.322469</v>
      </c>
      <c r="V179" s="14" t="s">
        <v>984</v>
      </c>
      <c r="W179" s="14" t="n">
        <v>85.5</v>
      </c>
      <c r="X179" s="14" t="n">
        <v>56.3</v>
      </c>
      <c r="Y179" s="14" t="n">
        <v>57.7890014648438</v>
      </c>
      <c r="Z179" s="14" t="n">
        <v>19.0949993133545</v>
      </c>
      <c r="AA179" s="14" t="n">
        <v>55.6958449705448</v>
      </c>
      <c r="AB179" s="14" t="s">
        <v>984</v>
      </c>
      <c r="AC179" s="14" t="n">
        <v>0.73</v>
      </c>
      <c r="AD179" s="14" t="s">
        <v>984</v>
      </c>
      <c r="AE179" s="14" t="n">
        <v>50.7291674613953</v>
      </c>
      <c r="AF179" s="14" t="n">
        <v>55.8333317438761</v>
      </c>
      <c r="AG179" s="14" t="n">
        <v>29.2559098318401</v>
      </c>
      <c r="AH179" s="14" t="n">
        <v>72.803</v>
      </c>
      <c r="AI179" s="14" t="s">
        <v>984</v>
      </c>
      <c r="AJ179" s="20" t="n">
        <v>11137.9625703148</v>
      </c>
      <c r="AK179" s="14" t="n">
        <v>0.580793656470492</v>
      </c>
      <c r="AL179" s="20" t="n">
        <v>100</v>
      </c>
      <c r="AM179" s="14" t="n">
        <v>2.4</v>
      </c>
      <c r="AN179" s="14" t="n">
        <v>18.5</v>
      </c>
      <c r="AO179" s="14" t="n">
        <v>31.2</v>
      </c>
      <c r="AP179" s="21" t="s">
        <v>984</v>
      </c>
      <c r="AQ179" s="14" t="s">
        <v>984</v>
      </c>
      <c r="AR179" s="14" t="n">
        <v>5.17307</v>
      </c>
      <c r="AS179" s="14" t="n">
        <v>106.79154</v>
      </c>
      <c r="AT179" s="14" t="n">
        <v>84.34609</v>
      </c>
      <c r="AU179" s="14" t="n">
        <v>1.04055</v>
      </c>
      <c r="AV179" s="14" t="n">
        <v>31.0384220763273</v>
      </c>
      <c r="AW179" s="14" t="n">
        <v>72.5107040405273</v>
      </c>
      <c r="AX179" s="14" t="n">
        <v>73.1935597095181</v>
      </c>
      <c r="AY179" s="22" t="n">
        <v>118</v>
      </c>
      <c r="AZ179" s="22" t="n">
        <v>10.6</v>
      </c>
      <c r="BA179" s="24" t="n">
        <v>18.4</v>
      </c>
      <c r="BB179" s="25" t="n">
        <v>0.78</v>
      </c>
      <c r="BC179" s="27" t="s">
        <v>984</v>
      </c>
      <c r="BD179" s="27" t="s">
        <v>989</v>
      </c>
      <c r="BE179" s="27" t="s">
        <v>996</v>
      </c>
      <c r="BF179" s="27" t="s">
        <v>362</v>
      </c>
      <c r="BG179" s="27" t="s">
        <v>362</v>
      </c>
      <c r="BH179" s="27" t="s">
        <v>994</v>
      </c>
      <c r="BI179" s="27" t="s">
        <v>995</v>
      </c>
      <c r="BJ179" s="0" t="n">
        <v>6.60118702832601</v>
      </c>
      <c r="BK179" s="0" t="n">
        <v>0.215521551500075</v>
      </c>
      <c r="BL179" s="0" t="n">
        <v>27.85</v>
      </c>
      <c r="BM179" s="0" t="n">
        <v>28.5700012207031</v>
      </c>
      <c r="BN179" s="0" t="n">
        <v>28.610009765625</v>
      </c>
      <c r="BO179" s="0" t="n">
        <v>28.1499877929688</v>
      </c>
      <c r="BP179" s="0" t="n">
        <v>28.2949996948242</v>
      </c>
      <c r="BQ179" s="27" t="n">
        <v>35.0704302145943</v>
      </c>
      <c r="BR179" s="27" t="n">
        <v>4</v>
      </c>
      <c r="BS179" s="27" t="n">
        <v>18357.0962639874</v>
      </c>
      <c r="BT179" s="27" t="n">
        <v>0.037867926065443</v>
      </c>
      <c r="BU179" s="27" t="n">
        <v>0</v>
      </c>
      <c r="BV179" s="27" t="n">
        <v>0</v>
      </c>
      <c r="BW179" s="27" t="n">
        <v>6.27417469337414E-025</v>
      </c>
      <c r="BX179" s="27" t="n">
        <v>0</v>
      </c>
      <c r="BY179" s="27" t="n">
        <v>50</v>
      </c>
      <c r="CA179" s="0" t="n">
        <f aca="false">COUNTBLANK(C179:BY179)</f>
        <v>0</v>
      </c>
    </row>
    <row r="180" customFormat="false" ht="15" hidden="false" customHeight="false" outlineLevel="0" collapsed="false">
      <c r="A180" s="0" t="s">
        <v>886</v>
      </c>
      <c r="B180" s="0" t="s">
        <v>887</v>
      </c>
      <c r="C180" s="0" t="n">
        <v>575991</v>
      </c>
      <c r="D180" s="14" t="n">
        <v>68.368</v>
      </c>
      <c r="E180" s="14" t="n">
        <v>74.937</v>
      </c>
      <c r="F180" s="14" t="n">
        <v>27.170263372628</v>
      </c>
      <c r="G180" s="14" t="n">
        <v>65.9233667251168</v>
      </c>
      <c r="H180" s="14" t="n">
        <v>3.69225</v>
      </c>
      <c r="I180" s="14" t="n">
        <v>7.335</v>
      </c>
      <c r="J180" s="14" t="n">
        <v>2.418</v>
      </c>
      <c r="K180" s="14" t="n">
        <v>33.94</v>
      </c>
      <c r="L180" s="14" t="s">
        <v>984</v>
      </c>
      <c r="M180" s="14" t="s">
        <v>984</v>
      </c>
      <c r="N180" s="14" t="s">
        <v>984</v>
      </c>
      <c r="O180" s="14" t="n">
        <v>0.407775797600662</v>
      </c>
      <c r="P180" s="14" t="n">
        <v>-4999</v>
      </c>
      <c r="Q180" s="14" t="n">
        <v>20</v>
      </c>
      <c r="R180" s="14" t="n">
        <v>272347</v>
      </c>
      <c r="S180" s="14" t="n">
        <v>114564</v>
      </c>
      <c r="T180" s="20" t="n">
        <v>13820</v>
      </c>
      <c r="U180" s="0" t="n">
        <v>3590753768.84422</v>
      </c>
      <c r="V180" s="14" t="s">
        <v>984</v>
      </c>
      <c r="W180" s="14" t="s">
        <v>984</v>
      </c>
      <c r="X180" s="14" t="s">
        <v>984</v>
      </c>
      <c r="Y180" s="14" t="n">
        <v>51.1360015869141</v>
      </c>
      <c r="Z180" s="14" t="n">
        <v>7.51800012588501</v>
      </c>
      <c r="AA180" s="14" t="n">
        <v>60.8673097911923</v>
      </c>
      <c r="AB180" s="14" t="s">
        <v>984</v>
      </c>
      <c r="AC180" s="14" t="n">
        <v>17.38</v>
      </c>
      <c r="AD180" s="14" t="s">
        <v>984</v>
      </c>
      <c r="AE180" s="14" t="n">
        <v>0.557692307692308</v>
      </c>
      <c r="AF180" s="14" t="n">
        <v>98.2576935596955</v>
      </c>
      <c r="AG180" s="14" t="n">
        <v>14.5201387866369</v>
      </c>
      <c r="AH180" s="14" t="n">
        <v>66.06</v>
      </c>
      <c r="AI180" s="14" t="s">
        <v>984</v>
      </c>
      <c r="AJ180" s="20" t="n">
        <v>178935.173052001</v>
      </c>
      <c r="AK180" s="14" t="n">
        <v>3.59891229103896</v>
      </c>
      <c r="AL180" s="20" t="n">
        <v>100</v>
      </c>
      <c r="AM180" s="14" t="n">
        <v>12.5</v>
      </c>
      <c r="AN180" s="14" t="n">
        <v>21.7</v>
      </c>
      <c r="AO180" s="14" t="n">
        <v>18.9</v>
      </c>
      <c r="AP180" s="21" t="n">
        <v>1.2265</v>
      </c>
      <c r="AQ180" s="14" t="s">
        <v>984</v>
      </c>
      <c r="AR180" s="14" t="s">
        <v>984</v>
      </c>
      <c r="AS180" s="14" t="n">
        <v>110.55752</v>
      </c>
      <c r="AT180" s="14" t="n">
        <v>85.34784</v>
      </c>
      <c r="AU180" s="14" t="s">
        <v>984</v>
      </c>
      <c r="AV180" s="14" t="n">
        <v>74.8200573081676</v>
      </c>
      <c r="AW180" s="14" t="n">
        <v>96.7831420898438</v>
      </c>
      <c r="AX180" s="14" t="n">
        <v>3.2084253330086</v>
      </c>
      <c r="AY180" s="22" t="n">
        <v>115</v>
      </c>
      <c r="AZ180" s="22" t="n">
        <v>26.5</v>
      </c>
      <c r="BA180" s="24" t="n">
        <v>29.8</v>
      </c>
      <c r="BB180" s="25" t="n">
        <v>0.777</v>
      </c>
      <c r="BC180" s="27" t="s">
        <v>984</v>
      </c>
      <c r="BD180" s="27" t="s">
        <v>985</v>
      </c>
      <c r="BE180" s="27" t="s">
        <v>993</v>
      </c>
      <c r="BF180" s="27" t="s">
        <v>1005</v>
      </c>
      <c r="BG180" s="27" t="s">
        <v>345</v>
      </c>
      <c r="BH180" s="27" t="s">
        <v>1005</v>
      </c>
      <c r="BI180" s="27" t="s">
        <v>988</v>
      </c>
      <c r="BJ180" s="0" t="n">
        <v>-56.118700500326</v>
      </c>
      <c r="BK180" s="0" t="n">
        <v>3.92602762900006</v>
      </c>
      <c r="BL180" s="0" t="n">
        <v>24.1899963378906</v>
      </c>
      <c r="BM180" s="0" t="n">
        <v>23.9299865722656</v>
      </c>
      <c r="BN180" s="0" t="n">
        <v>23.839990234375</v>
      </c>
      <c r="BO180" s="0" t="n">
        <v>24.6299987792969</v>
      </c>
      <c r="BP180" s="0" t="n">
        <v>24.1474929809571</v>
      </c>
      <c r="BQ180" s="27" t="n">
        <v>0.239566105964475</v>
      </c>
      <c r="BR180" s="27" t="n">
        <v>10.061525750353</v>
      </c>
      <c r="BS180" s="27" t="n">
        <v>18341.6468320126</v>
      </c>
      <c r="BT180" s="27" t="n">
        <v>1.13424349098406E-039</v>
      </c>
      <c r="BU180" s="27" t="n">
        <v>7.72923832122971E-110</v>
      </c>
      <c r="BV180" s="27" t="n">
        <v>0</v>
      </c>
      <c r="BW180" s="27" t="n">
        <v>9.09446530330444</v>
      </c>
      <c r="BX180" s="27" t="n">
        <v>1</v>
      </c>
      <c r="BY180" s="27" t="n">
        <v>21</v>
      </c>
      <c r="CA180" s="0" t="n">
        <f aca="false">COUNTBLANK(C180:BY180)</f>
        <v>0</v>
      </c>
    </row>
    <row r="181" customFormat="false" ht="15" hidden="false" customHeight="false" outlineLevel="0" collapsed="false">
      <c r="A181" s="0" t="s">
        <v>888</v>
      </c>
      <c r="B181" s="0" t="s">
        <v>889</v>
      </c>
      <c r="C181" s="0" t="n">
        <v>5446771</v>
      </c>
      <c r="D181" s="14" t="n">
        <v>73.8</v>
      </c>
      <c r="E181" s="14" t="n">
        <v>80.7</v>
      </c>
      <c r="F181" s="14" t="n">
        <v>15.4461367603311</v>
      </c>
      <c r="G181" s="14" t="n">
        <v>68.9246167348919</v>
      </c>
      <c r="H181" s="14" t="n">
        <v>113.290578202995</v>
      </c>
      <c r="I181" s="14" t="n">
        <v>10</v>
      </c>
      <c r="J181" s="14" t="n">
        <v>1.52</v>
      </c>
      <c r="K181" s="14" t="n">
        <v>46.274</v>
      </c>
      <c r="L181" s="14" t="n">
        <v>92.9174371477077</v>
      </c>
      <c r="M181" s="14" t="n">
        <v>95.1058890456424</v>
      </c>
      <c r="N181" s="14" t="s">
        <v>984</v>
      </c>
      <c r="O181" s="14" t="s">
        <v>984</v>
      </c>
      <c r="P181" s="14" t="n">
        <v>7423</v>
      </c>
      <c r="Q181" s="14" t="n">
        <v>1221</v>
      </c>
      <c r="R181" s="14" t="s">
        <v>984</v>
      </c>
      <c r="S181" s="14" t="s">
        <v>984</v>
      </c>
      <c r="T181" s="20" t="n">
        <v>33060</v>
      </c>
      <c r="U181" s="0" t="n">
        <v>105904632155.755</v>
      </c>
      <c r="V181" s="14" t="s">
        <v>984</v>
      </c>
      <c r="W181" s="14" t="s">
        <v>984</v>
      </c>
      <c r="X181" s="14" t="s">
        <v>984</v>
      </c>
      <c r="Y181" s="14" t="n">
        <v>59.5410003662109</v>
      </c>
      <c r="Z181" s="14" t="n">
        <v>2.18400001525879</v>
      </c>
      <c r="AA181" s="14" t="n">
        <v>77.3731475454419</v>
      </c>
      <c r="AB181" s="14" t="n">
        <v>0.88267</v>
      </c>
      <c r="AC181" s="14" t="n">
        <v>5321.6</v>
      </c>
      <c r="AD181" s="14" t="n">
        <v>1.20523821388528</v>
      </c>
      <c r="AE181" s="14" t="n">
        <v>39.2262895174709</v>
      </c>
      <c r="AF181" s="14" t="n">
        <v>40.3535763554883</v>
      </c>
      <c r="AG181" s="14" t="n">
        <v>37.6304133373472</v>
      </c>
      <c r="AH181" s="14" t="n">
        <v>53.726</v>
      </c>
      <c r="AI181" s="14" t="s">
        <v>984</v>
      </c>
      <c r="AJ181" s="20" t="n">
        <v>2325.30285685602</v>
      </c>
      <c r="AK181" s="14" t="n">
        <v>5.66158132774424</v>
      </c>
      <c r="AL181" s="20" t="n">
        <v>100</v>
      </c>
      <c r="AM181" s="14" t="n">
        <v>6.5</v>
      </c>
      <c r="AN181" s="14" t="n">
        <v>17.2</v>
      </c>
      <c r="AO181" s="14" t="n">
        <v>5.6</v>
      </c>
      <c r="AP181" s="21" t="n">
        <v>2.4643</v>
      </c>
      <c r="AQ181" s="14" t="n">
        <v>5.8</v>
      </c>
      <c r="AR181" s="14" t="n">
        <v>3.90267</v>
      </c>
      <c r="AS181" s="14" t="n">
        <v>98.73205</v>
      </c>
      <c r="AT181" s="14" t="n">
        <v>91.90563</v>
      </c>
      <c r="AU181" s="14" t="n">
        <v>1.00609</v>
      </c>
      <c r="AV181" s="14" t="n">
        <v>96.822667701147</v>
      </c>
      <c r="AW181" s="14" t="n">
        <v>100</v>
      </c>
      <c r="AX181" s="14" t="n">
        <v>3.27237655592596</v>
      </c>
      <c r="AY181" s="22" t="n">
        <v>116</v>
      </c>
      <c r="AZ181" s="31" t="n">
        <v>22.4</v>
      </c>
      <c r="BA181" s="24" t="n">
        <v>40.5</v>
      </c>
      <c r="BB181" s="25" t="n">
        <v>0.745</v>
      </c>
      <c r="BC181" s="27" t="s">
        <v>984</v>
      </c>
      <c r="BD181" s="27" t="s">
        <v>1000</v>
      </c>
      <c r="BE181" s="27" t="s">
        <v>1006</v>
      </c>
      <c r="BF181" s="27" t="s">
        <v>372</v>
      </c>
      <c r="BG181" s="27" t="s">
        <v>372</v>
      </c>
      <c r="BH181" s="27" t="s">
        <v>1013</v>
      </c>
      <c r="BI181" s="27" t="s">
        <v>998</v>
      </c>
      <c r="BJ181" s="0" t="n">
        <v>19.6450393603695</v>
      </c>
      <c r="BK181" s="0" t="n">
        <v>48.6746528120001</v>
      </c>
      <c r="BL181" s="0" t="n">
        <v>-0.750006103515602</v>
      </c>
      <c r="BM181" s="0" t="n">
        <v>-2.70999755859373</v>
      </c>
      <c r="BN181" s="0" t="n">
        <v>0.119989013671898</v>
      </c>
      <c r="BO181" s="0" t="n">
        <v>1.17998657226565</v>
      </c>
      <c r="BP181" s="0" t="n">
        <v>-0.540007019042946</v>
      </c>
      <c r="BQ181" s="27" t="n">
        <v>0.032400598766802</v>
      </c>
      <c r="BR181" s="27" t="n">
        <v>4194.70491394466</v>
      </c>
      <c r="BS181" s="27" t="n">
        <v>18379.828622355</v>
      </c>
      <c r="BT181" s="27" t="n">
        <v>6.56798982621457E-035</v>
      </c>
      <c r="BU181" s="27" t="n">
        <v>7.59065236360128E-019</v>
      </c>
      <c r="BV181" s="27" t="n">
        <v>7.65919046559525E-267</v>
      </c>
      <c r="BW181" s="27" t="n">
        <v>34097.6084527325</v>
      </c>
      <c r="BX181" s="27" t="n">
        <v>1</v>
      </c>
      <c r="BY181" s="27" t="n">
        <v>23</v>
      </c>
      <c r="CA181" s="0" t="n">
        <f aca="false">COUNTBLANK(C181:BY181)</f>
        <v>0</v>
      </c>
    </row>
    <row r="182" customFormat="false" ht="15" hidden="false" customHeight="false" outlineLevel="0" collapsed="false">
      <c r="A182" s="0" t="s">
        <v>890</v>
      </c>
      <c r="B182" s="0" t="s">
        <v>891</v>
      </c>
      <c r="C182" s="0" t="n">
        <v>2073894</v>
      </c>
      <c r="D182" s="14" t="n">
        <v>78.2</v>
      </c>
      <c r="E182" s="14" t="n">
        <v>84</v>
      </c>
      <c r="F182" s="14" t="n">
        <v>15.0217750478021</v>
      </c>
      <c r="G182" s="14" t="n">
        <v>65.3713452980191</v>
      </c>
      <c r="H182" s="14" t="n">
        <v>102.639859503382</v>
      </c>
      <c r="I182" s="14" t="n">
        <v>9.9</v>
      </c>
      <c r="J182" s="14" t="n">
        <v>1.62</v>
      </c>
      <c r="K182" s="14" t="n">
        <v>45.459</v>
      </c>
      <c r="L182" s="14" t="n">
        <v>74.3084723037781</v>
      </c>
      <c r="M182" s="14" t="n">
        <v>83.1708095021404</v>
      </c>
      <c r="N182" s="14" t="s">
        <v>984</v>
      </c>
      <c r="O182" s="14" t="s">
        <v>984</v>
      </c>
      <c r="P182" s="14" t="n">
        <v>9999</v>
      </c>
      <c r="Q182" s="14" t="n">
        <v>20</v>
      </c>
      <c r="R182" s="14" t="n">
        <v>1094762</v>
      </c>
      <c r="S182" s="14" t="n">
        <v>988500</v>
      </c>
      <c r="T182" s="20" t="n">
        <v>37450</v>
      </c>
      <c r="U182" s="0" t="n">
        <v>54007972106.4629</v>
      </c>
      <c r="V182" s="14" t="s">
        <v>984</v>
      </c>
      <c r="W182" s="14" t="n">
        <v>0.1</v>
      </c>
      <c r="X182" s="14" t="n">
        <v>24.2</v>
      </c>
      <c r="Y182" s="14" t="n">
        <v>58.3610000610352</v>
      </c>
      <c r="Z182" s="14" t="n">
        <v>5.22599983215332</v>
      </c>
      <c r="AA182" s="14" t="n">
        <v>84.1941823249229</v>
      </c>
      <c r="AB182" s="14" t="n">
        <v>1.86311</v>
      </c>
      <c r="AC182" s="14" t="n">
        <v>3206.15</v>
      </c>
      <c r="AD182" s="14" t="n">
        <v>0.974192235140298</v>
      </c>
      <c r="AE182" s="14" t="n">
        <v>30.6563397595901</v>
      </c>
      <c r="AF182" s="14" t="n">
        <v>61.9700119864299</v>
      </c>
      <c r="AG182" s="14" t="n">
        <v>53.6229604410885</v>
      </c>
      <c r="AH182" s="14" t="n">
        <v>54.541</v>
      </c>
      <c r="AI182" s="14" t="n">
        <v>15.5449356413889</v>
      </c>
      <c r="AJ182" s="20" t="n">
        <v>9054.40401943763</v>
      </c>
      <c r="AK182" s="14" t="n">
        <v>6.21368684468327</v>
      </c>
      <c r="AL182" s="20" t="n">
        <v>99.4910252834569</v>
      </c>
      <c r="AM182" s="14" t="n">
        <v>5.9</v>
      </c>
      <c r="AN182" s="14" t="n">
        <v>12.7</v>
      </c>
      <c r="AO182" s="14" t="n">
        <v>2.1</v>
      </c>
      <c r="AP182" s="21" t="n">
        <v>2.9953</v>
      </c>
      <c r="AQ182" s="14" t="n">
        <v>4.6</v>
      </c>
      <c r="AR182" s="14" t="n">
        <v>4.80289</v>
      </c>
      <c r="AS182" s="14" t="n">
        <v>100.39674</v>
      </c>
      <c r="AT182" s="14" t="n">
        <v>95.69825</v>
      </c>
      <c r="AU182" s="14" t="n">
        <v>1.01459</v>
      </c>
      <c r="AV182" s="14" t="n">
        <v>99.0825688073395</v>
      </c>
      <c r="AW182" s="14" t="n">
        <v>100</v>
      </c>
      <c r="AX182" s="14" t="n">
        <v>7.32150137778033</v>
      </c>
      <c r="AY182" s="22" t="n">
        <v>126</v>
      </c>
      <c r="AZ182" s="31" t="n">
        <v>22.5</v>
      </c>
      <c r="BA182" s="24" t="n">
        <v>44.5</v>
      </c>
      <c r="BB182" s="27" t="s">
        <v>984</v>
      </c>
      <c r="BC182" s="27" t="s">
        <v>984</v>
      </c>
      <c r="BD182" s="27" t="s">
        <v>1000</v>
      </c>
      <c r="BE182" s="27" t="s">
        <v>1006</v>
      </c>
      <c r="BF182" s="27" t="s">
        <v>372</v>
      </c>
      <c r="BG182" s="27" t="s">
        <v>372</v>
      </c>
      <c r="BH182" s="27" t="s">
        <v>997</v>
      </c>
      <c r="BI182" s="27" t="s">
        <v>998</v>
      </c>
      <c r="BJ182" s="0" t="n">
        <v>14.6159375132848</v>
      </c>
      <c r="BK182" s="0" t="n">
        <v>46.1502074185001</v>
      </c>
      <c r="BL182" s="0" t="n">
        <v>3.49001464843752</v>
      </c>
      <c r="BM182" s="0" t="n">
        <v>2.42000732421877</v>
      </c>
      <c r="BN182" s="0" t="n">
        <v>5.42000732421877</v>
      </c>
      <c r="BO182" s="0" t="n">
        <v>6.18999633789065</v>
      </c>
      <c r="BP182" s="0" t="n">
        <v>4.38000640869143</v>
      </c>
      <c r="BQ182" s="27" t="n">
        <v>0.0771943052104</v>
      </c>
      <c r="BR182" s="27" t="n">
        <v>1533.42923777886</v>
      </c>
      <c r="BS182" s="27" t="n">
        <v>18346.2321927821</v>
      </c>
      <c r="BT182" s="27" t="n">
        <v>6.2028642574157E-077</v>
      </c>
      <c r="BU182" s="27" t="n">
        <v>1.36228738566377E-106</v>
      </c>
      <c r="BV182" s="27" t="n">
        <v>0</v>
      </c>
      <c r="BW182" s="27" t="n">
        <v>19899.0414069896</v>
      </c>
      <c r="BX182" s="27" t="n">
        <v>1</v>
      </c>
      <c r="BY182" s="27" t="n">
        <v>16</v>
      </c>
      <c r="CA182" s="0" t="n">
        <f aca="false">COUNTBLANK(C182:BY182)</f>
        <v>0</v>
      </c>
    </row>
    <row r="183" customFormat="false" ht="15" hidden="false" customHeight="false" outlineLevel="0" collapsed="false">
      <c r="A183" s="0" t="s">
        <v>892</v>
      </c>
      <c r="B183" s="0" t="s">
        <v>893</v>
      </c>
      <c r="C183" s="0" t="n">
        <v>10175214</v>
      </c>
      <c r="D183" s="14" t="n">
        <v>81</v>
      </c>
      <c r="E183" s="14" t="n">
        <v>84.1</v>
      </c>
      <c r="F183" s="14" t="n">
        <v>17.5817854599214</v>
      </c>
      <c r="G183" s="14" t="n">
        <v>62.3226896122783</v>
      </c>
      <c r="H183" s="14" t="n">
        <v>25.0010434312931</v>
      </c>
      <c r="I183" s="14" t="n">
        <v>9.1</v>
      </c>
      <c r="J183" s="14" t="n">
        <v>1.78</v>
      </c>
      <c r="K183" s="14" t="n">
        <v>12.569</v>
      </c>
      <c r="L183" s="14" t="n">
        <v>41.2252983415443</v>
      </c>
      <c r="M183" s="14" t="n">
        <v>44.4335113738318</v>
      </c>
      <c r="N183" s="14" t="s">
        <v>984</v>
      </c>
      <c r="O183" s="14" t="s">
        <v>984</v>
      </c>
      <c r="P183" s="14" t="n">
        <v>200000</v>
      </c>
      <c r="Q183" s="14" t="n">
        <v>19</v>
      </c>
      <c r="R183" s="14" t="s">
        <v>984</v>
      </c>
      <c r="S183" s="14" t="n">
        <v>1593100</v>
      </c>
      <c r="T183" s="20" t="n">
        <v>54030</v>
      </c>
      <c r="U183" s="0" t="n">
        <v>556086488936.559</v>
      </c>
      <c r="V183" s="14" t="s">
        <v>984</v>
      </c>
      <c r="W183" s="14" t="n">
        <v>0.5</v>
      </c>
      <c r="X183" s="14" t="n">
        <v>28.8</v>
      </c>
      <c r="Y183" s="14" t="n">
        <v>64.5619964599609</v>
      </c>
      <c r="Z183" s="14" t="n">
        <v>1.64800000190735</v>
      </c>
      <c r="AA183" s="14" t="n">
        <v>90.5822977913755</v>
      </c>
      <c r="AB183" s="14" t="n">
        <v>3.32707</v>
      </c>
      <c r="AC183" s="14" t="n">
        <v>20420.56</v>
      </c>
      <c r="AD183" s="14" t="n">
        <v>1.04291444103842</v>
      </c>
      <c r="AE183" s="14" t="n">
        <v>7.44273403550122</v>
      </c>
      <c r="AF183" s="14" t="n">
        <v>68.9229333922565</v>
      </c>
      <c r="AG183" s="14" t="n">
        <v>14.8820274643842</v>
      </c>
      <c r="AH183" s="14" t="n">
        <v>87.431</v>
      </c>
      <c r="AI183" s="14" t="s">
        <v>984</v>
      </c>
      <c r="AJ183" s="20" t="n">
        <v>17635.9385361759</v>
      </c>
      <c r="AK183" s="14" t="n">
        <v>4.47818217821374</v>
      </c>
      <c r="AL183" s="20" t="n">
        <v>3.63648738190616</v>
      </c>
      <c r="AM183" s="14" t="n">
        <v>4.8</v>
      </c>
      <c r="AN183" s="14" t="n">
        <v>9.1</v>
      </c>
      <c r="AO183" s="14" t="n">
        <v>2.7</v>
      </c>
      <c r="AP183" s="21" t="n">
        <v>5.3996</v>
      </c>
      <c r="AQ183" s="14" t="n">
        <v>2.6</v>
      </c>
      <c r="AR183" s="14" t="n">
        <v>7.66993</v>
      </c>
      <c r="AS183" s="14" t="n">
        <v>126.57538</v>
      </c>
      <c r="AT183" s="14" t="n">
        <v>105.38628</v>
      </c>
      <c r="AU183" s="14" t="n">
        <v>1.03991</v>
      </c>
      <c r="AV183" s="14" t="n">
        <v>99.6448658737563</v>
      </c>
      <c r="AW183" s="14" t="n">
        <v>100</v>
      </c>
      <c r="AX183" s="14" t="n">
        <v>5.90786893396802</v>
      </c>
      <c r="AY183" s="22" t="n">
        <v>126</v>
      </c>
      <c r="AZ183" s="31" t="n">
        <v>22.1</v>
      </c>
      <c r="BA183" s="24" t="n">
        <v>41.2</v>
      </c>
      <c r="BB183" s="25" t="n">
        <v>0.728</v>
      </c>
      <c r="BC183" s="27" t="s">
        <v>984</v>
      </c>
      <c r="BD183" s="27" t="s">
        <v>1000</v>
      </c>
      <c r="BE183" s="27" t="s">
        <v>1006</v>
      </c>
      <c r="BF183" s="27" t="s">
        <v>372</v>
      </c>
      <c r="BG183" s="27" t="s">
        <v>372</v>
      </c>
      <c r="BH183" s="27" t="s">
        <v>1021</v>
      </c>
      <c r="BI183" s="27" t="s">
        <v>998</v>
      </c>
      <c r="BJ183" s="0" t="n">
        <v>14.905117514486</v>
      </c>
      <c r="BK183" s="0" t="n">
        <v>62.1945254580001</v>
      </c>
      <c r="BL183" s="0" t="n">
        <v>-3.5000061035156</v>
      </c>
      <c r="BM183" s="0" t="n">
        <v>-0.579992675781227</v>
      </c>
      <c r="BN183" s="0" t="n">
        <v>-3.38999023437498</v>
      </c>
      <c r="BO183" s="0" t="n">
        <v>-1.78000488281248</v>
      </c>
      <c r="BP183" s="0" t="n">
        <v>-2.31249847412107</v>
      </c>
      <c r="BQ183" s="27" t="n">
        <v>0.036652915013627</v>
      </c>
      <c r="BR183" s="27" t="n">
        <v>44058.3594101333</v>
      </c>
      <c r="BS183" s="27" t="n">
        <v>18374.0389333666</v>
      </c>
      <c r="BT183" s="27" t="n">
        <v>1.46316088453552E-062</v>
      </c>
      <c r="BU183" s="27" t="n">
        <v>1.65639744349665E-046</v>
      </c>
      <c r="BV183" s="27" t="n">
        <v>8.45132564144504E-306</v>
      </c>
      <c r="BW183" s="27" t="n">
        <v>1445111.19902765</v>
      </c>
      <c r="BX183" s="27" t="n">
        <v>1</v>
      </c>
      <c r="BY183" s="27" t="n">
        <v>26</v>
      </c>
      <c r="CA183" s="0" t="n">
        <f aca="false">COUNTBLANK(C183:BY183)</f>
        <v>0</v>
      </c>
    </row>
    <row r="184" customFormat="false" ht="15" hidden="false" customHeight="false" outlineLevel="0" collapsed="false">
      <c r="A184" s="0" t="s">
        <v>894</v>
      </c>
      <c r="B184" s="0" t="s">
        <v>895</v>
      </c>
      <c r="C184" s="0" t="n">
        <v>1136191</v>
      </c>
      <c r="D184" s="14" t="n">
        <v>55.284</v>
      </c>
      <c r="E184" s="14" t="n">
        <v>63.968</v>
      </c>
      <c r="F184" s="14" t="n">
        <v>38.1124915403848</v>
      </c>
      <c r="G184" s="14" t="n">
        <v>57.8729205187801</v>
      </c>
      <c r="H184" s="14" t="n">
        <v>66.0576162790698</v>
      </c>
      <c r="I184" s="14" t="n">
        <v>9.376</v>
      </c>
      <c r="J184" s="14" t="n">
        <v>2.99</v>
      </c>
      <c r="K184" s="14" t="n">
        <v>76.201</v>
      </c>
      <c r="L184" s="14" t="n">
        <v>43.8397192868711</v>
      </c>
      <c r="M184" s="14" t="n">
        <v>43.0753354075164</v>
      </c>
      <c r="N184" s="14" t="n">
        <v>2.21197810946913</v>
      </c>
      <c r="O184" s="14" t="n">
        <v>2.53830787628599</v>
      </c>
      <c r="P184" s="14" t="n">
        <v>-41764</v>
      </c>
      <c r="Q184" s="14" t="n">
        <v>240</v>
      </c>
      <c r="R184" s="14" t="s">
        <v>984</v>
      </c>
      <c r="S184" s="14" t="s">
        <v>984</v>
      </c>
      <c r="T184" s="20" t="n">
        <v>10640</v>
      </c>
      <c r="U184" s="0" t="n">
        <v>4710618471.93167</v>
      </c>
      <c r="V184" s="14" t="s">
        <v>984</v>
      </c>
      <c r="W184" s="14" t="s">
        <v>984</v>
      </c>
      <c r="X184" s="14" t="s">
        <v>984</v>
      </c>
      <c r="Y184" s="14" t="n">
        <v>52.5050010681152</v>
      </c>
      <c r="Z184" s="14" t="n">
        <v>12.4580001831055</v>
      </c>
      <c r="AA184" s="14" t="n">
        <v>85.4649550378997</v>
      </c>
      <c r="AB184" s="14" t="s">
        <v>984</v>
      </c>
      <c r="AC184" s="14" t="n">
        <v>34.05</v>
      </c>
      <c r="AD184" s="14" t="n">
        <v>1.50006194948238</v>
      </c>
      <c r="AE184" s="14" t="n">
        <v>71.046511627907</v>
      </c>
      <c r="AF184" s="14" t="n">
        <v>34.3372078829034</v>
      </c>
      <c r="AG184" s="14" t="n">
        <v>4.23300820628733</v>
      </c>
      <c r="AH184" s="14" t="n">
        <v>23.799</v>
      </c>
      <c r="AI184" s="14" t="s">
        <v>984</v>
      </c>
      <c r="AJ184" s="20" t="n">
        <v>2410.9126674283</v>
      </c>
      <c r="AK184" s="14" t="n">
        <v>1.09840450548437</v>
      </c>
      <c r="AL184" s="20" t="n">
        <v>100</v>
      </c>
      <c r="AM184" s="14" t="n">
        <v>4.5</v>
      </c>
      <c r="AN184" s="14" t="n">
        <v>26.7</v>
      </c>
      <c r="AO184" s="14" t="n">
        <v>54.4</v>
      </c>
      <c r="AP184" s="21" t="n">
        <v>0.0796</v>
      </c>
      <c r="AQ184" s="14" t="s">
        <v>984</v>
      </c>
      <c r="AR184" s="14" t="s">
        <v>984</v>
      </c>
      <c r="AS184" s="14" t="n">
        <v>115.16014</v>
      </c>
      <c r="AT184" s="14" t="n">
        <v>95.81927</v>
      </c>
      <c r="AU184" s="14" t="s">
        <v>984</v>
      </c>
      <c r="AV184" s="14" t="n">
        <v>60.6583909073844</v>
      </c>
      <c r="AW184" s="14" t="n">
        <v>73.5262756347656</v>
      </c>
      <c r="AX184" s="14" t="n">
        <v>0.863933573703219</v>
      </c>
      <c r="AY184" s="22" t="n">
        <v>103</v>
      </c>
      <c r="AZ184" s="22" t="n">
        <v>13.5</v>
      </c>
      <c r="BA184" s="24" t="n">
        <v>21.7</v>
      </c>
      <c r="BB184" s="25" t="n">
        <v>0.507</v>
      </c>
      <c r="BC184" s="27" t="s">
        <v>984</v>
      </c>
      <c r="BD184" s="27" t="s">
        <v>985</v>
      </c>
      <c r="BE184" s="27" t="s">
        <v>996</v>
      </c>
      <c r="BF184" s="27" t="s">
        <v>362</v>
      </c>
      <c r="BG184" s="27" t="s">
        <v>362</v>
      </c>
      <c r="BH184" s="27" t="s">
        <v>1019</v>
      </c>
      <c r="BI184" s="27" t="s">
        <v>995</v>
      </c>
      <c r="BJ184" s="0" t="n">
        <v>31.4478522127606</v>
      </c>
      <c r="BK184" s="0" t="n">
        <v>-26.5395675664999</v>
      </c>
      <c r="BL184" s="0" t="n">
        <v>22.1299987792969</v>
      </c>
      <c r="BM184" s="0" t="n">
        <v>22.6</v>
      </c>
      <c r="BN184" s="0" t="n">
        <v>23.3900085449219</v>
      </c>
      <c r="BO184" s="0" t="n">
        <v>22.0200134277344</v>
      </c>
      <c r="BP184" s="0" t="n">
        <v>22.5350051879883</v>
      </c>
      <c r="BQ184" s="27" t="n">
        <v>0.007380392509495</v>
      </c>
      <c r="BR184" s="27" t="n">
        <v>855400.553333554</v>
      </c>
      <c r="BS184" s="27" t="n">
        <v>18688.5798131233</v>
      </c>
      <c r="BT184" s="27" t="n">
        <v>0.370935539840282</v>
      </c>
      <c r="BU184" s="27" t="n">
        <v>0.934215113077614</v>
      </c>
      <c r="BV184" s="27" t="n">
        <v>1.20707158428518E-056</v>
      </c>
      <c r="BW184" s="27" t="n">
        <v>526.687157002513</v>
      </c>
      <c r="BX184" s="27" t="n">
        <v>0</v>
      </c>
      <c r="BY184" s="27" t="n">
        <v>50</v>
      </c>
      <c r="CA184" s="0" t="n">
        <f aca="false">COUNTBLANK(C184:BY184)</f>
        <v>0</v>
      </c>
    </row>
    <row r="185" customFormat="false" ht="15" hidden="false" customHeight="false" outlineLevel="0" collapsed="false">
      <c r="A185" s="0" t="s">
        <v>896</v>
      </c>
      <c r="B185" s="0" t="s">
        <v>897</v>
      </c>
      <c r="C185" s="0" t="n">
        <v>40654</v>
      </c>
      <c r="D185" s="14" t="s">
        <v>984</v>
      </c>
      <c r="E185" s="14" t="s">
        <v>984</v>
      </c>
      <c r="F185" s="14" t="s">
        <v>984</v>
      </c>
      <c r="G185" s="14" t="s">
        <v>984</v>
      </c>
      <c r="H185" s="14" t="s">
        <v>984</v>
      </c>
      <c r="I185" s="14" t="s">
        <v>984</v>
      </c>
      <c r="J185" s="14" t="s">
        <v>984</v>
      </c>
      <c r="K185" s="14" t="n">
        <v>0</v>
      </c>
      <c r="L185" s="14" t="n">
        <v>101.482338678569</v>
      </c>
      <c r="M185" s="14" t="n">
        <v>92.0041880200584</v>
      </c>
      <c r="N185" s="14" t="s">
        <v>984</v>
      </c>
      <c r="O185" s="14" t="s">
        <v>984</v>
      </c>
      <c r="P185" s="14" t="s">
        <v>984</v>
      </c>
      <c r="Q185" s="14" t="s">
        <v>984</v>
      </c>
      <c r="R185" s="14" t="s">
        <v>984</v>
      </c>
      <c r="S185" s="14" t="s">
        <v>984</v>
      </c>
      <c r="T185" s="20" t="s">
        <v>984</v>
      </c>
      <c r="U185" s="27" t="s">
        <v>984</v>
      </c>
      <c r="V185" s="14" t="s">
        <v>984</v>
      </c>
      <c r="W185" s="14" t="s">
        <v>984</v>
      </c>
      <c r="X185" s="14" t="s">
        <v>984</v>
      </c>
      <c r="Y185" s="14" t="s">
        <v>984</v>
      </c>
      <c r="Z185" s="14" t="s">
        <v>984</v>
      </c>
      <c r="AA185" s="14" t="s">
        <v>984</v>
      </c>
      <c r="AB185" s="14" t="s">
        <v>984</v>
      </c>
      <c r="AC185" s="14" t="s">
        <v>984</v>
      </c>
      <c r="AD185" s="14" t="s">
        <v>984</v>
      </c>
      <c r="AE185" s="14" t="s">
        <v>984</v>
      </c>
      <c r="AF185" s="14" t="s">
        <v>984</v>
      </c>
      <c r="AG185" s="14" t="n">
        <v>0.000372593988169995</v>
      </c>
      <c r="AH185" s="14" t="n">
        <v>100</v>
      </c>
      <c r="AI185" s="14" t="s">
        <v>984</v>
      </c>
      <c r="AJ185" s="20" t="s">
        <v>984</v>
      </c>
      <c r="AK185" s="14" t="n">
        <v>19.4613241342709</v>
      </c>
      <c r="AL185" s="20" t="s">
        <v>984</v>
      </c>
      <c r="AM185" s="14" t="n">
        <v>6.8</v>
      </c>
      <c r="AN185" s="14" t="s">
        <v>984</v>
      </c>
      <c r="AO185" s="14" t="s">
        <v>984</v>
      </c>
      <c r="AP185" s="21" t="s">
        <v>984</v>
      </c>
      <c r="AQ185" s="14" t="s">
        <v>984</v>
      </c>
      <c r="AR185" s="14" t="s">
        <v>984</v>
      </c>
      <c r="AS185" s="14" t="s">
        <v>984</v>
      </c>
      <c r="AT185" s="14" t="s">
        <v>984</v>
      </c>
      <c r="AU185" s="14" t="s">
        <v>984</v>
      </c>
      <c r="AV185" s="14" t="s">
        <v>984</v>
      </c>
      <c r="AW185" s="14" t="n">
        <v>100</v>
      </c>
      <c r="AX185" s="14" t="n">
        <v>58.8712341089411</v>
      </c>
      <c r="AY185" s="45" t="s">
        <v>984</v>
      </c>
      <c r="AZ185" s="44" t="s">
        <v>984</v>
      </c>
      <c r="BA185" s="24" t="n">
        <v>41</v>
      </c>
      <c r="BB185" s="25" t="n">
        <v>0.724</v>
      </c>
      <c r="BC185" s="27" t="s">
        <v>984</v>
      </c>
      <c r="BD185" s="27" t="s">
        <v>985</v>
      </c>
      <c r="BE185" s="27" t="s">
        <v>986</v>
      </c>
      <c r="BF185" s="27" t="s">
        <v>987</v>
      </c>
      <c r="BG185" s="27" t="s">
        <v>345</v>
      </c>
      <c r="BH185" s="27" t="s">
        <v>346</v>
      </c>
      <c r="BI185" s="27" t="s">
        <v>988</v>
      </c>
      <c r="BJ185" s="0" t="n">
        <v>-63.0695400840076</v>
      </c>
      <c r="BK185" s="0" t="n">
        <v>18.0394961610001</v>
      </c>
      <c r="BL185" s="0" t="n">
        <v>27.6299987792969</v>
      </c>
      <c r="BM185" s="0" t="n">
        <v>26.85</v>
      </c>
      <c r="BN185" s="0" t="n">
        <v>27.110009765625</v>
      </c>
      <c r="BO185" s="0" t="n">
        <v>26.5700012207031</v>
      </c>
      <c r="BP185" s="0" t="n">
        <v>27.0400024414063</v>
      </c>
      <c r="BQ185" s="27" t="n">
        <v>0.123857319188635</v>
      </c>
      <c r="BR185" s="27" t="n">
        <v>78.2825070616518</v>
      </c>
      <c r="BS185" s="27" t="n">
        <v>18357.2130116756</v>
      </c>
      <c r="BT185" s="27" t="n">
        <v>4.9564940275989E-039</v>
      </c>
      <c r="BU185" s="27" t="n">
        <v>6.26158140855026E-068</v>
      </c>
      <c r="BV185" s="27" t="n">
        <v>0</v>
      </c>
      <c r="BW185" s="27" t="n">
        <v>268.39427166354</v>
      </c>
      <c r="BX185" s="27" t="n">
        <v>1</v>
      </c>
      <c r="BY185" s="27" t="n">
        <v>13</v>
      </c>
      <c r="CA185" s="0" t="n">
        <f aca="false">COUNTBLANK(C185:BY185)</f>
        <v>0</v>
      </c>
    </row>
    <row r="186" customFormat="false" ht="15" hidden="false" customHeight="false" outlineLevel="0" collapsed="false">
      <c r="A186" s="0" t="s">
        <v>898</v>
      </c>
      <c r="B186" s="0" t="s">
        <v>899</v>
      </c>
      <c r="C186" s="0" t="n">
        <v>96762</v>
      </c>
      <c r="D186" s="14" t="n">
        <v>68.5</v>
      </c>
      <c r="E186" s="14" t="n">
        <v>77.4</v>
      </c>
      <c r="F186" s="14" t="n">
        <v>23.6353711790393</v>
      </c>
      <c r="G186" s="14" t="n">
        <v>68.7700832166104</v>
      </c>
      <c r="H186" s="14" t="n">
        <v>210.352173913043</v>
      </c>
      <c r="I186" s="14" t="n">
        <v>8.5</v>
      </c>
      <c r="J186" s="14" t="n">
        <v>2.41</v>
      </c>
      <c r="K186" s="14" t="n">
        <v>43.309</v>
      </c>
      <c r="L186" s="14" t="n">
        <v>102.141294787178</v>
      </c>
      <c r="M186" s="14" t="n">
        <v>89.8925636134747</v>
      </c>
      <c r="N186" s="14" t="s">
        <v>984</v>
      </c>
      <c r="O186" s="14" t="s">
        <v>984</v>
      </c>
      <c r="P186" s="14" t="n">
        <v>-1000</v>
      </c>
      <c r="Q186" s="14" t="n">
        <v>13</v>
      </c>
      <c r="R186" s="14" t="n">
        <v>455201</v>
      </c>
      <c r="S186" s="14" t="s">
        <v>984</v>
      </c>
      <c r="T186" s="20" t="n">
        <v>29120</v>
      </c>
      <c r="U186" s="0" t="n">
        <v>1590180446.19384</v>
      </c>
      <c r="V186" s="14" t="s">
        <v>984</v>
      </c>
      <c r="W186" s="14" t="s">
        <v>984</v>
      </c>
      <c r="X186" s="14" t="s">
        <v>984</v>
      </c>
      <c r="Y186" s="14" t="s">
        <v>984</v>
      </c>
      <c r="Z186" s="14" t="s">
        <v>984</v>
      </c>
      <c r="AA186" s="14" t="s">
        <v>984</v>
      </c>
      <c r="AB186" s="14" t="s">
        <v>984</v>
      </c>
      <c r="AC186" s="14" t="n">
        <v>9.53</v>
      </c>
      <c r="AD186" s="14" t="n">
        <v>1.44421969506693</v>
      </c>
      <c r="AE186" s="14" t="n">
        <v>3.36956511373104</v>
      </c>
      <c r="AF186" s="14" t="n">
        <v>88.4130394977072</v>
      </c>
      <c r="AG186" s="14" t="n">
        <v>42.0940459472333</v>
      </c>
      <c r="AH186" s="14" t="n">
        <v>56.691</v>
      </c>
      <c r="AI186" s="14" t="n">
        <v>31.7537450425975</v>
      </c>
      <c r="AJ186" s="20" t="s">
        <v>984</v>
      </c>
      <c r="AK186" s="14" t="n">
        <v>5.41867796276229</v>
      </c>
      <c r="AL186" s="20" t="n">
        <v>100</v>
      </c>
      <c r="AM186" s="14" t="n">
        <v>12.3</v>
      </c>
      <c r="AN186" s="14" t="n">
        <v>21.2</v>
      </c>
      <c r="AO186" s="14" t="n">
        <v>14.5</v>
      </c>
      <c r="AP186" s="21" t="n">
        <v>0.9458</v>
      </c>
      <c r="AQ186" s="14" t="s">
        <v>984</v>
      </c>
      <c r="AR186" s="14" t="n">
        <v>4.41832</v>
      </c>
      <c r="AS186" s="14" t="n">
        <v>99.84532</v>
      </c>
      <c r="AT186" s="14" t="n">
        <v>102.19702</v>
      </c>
      <c r="AU186" s="14" t="n">
        <v>1.08063</v>
      </c>
      <c r="AV186" s="14" t="s">
        <v>984</v>
      </c>
      <c r="AW186" s="14" t="n">
        <v>100</v>
      </c>
      <c r="AX186" s="14" t="n">
        <v>35.420766610986</v>
      </c>
      <c r="AY186" s="22" t="n">
        <v>99</v>
      </c>
      <c r="AZ186" s="22" t="n">
        <v>14.6</v>
      </c>
      <c r="BA186" s="24" t="n">
        <v>35.4</v>
      </c>
      <c r="BB186" s="25" t="n">
        <v>0.937</v>
      </c>
      <c r="BC186" s="30" t="s">
        <v>900</v>
      </c>
      <c r="BD186" s="27" t="s">
        <v>985</v>
      </c>
      <c r="BE186" s="27" t="s">
        <v>993</v>
      </c>
      <c r="BF186" s="27" t="s">
        <v>1029</v>
      </c>
      <c r="BG186" s="27" t="s">
        <v>362</v>
      </c>
      <c r="BH186" s="27" t="s">
        <v>1010</v>
      </c>
      <c r="BI186" s="27" t="s">
        <v>995</v>
      </c>
      <c r="BJ186" s="0" t="n">
        <v>46.3495985831148</v>
      </c>
      <c r="BK186" s="0" t="n">
        <v>-9.34160735499992</v>
      </c>
      <c r="BL186" s="0" t="n">
        <v>29.5500122070313</v>
      </c>
      <c r="BM186" s="0" t="n">
        <v>26.9099975585938</v>
      </c>
      <c r="BN186" s="0" t="n">
        <v>28.0800109863281</v>
      </c>
      <c r="BO186" s="0" t="n">
        <v>26.9599853515625</v>
      </c>
      <c r="BP186" s="0" t="n">
        <v>27.8750015258789</v>
      </c>
      <c r="BQ186" s="27" t="n">
        <v>0.144530301174633</v>
      </c>
      <c r="BR186" s="27" t="n">
        <v>11.1112399288998</v>
      </c>
      <c r="BS186" s="27" t="n">
        <v>18339.0449975978</v>
      </c>
      <c r="BT186" s="27" t="n">
        <v>9.11897118798057E-034</v>
      </c>
      <c r="BU186" s="27" t="n">
        <v>5.7889200838613E-090</v>
      </c>
      <c r="BV186" s="27" t="n">
        <v>0</v>
      </c>
      <c r="BW186" s="27" t="n">
        <v>19.9484176498003</v>
      </c>
      <c r="BX186" s="27" t="n">
        <v>1</v>
      </c>
      <c r="BY186" s="27" t="n">
        <v>17</v>
      </c>
      <c r="CA186" s="0" t="n">
        <f aca="false">COUNTBLANK(C186:BY186)</f>
        <v>0</v>
      </c>
    </row>
    <row r="187" customFormat="false" ht="15" hidden="false" customHeight="false" outlineLevel="0" collapsed="false">
      <c r="A187" s="0" t="s">
        <v>901</v>
      </c>
      <c r="B187" s="0" t="s">
        <v>902</v>
      </c>
      <c r="C187" s="0" t="n">
        <v>16906283</v>
      </c>
      <c r="D187" s="14" t="n">
        <v>66.578</v>
      </c>
      <c r="E187" s="14" t="n">
        <v>77.763</v>
      </c>
      <c r="F187" s="14" t="n">
        <v>31.4215408068559</v>
      </c>
      <c r="G187" s="14" t="n">
        <v>64.0753347716682</v>
      </c>
      <c r="H187" s="14" t="n">
        <v>92.0671077710614</v>
      </c>
      <c r="I187" s="14" t="n">
        <v>5.373</v>
      </c>
      <c r="J187" s="14" t="n">
        <v>2.808</v>
      </c>
      <c r="K187" s="14" t="n">
        <v>45.838</v>
      </c>
      <c r="L187" s="14" t="s">
        <v>984</v>
      </c>
      <c r="M187" s="14" t="s">
        <v>984</v>
      </c>
      <c r="N187" s="14" t="s">
        <v>984</v>
      </c>
      <c r="O187" s="14" t="s">
        <v>984</v>
      </c>
      <c r="P187" s="14" t="n">
        <v>-2136954</v>
      </c>
      <c r="Q187" s="14" t="n">
        <v>6654386</v>
      </c>
      <c r="R187" s="14" t="n">
        <v>17896.9211653632</v>
      </c>
      <c r="S187" s="14" t="n">
        <v>105747</v>
      </c>
      <c r="T187" s="20" t="s">
        <v>984</v>
      </c>
      <c r="U187" s="27" t="s">
        <v>984</v>
      </c>
      <c r="V187" s="14" t="s">
        <v>984</v>
      </c>
      <c r="W187" s="14" t="s">
        <v>984</v>
      </c>
      <c r="X187" s="14" t="s">
        <v>984</v>
      </c>
      <c r="Y187" s="14" t="n">
        <v>44.1139984130859</v>
      </c>
      <c r="Z187" s="14" t="n">
        <v>10.7290000915527</v>
      </c>
      <c r="AA187" s="14" t="n">
        <v>19.4902784128258</v>
      </c>
      <c r="AB187" s="14" t="s">
        <v>984</v>
      </c>
      <c r="AC187" s="14" t="n">
        <v>274.65</v>
      </c>
      <c r="AD187" s="14" t="s">
        <v>984</v>
      </c>
      <c r="AE187" s="14" t="n">
        <v>75.8100528236127</v>
      </c>
      <c r="AF187" s="14" t="n">
        <v>2.67385503458041</v>
      </c>
      <c r="AG187" s="14" t="n">
        <v>0.685302813189004</v>
      </c>
      <c r="AH187" s="14" t="n">
        <v>54.162</v>
      </c>
      <c r="AI187" s="14" t="s">
        <v>984</v>
      </c>
      <c r="AJ187" s="20" t="n">
        <v>381.071008297217</v>
      </c>
      <c r="AK187" s="14" t="n">
        <v>1.64053906266363</v>
      </c>
      <c r="AL187" s="20" t="n">
        <v>100</v>
      </c>
      <c r="AM187" s="14" t="n">
        <v>13.5</v>
      </c>
      <c r="AN187" s="14" t="n">
        <v>21.8</v>
      </c>
      <c r="AO187" s="14" t="n">
        <v>16.7</v>
      </c>
      <c r="AP187" s="21" t="n">
        <v>1.22</v>
      </c>
      <c r="AQ187" s="14" t="n">
        <v>1.5</v>
      </c>
      <c r="AR187" s="14" t="s">
        <v>984</v>
      </c>
      <c r="AS187" s="14" t="s">
        <v>984</v>
      </c>
      <c r="AT187" s="14" t="s">
        <v>984</v>
      </c>
      <c r="AU187" s="14" t="s">
        <v>984</v>
      </c>
      <c r="AV187" s="14" t="n">
        <v>90.9734797347331</v>
      </c>
      <c r="AW187" s="14" t="n">
        <v>89.638786315918</v>
      </c>
      <c r="AX187" s="14" t="s">
        <v>984</v>
      </c>
      <c r="AY187" s="22" t="n">
        <v>127</v>
      </c>
      <c r="AZ187" s="22" t="n">
        <v>25.8</v>
      </c>
      <c r="BA187" s="24" t="n">
        <v>24.3</v>
      </c>
      <c r="BB187" s="25" t="n">
        <v>0.946</v>
      </c>
      <c r="BC187" s="30" t="s">
        <v>903</v>
      </c>
      <c r="BD187" s="27" t="s">
        <v>985</v>
      </c>
      <c r="BE187" s="27" t="s">
        <v>996</v>
      </c>
      <c r="BF187" s="27" t="s">
        <v>354</v>
      </c>
      <c r="BG187" s="27" t="s">
        <v>354</v>
      </c>
      <c r="BH187" s="27" t="s">
        <v>1001</v>
      </c>
      <c r="BI187" s="27" t="s">
        <v>1002</v>
      </c>
      <c r="BJ187" s="0" t="n">
        <v>38.5618238112465</v>
      </c>
      <c r="BK187" s="0" t="n">
        <v>34.8081326325001</v>
      </c>
      <c r="BL187" s="0" t="n">
        <v>8.29000244140627</v>
      </c>
      <c r="BM187" s="0" t="n">
        <v>6.11000976562502</v>
      </c>
      <c r="BN187" s="0" t="n">
        <v>7.93999633789065</v>
      </c>
      <c r="BO187" s="0" t="n">
        <v>13.5400024414063</v>
      </c>
      <c r="BP187" s="0" t="n">
        <v>8.97000274658205</v>
      </c>
      <c r="BQ187" s="27" t="n">
        <v>0.065987524400692</v>
      </c>
      <c r="BR187" s="27" t="n">
        <v>64.0879344672334</v>
      </c>
      <c r="BS187" s="27" t="n">
        <v>18361.7622042396</v>
      </c>
      <c r="BT187" s="27" t="n">
        <v>2.08606837770737E-024</v>
      </c>
      <c r="BU187" s="27" t="n">
        <v>9.83793092699386E-028</v>
      </c>
      <c r="BV187" s="27" t="n">
        <v>6.16042473724714E-299</v>
      </c>
      <c r="BW187" s="27" t="n">
        <v>150.056977250897</v>
      </c>
      <c r="BX187" s="27" t="n">
        <v>1</v>
      </c>
      <c r="BY187" s="27" t="n">
        <v>13</v>
      </c>
      <c r="CA187" s="0" t="n">
        <f aca="false">COUNTBLANK(C187:BY187)</f>
        <v>0</v>
      </c>
    </row>
    <row r="188" customFormat="false" ht="15" hidden="false" customHeight="false" outlineLevel="0" collapsed="false">
      <c r="A188" s="0" t="s">
        <v>904</v>
      </c>
      <c r="B188" s="0" t="s">
        <v>905</v>
      </c>
      <c r="C188" s="0" t="n">
        <v>37665</v>
      </c>
      <c r="D188" s="14" t="s">
        <v>984</v>
      </c>
      <c r="E188" s="14" t="s">
        <v>984</v>
      </c>
      <c r="F188" s="14" t="s">
        <v>984</v>
      </c>
      <c r="G188" s="14" t="s">
        <v>984</v>
      </c>
      <c r="H188" s="14" t="n">
        <v>39.6473684210526</v>
      </c>
      <c r="I188" s="14" t="s">
        <v>984</v>
      </c>
      <c r="J188" s="14" t="s">
        <v>984</v>
      </c>
      <c r="K188" s="14" t="n">
        <v>6.902</v>
      </c>
      <c r="L188" s="14" t="s">
        <v>984</v>
      </c>
      <c r="M188" s="14" t="s">
        <v>984</v>
      </c>
      <c r="N188" s="14" t="s">
        <v>984</v>
      </c>
      <c r="O188" s="14" t="s">
        <v>984</v>
      </c>
      <c r="P188" s="14" t="s">
        <v>984</v>
      </c>
      <c r="Q188" s="14" t="n">
        <v>16</v>
      </c>
      <c r="R188" s="14" t="s">
        <v>984</v>
      </c>
      <c r="S188" s="14" t="s">
        <v>984</v>
      </c>
      <c r="T188" s="20" t="n">
        <v>24580</v>
      </c>
      <c r="U188" s="0" t="n">
        <v>1022312010</v>
      </c>
      <c r="V188" s="14" t="s">
        <v>984</v>
      </c>
      <c r="W188" s="14" t="s">
        <v>984</v>
      </c>
      <c r="X188" s="14" t="s">
        <v>984</v>
      </c>
      <c r="Y188" s="14" t="s">
        <v>984</v>
      </c>
      <c r="Z188" s="14" t="s">
        <v>984</v>
      </c>
      <c r="AA188" s="14" t="s">
        <v>984</v>
      </c>
      <c r="AB188" s="14" t="s">
        <v>984</v>
      </c>
      <c r="AC188" s="14" t="s">
        <v>984</v>
      </c>
      <c r="AD188" s="14" t="s">
        <v>984</v>
      </c>
      <c r="AE188" s="14" t="n">
        <v>1.05263157894737</v>
      </c>
      <c r="AF188" s="14" t="n">
        <v>36.2105279219778</v>
      </c>
      <c r="AG188" s="14" t="n">
        <v>44.3674254967153</v>
      </c>
      <c r="AH188" s="14" t="n">
        <v>93.098</v>
      </c>
      <c r="AI188" s="14" t="n">
        <v>8.54567953703351</v>
      </c>
      <c r="AJ188" s="20" t="s">
        <v>984</v>
      </c>
      <c r="AK188" s="14" t="n">
        <v>5.80598829483446</v>
      </c>
      <c r="AL188" s="20" t="s">
        <v>984</v>
      </c>
      <c r="AM188" s="14" t="s">
        <v>984</v>
      </c>
      <c r="AN188" s="14" t="s">
        <v>984</v>
      </c>
      <c r="AO188" s="14" t="s">
        <v>984</v>
      </c>
      <c r="AP188" s="21" t="s">
        <v>984</v>
      </c>
      <c r="AQ188" s="14" t="s">
        <v>984</v>
      </c>
      <c r="AR188" s="14" t="s">
        <v>984</v>
      </c>
      <c r="AS188" s="14" t="s">
        <v>984</v>
      </c>
      <c r="AT188" s="14" t="s">
        <v>984</v>
      </c>
      <c r="AU188" s="14" t="s">
        <v>984</v>
      </c>
      <c r="AV188" s="14" t="s">
        <v>984</v>
      </c>
      <c r="AW188" s="14" t="n">
        <v>100</v>
      </c>
      <c r="AX188" s="14" t="s">
        <v>984</v>
      </c>
      <c r="AY188" s="45" t="s">
        <v>984</v>
      </c>
      <c r="AZ188" s="44" t="s">
        <v>984</v>
      </c>
      <c r="BA188" s="24" t="n">
        <v>33.3</v>
      </c>
      <c r="BB188" s="25" t="n">
        <v>0.549</v>
      </c>
      <c r="BC188" s="27" t="s">
        <v>984</v>
      </c>
      <c r="BD188" s="27" t="s">
        <v>985</v>
      </c>
      <c r="BE188" s="27" t="s">
        <v>986</v>
      </c>
      <c r="BF188" s="27" t="s">
        <v>987</v>
      </c>
      <c r="BG188" s="27" t="s">
        <v>345</v>
      </c>
      <c r="BH188" s="27" t="s">
        <v>346</v>
      </c>
      <c r="BI188" s="27" t="s">
        <v>988</v>
      </c>
      <c r="BJ188" s="0" t="n">
        <v>-71.7574369943542</v>
      </c>
      <c r="BK188" s="0" t="n">
        <v>21.8037783875</v>
      </c>
      <c r="BL188" s="0" t="n">
        <v>25.6599975585938</v>
      </c>
      <c r="BM188" s="0" t="n">
        <v>24.8000122070313</v>
      </c>
      <c r="BN188" s="0" t="n">
        <v>26.0599914550781</v>
      </c>
      <c r="BO188" s="0" t="n">
        <v>25.089990234375</v>
      </c>
      <c r="BP188" s="0" t="n">
        <v>25.4024978637696</v>
      </c>
      <c r="BQ188" s="27" t="n">
        <v>0.133941856296812</v>
      </c>
      <c r="BR188" s="27" t="n">
        <v>11.6670048964087</v>
      </c>
      <c r="BS188" s="27" t="n">
        <v>18352.6232438783</v>
      </c>
      <c r="BT188" s="27" t="n">
        <v>9.54914300371441E-023</v>
      </c>
      <c r="BU188" s="27" t="n">
        <v>1.24401672620538E-057</v>
      </c>
      <c r="BV188" s="27" t="n">
        <v>0</v>
      </c>
      <c r="BW188" s="27" t="n">
        <v>26.5378480372129</v>
      </c>
      <c r="BX188" s="27" t="n">
        <v>1</v>
      </c>
      <c r="BY188" s="27" t="n">
        <v>15</v>
      </c>
      <c r="CA188" s="0" t="n">
        <f aca="false">COUNTBLANK(C188:BY188)</f>
        <v>0</v>
      </c>
    </row>
    <row r="189" customFormat="false" ht="15" hidden="false" customHeight="false" outlineLevel="0" collapsed="false">
      <c r="A189" s="0" t="s">
        <v>906</v>
      </c>
      <c r="B189" s="0" t="s">
        <v>907</v>
      </c>
      <c r="C189" s="0" t="n">
        <v>15477751</v>
      </c>
      <c r="D189" s="14" t="n">
        <v>52.577</v>
      </c>
      <c r="E189" s="14" t="n">
        <v>55.4</v>
      </c>
      <c r="F189" s="14" t="n">
        <v>47.126299988842</v>
      </c>
      <c r="G189" s="14" t="n">
        <v>50.393181066809</v>
      </c>
      <c r="H189" s="14" t="n">
        <v>12.2917336404066</v>
      </c>
      <c r="I189" s="14" t="n">
        <v>12.104</v>
      </c>
      <c r="J189" s="14" t="n">
        <v>5.747</v>
      </c>
      <c r="K189" s="14" t="n">
        <v>76.941</v>
      </c>
      <c r="L189" s="14" t="n">
        <v>39.7020456976579</v>
      </c>
      <c r="M189" s="14" t="n">
        <v>33.8729624845644</v>
      </c>
      <c r="N189" s="14" t="s">
        <v>984</v>
      </c>
      <c r="O189" s="14" t="n">
        <v>7.90813727346095</v>
      </c>
      <c r="P189" s="14" t="n">
        <v>10000</v>
      </c>
      <c r="Q189" s="14" t="n">
        <v>10898</v>
      </c>
      <c r="R189" s="14" t="s">
        <v>984</v>
      </c>
      <c r="S189" s="14" t="s">
        <v>984</v>
      </c>
      <c r="T189" s="20" t="n">
        <v>1930</v>
      </c>
      <c r="U189" s="0" t="n">
        <v>11273115239.4255</v>
      </c>
      <c r="V189" s="14" t="s">
        <v>984</v>
      </c>
      <c r="W189" s="14" t="s">
        <v>984</v>
      </c>
      <c r="X189" s="14" t="s">
        <v>984</v>
      </c>
      <c r="Y189" s="14" t="n">
        <v>70.6989974975586</v>
      </c>
      <c r="Z189" s="14" t="n">
        <v>76.5559997558594</v>
      </c>
      <c r="AA189" s="14" t="n">
        <v>82.4583835092441</v>
      </c>
      <c r="AB189" s="14" t="s">
        <v>984</v>
      </c>
      <c r="AC189" s="14" t="n">
        <v>15.45</v>
      </c>
      <c r="AD189" s="14" t="n">
        <v>2.1295595384847</v>
      </c>
      <c r="AE189" s="14" t="n">
        <v>39.6561308767471</v>
      </c>
      <c r="AF189" s="14" t="n">
        <v>3.77096561494898</v>
      </c>
      <c r="AG189" s="14" t="n">
        <v>20.3544358034532</v>
      </c>
      <c r="AH189" s="14" t="n">
        <v>23.059</v>
      </c>
      <c r="AI189" s="14" t="s">
        <v>984</v>
      </c>
      <c r="AJ189" s="20" t="n">
        <v>1097.81060703145</v>
      </c>
      <c r="AK189" s="14" t="n">
        <v>0.0534072418467253</v>
      </c>
      <c r="AL189" s="20" t="n">
        <v>100</v>
      </c>
      <c r="AM189" s="14" t="n">
        <v>6</v>
      </c>
      <c r="AN189" s="14" t="n">
        <v>23.9</v>
      </c>
      <c r="AO189" s="14" t="n">
        <v>119</v>
      </c>
      <c r="AP189" s="21" t="n">
        <v>0.0475</v>
      </c>
      <c r="AQ189" s="14" t="s">
        <v>984</v>
      </c>
      <c r="AR189" s="14" t="s">
        <v>984</v>
      </c>
      <c r="AS189" s="14" t="s">
        <v>984</v>
      </c>
      <c r="AT189" s="14" t="s">
        <v>984</v>
      </c>
      <c r="AU189" s="14" t="s">
        <v>984</v>
      </c>
      <c r="AV189" s="14" t="n">
        <v>1.8897487915599</v>
      </c>
      <c r="AW189" s="14" t="n">
        <v>10.8764162063599</v>
      </c>
      <c r="AX189" s="14" t="s">
        <v>984</v>
      </c>
      <c r="AY189" s="22" t="n">
        <v>98</v>
      </c>
      <c r="AZ189" s="22" t="n">
        <v>4.8</v>
      </c>
      <c r="BA189" s="24" t="n">
        <v>17.8</v>
      </c>
      <c r="BB189" s="27" t="s">
        <v>984</v>
      </c>
      <c r="BC189" s="30" t="s">
        <v>908</v>
      </c>
      <c r="BD189" s="27" t="s">
        <v>989</v>
      </c>
      <c r="BE189" s="27" t="s">
        <v>990</v>
      </c>
      <c r="BF189" s="27" t="s">
        <v>362</v>
      </c>
      <c r="BG189" s="27" t="s">
        <v>362</v>
      </c>
      <c r="BH189" s="27" t="s">
        <v>994</v>
      </c>
      <c r="BI189" s="27" t="s">
        <v>995</v>
      </c>
      <c r="BJ189" s="0" t="n">
        <v>18.5398199010567</v>
      </c>
      <c r="BK189" s="0" t="n">
        <v>15.4443426515001</v>
      </c>
      <c r="BL189" s="0" t="n">
        <v>25.1700073242188</v>
      </c>
      <c r="BM189" s="0" t="n">
        <v>23.5800109863281</v>
      </c>
      <c r="BN189" s="0" t="n">
        <v>25.4900146484375</v>
      </c>
      <c r="BO189" s="0" t="n">
        <v>30.9399963378906</v>
      </c>
      <c r="BP189" s="0" t="n">
        <v>26.2950073242188</v>
      </c>
      <c r="BQ189" s="27" t="n">
        <v>0.037906535607785</v>
      </c>
      <c r="BR189" s="27" t="n">
        <v>167.383871773046</v>
      </c>
      <c r="BS189" s="27" t="n">
        <v>18385.2159825914</v>
      </c>
      <c r="BT189" s="27" t="n">
        <v>6.64692934713701E-009</v>
      </c>
      <c r="BU189" s="27" t="n">
        <v>0.002556078790523</v>
      </c>
      <c r="BV189" s="27" t="n">
        <v>1.25816906547427E-224</v>
      </c>
      <c r="BW189" s="27" t="n">
        <v>183.151492108208</v>
      </c>
      <c r="BX189" s="27" t="n">
        <v>1</v>
      </c>
      <c r="BY189" s="27" t="n">
        <v>14</v>
      </c>
      <c r="CA189" s="0" t="n">
        <f aca="false">COUNTBLANK(C189:BY189)</f>
        <v>0</v>
      </c>
    </row>
    <row r="190" customFormat="false" ht="15" hidden="false" customHeight="false" outlineLevel="0" collapsed="false">
      <c r="A190" s="0" t="s">
        <v>909</v>
      </c>
      <c r="B190" s="0" t="s">
        <v>910</v>
      </c>
      <c r="C190" s="0" t="n">
        <v>7889094</v>
      </c>
      <c r="D190" s="14" t="n">
        <v>59.892</v>
      </c>
      <c r="E190" s="14" t="n">
        <v>61.612</v>
      </c>
      <c r="F190" s="14" t="n">
        <v>41.334523499723</v>
      </c>
      <c r="G190" s="14" t="n">
        <v>55.7960084891888</v>
      </c>
      <c r="H190" s="14" t="n">
        <v>145.046773303916</v>
      </c>
      <c r="I190" s="14" t="n">
        <v>8.446</v>
      </c>
      <c r="J190" s="14" t="n">
        <v>4.32</v>
      </c>
      <c r="K190" s="14" t="n">
        <v>58.298</v>
      </c>
      <c r="L190" s="14" t="n">
        <v>43.7309700947889</v>
      </c>
      <c r="M190" s="14" t="n">
        <v>33.1149461145157</v>
      </c>
      <c r="N190" s="14" t="n">
        <v>4.97614595792722</v>
      </c>
      <c r="O190" s="14" t="n">
        <v>5.51153485341506</v>
      </c>
      <c r="P190" s="14" t="n">
        <v>-9999</v>
      </c>
      <c r="Q190" s="14" t="n">
        <v>8040</v>
      </c>
      <c r="R190" s="14" t="n">
        <v>566295</v>
      </c>
      <c r="S190" s="14" t="n">
        <v>1193800</v>
      </c>
      <c r="T190" s="20" t="n">
        <v>1780</v>
      </c>
      <c r="U190" s="0" t="n">
        <v>5358722982.70893</v>
      </c>
      <c r="V190" s="14" t="s">
        <v>984</v>
      </c>
      <c r="W190" s="14" t="s">
        <v>984</v>
      </c>
      <c r="X190" s="14" t="s">
        <v>984</v>
      </c>
      <c r="Y190" s="14" t="n">
        <v>77.5920028686523</v>
      </c>
      <c r="Z190" s="14" t="n">
        <v>37.6990013122559</v>
      </c>
      <c r="AA190" s="14" t="n">
        <v>96.6314524643064</v>
      </c>
      <c r="AB190" s="14" t="s">
        <v>984</v>
      </c>
      <c r="AC190" s="14" t="n">
        <v>86.06</v>
      </c>
      <c r="AD190" s="14" t="n">
        <v>1.97291955976058</v>
      </c>
      <c r="AE190" s="14" t="n">
        <v>70.2334988049274</v>
      </c>
      <c r="AF190" s="14" t="n">
        <v>3.09248017922857</v>
      </c>
      <c r="AG190" s="14" t="n">
        <v>27.621242705615</v>
      </c>
      <c r="AH190" s="14" t="n">
        <v>41.702</v>
      </c>
      <c r="AI190" s="14" t="n">
        <v>20.0552124657007</v>
      </c>
      <c r="AJ190" s="20" t="n">
        <v>1611.09622209144</v>
      </c>
      <c r="AK190" s="14" t="n">
        <v>0.3673166295811</v>
      </c>
      <c r="AL190" s="20" t="n">
        <v>100</v>
      </c>
      <c r="AM190" s="14" t="n">
        <v>2.4</v>
      </c>
      <c r="AN190" s="14" t="n">
        <v>23.6</v>
      </c>
      <c r="AO190" s="14" t="n">
        <v>69.8</v>
      </c>
      <c r="AP190" s="21" t="s">
        <v>984</v>
      </c>
      <c r="AQ190" s="14" t="s">
        <v>984</v>
      </c>
      <c r="AR190" s="14" t="n">
        <v>5.03305</v>
      </c>
      <c r="AS190" s="14" t="n">
        <v>124.35097</v>
      </c>
      <c r="AT190" s="14" t="n">
        <v>91.60781</v>
      </c>
      <c r="AU190" s="14" t="n">
        <v>0.87474</v>
      </c>
      <c r="AV190" s="14" t="n">
        <v>7.39973911566721</v>
      </c>
      <c r="AW190" s="14" t="n">
        <v>48</v>
      </c>
      <c r="AX190" s="14" t="n">
        <v>15.4606164397308</v>
      </c>
      <c r="AY190" s="22" t="n">
        <v>113</v>
      </c>
      <c r="AZ190" s="31" t="n">
        <v>7.1</v>
      </c>
      <c r="BA190" s="24" t="n">
        <v>19.8</v>
      </c>
      <c r="BB190" s="25" t="n">
        <v>0.528</v>
      </c>
      <c r="BC190" s="27" t="s">
        <v>984</v>
      </c>
      <c r="BD190" s="27" t="s">
        <v>989</v>
      </c>
      <c r="BE190" s="27" t="s">
        <v>990</v>
      </c>
      <c r="BF190" s="27" t="s">
        <v>362</v>
      </c>
      <c r="BG190" s="27" t="s">
        <v>362</v>
      </c>
      <c r="BH190" s="27" t="s">
        <v>1011</v>
      </c>
      <c r="BI190" s="27" t="s">
        <v>995</v>
      </c>
      <c r="BJ190" s="0" t="n">
        <v>1.01512369555287</v>
      </c>
      <c r="BK190" s="0" t="n">
        <v>8.63447408050012</v>
      </c>
      <c r="BL190" s="0" t="n">
        <v>27.5599914550781</v>
      </c>
      <c r="BM190" s="0" t="n">
        <v>27.7400146484375</v>
      </c>
      <c r="BN190" s="0" t="n">
        <v>29.5599914550781</v>
      </c>
      <c r="BO190" s="0" t="n">
        <v>30.4399963378906</v>
      </c>
      <c r="BP190" s="0" t="n">
        <v>28.8249984741211</v>
      </c>
      <c r="BQ190" s="27" t="n">
        <v>0.086582566930757</v>
      </c>
      <c r="BR190" s="27" t="n">
        <v>105.184205293213</v>
      </c>
      <c r="BS190" s="27" t="n">
        <v>18352.5110102136</v>
      </c>
      <c r="BT190" s="27" t="n">
        <v>3.51933449831389E-031</v>
      </c>
      <c r="BU190" s="27" t="n">
        <v>1.17380849626085E-053</v>
      </c>
      <c r="BV190" s="27" t="n">
        <v>0</v>
      </c>
      <c r="BW190" s="27" t="n">
        <v>840.917194056678</v>
      </c>
      <c r="BX190" s="27" t="n">
        <v>1</v>
      </c>
      <c r="BY190" s="27" t="n">
        <v>21</v>
      </c>
      <c r="CA190" s="0" t="n">
        <f aca="false">COUNTBLANK(C190:BY190)</f>
        <v>0</v>
      </c>
    </row>
    <row r="191" customFormat="false" ht="15" hidden="false" customHeight="false" outlineLevel="0" collapsed="false">
      <c r="A191" s="0" t="s">
        <v>911</v>
      </c>
      <c r="B191" s="0" t="s">
        <v>912</v>
      </c>
      <c r="C191" s="0" t="n">
        <v>69428524</v>
      </c>
      <c r="D191" s="14" t="n">
        <v>73.228</v>
      </c>
      <c r="E191" s="14" t="n">
        <v>80.704</v>
      </c>
      <c r="F191" s="14" t="n">
        <v>17.0869888171064</v>
      </c>
      <c r="G191" s="14" t="n">
        <v>71.0121180433042</v>
      </c>
      <c r="H191" s="14" t="n">
        <v>135.897206835131</v>
      </c>
      <c r="I191" s="14" t="n">
        <v>7.666</v>
      </c>
      <c r="J191" s="14" t="n">
        <v>1.525</v>
      </c>
      <c r="K191" s="14" t="n">
        <v>50.051</v>
      </c>
      <c r="L191" s="14" t="n">
        <v>54.3473902339897</v>
      </c>
      <c r="M191" s="14" t="n">
        <v>68.1771568137634</v>
      </c>
      <c r="N191" s="14" t="n">
        <v>4.66839733659797</v>
      </c>
      <c r="O191" s="14" t="n">
        <v>-0.0877494020483689</v>
      </c>
      <c r="P191" s="14" t="n">
        <v>97222</v>
      </c>
      <c r="Q191" s="14" t="n">
        <v>192</v>
      </c>
      <c r="R191" s="14" t="n">
        <v>76053042.754</v>
      </c>
      <c r="S191" s="14" t="n">
        <v>11185200</v>
      </c>
      <c r="T191" s="20" t="n">
        <v>18200</v>
      </c>
      <c r="U191" s="0" t="n">
        <v>504992757704.997</v>
      </c>
      <c r="V191" s="14" t="n">
        <v>9.9</v>
      </c>
      <c r="W191" s="14" t="n">
        <v>7.8</v>
      </c>
      <c r="X191" s="14" t="n">
        <v>36.5</v>
      </c>
      <c r="Y191" s="14" t="n">
        <v>67.3259963989258</v>
      </c>
      <c r="Z191" s="14" t="n">
        <v>31.6149997711182</v>
      </c>
      <c r="AA191" s="14" t="n">
        <v>77.8128277315248</v>
      </c>
      <c r="AB191" s="14" t="n">
        <v>1.00403</v>
      </c>
      <c r="AC191" s="14" t="n">
        <v>12513.75</v>
      </c>
      <c r="AD191" s="14" t="n">
        <v>1.32751335607131</v>
      </c>
      <c r="AE191" s="14" t="n">
        <v>43.2774178394566</v>
      </c>
      <c r="AF191" s="14" t="n">
        <v>32.1576073127288</v>
      </c>
      <c r="AG191" s="14" t="n">
        <v>18.8091720900762</v>
      </c>
      <c r="AH191" s="14" t="n">
        <v>49.949</v>
      </c>
      <c r="AI191" s="14" t="s">
        <v>984</v>
      </c>
      <c r="AJ191" s="20" t="n">
        <v>3280.30634116092</v>
      </c>
      <c r="AK191" s="14" t="n">
        <v>4.62037714609842</v>
      </c>
      <c r="AL191" s="20" t="n">
        <v>100</v>
      </c>
      <c r="AM191" s="14" t="n">
        <v>7</v>
      </c>
      <c r="AN191" s="14" t="n">
        <v>14.5</v>
      </c>
      <c r="AO191" s="14" t="n">
        <v>9.1</v>
      </c>
      <c r="AP191" s="21" t="n">
        <v>0.4457</v>
      </c>
      <c r="AQ191" s="14" t="s">
        <v>984</v>
      </c>
      <c r="AR191" s="14" t="s">
        <v>984</v>
      </c>
      <c r="AS191" s="14" t="n">
        <v>99.62503</v>
      </c>
      <c r="AT191" s="14" t="n">
        <v>93.45255</v>
      </c>
      <c r="AU191" s="14" t="n">
        <v>0.97841</v>
      </c>
      <c r="AV191" s="14" t="n">
        <v>98.3235963724345</v>
      </c>
      <c r="AW191" s="14" t="n">
        <v>100</v>
      </c>
      <c r="AX191" s="14" t="n">
        <v>19.6252266720896</v>
      </c>
      <c r="AY191" s="22" t="n">
        <v>116</v>
      </c>
      <c r="AZ191" s="22" t="n">
        <v>10.8</v>
      </c>
      <c r="BA191" s="24" t="n">
        <v>37.7</v>
      </c>
      <c r="BB191" s="25" t="n">
        <v>0.765</v>
      </c>
      <c r="BC191" s="30" t="s">
        <v>913</v>
      </c>
      <c r="BD191" s="27" t="s">
        <v>1004</v>
      </c>
      <c r="BE191" s="27" t="s">
        <v>993</v>
      </c>
      <c r="BF191" s="27" t="s">
        <v>354</v>
      </c>
      <c r="BG191" s="27" t="s">
        <v>354</v>
      </c>
      <c r="BH191" s="27" t="s">
        <v>1018</v>
      </c>
      <c r="BI191" s="27" t="s">
        <v>1008</v>
      </c>
      <c r="BJ191" s="0" t="n">
        <v>101.693023347356</v>
      </c>
      <c r="BK191" s="0" t="n">
        <v>13.0323806795001</v>
      </c>
      <c r="BL191" s="0" t="n">
        <v>26.3000122070313</v>
      </c>
      <c r="BM191" s="0" t="n">
        <v>27.9500061035156</v>
      </c>
      <c r="BN191" s="0" t="n">
        <v>27.8999877929688</v>
      </c>
      <c r="BO191" s="0" t="n">
        <v>29.7600036621094</v>
      </c>
      <c r="BP191" s="0" t="n">
        <v>27.9775024414063</v>
      </c>
      <c r="BQ191" s="27" t="n">
        <v>0.114045328990944</v>
      </c>
      <c r="BR191" s="27" t="n">
        <v>2970.20703195605</v>
      </c>
      <c r="BS191" s="27" t="n">
        <v>18347.3683931859</v>
      </c>
      <c r="BT191" s="27" t="n">
        <v>1.73377073567319E-077</v>
      </c>
      <c r="BU191" s="27" t="n">
        <v>2.22656400390859E-120</v>
      </c>
      <c r="BV191" s="27" t="n">
        <v>0</v>
      </c>
      <c r="BW191" s="27" t="n">
        <v>91633.8328719049</v>
      </c>
      <c r="BX191" s="27" t="n">
        <v>1</v>
      </c>
      <c r="BY191" s="27" t="n">
        <v>21</v>
      </c>
      <c r="CA191" s="0" t="n">
        <f aca="false">COUNTBLANK(C191:BY191)</f>
        <v>0</v>
      </c>
    </row>
    <row r="192" customFormat="false" ht="15" hidden="false" customHeight="false" outlineLevel="0" collapsed="false">
      <c r="A192" s="0" t="s">
        <v>914</v>
      </c>
      <c r="B192" s="0" t="s">
        <v>915</v>
      </c>
      <c r="C192" s="0" t="n">
        <v>1267972</v>
      </c>
      <c r="D192" s="14" t="n">
        <v>67.279</v>
      </c>
      <c r="E192" s="14" t="n">
        <v>71.376</v>
      </c>
      <c r="F192" s="14" t="n">
        <v>37.7806642722958</v>
      </c>
      <c r="G192" s="14" t="n">
        <v>57.9028434336982</v>
      </c>
      <c r="H192" s="14" t="n">
        <v>85.270477471419</v>
      </c>
      <c r="I192" s="14" t="n">
        <v>5.995</v>
      </c>
      <c r="J192" s="14" t="n">
        <v>4.023</v>
      </c>
      <c r="K192" s="14" t="n">
        <v>69.422</v>
      </c>
      <c r="L192" s="14" t="n">
        <v>59.9162921394844</v>
      </c>
      <c r="M192" s="14" t="n">
        <v>61.08840079808</v>
      </c>
      <c r="N192" s="14" t="n">
        <v>0.203930991586737</v>
      </c>
      <c r="O192" s="14" t="n">
        <v>8.58026267814718</v>
      </c>
      <c r="P192" s="14" t="n">
        <v>-26924</v>
      </c>
      <c r="Q192" s="14" t="n">
        <v>16</v>
      </c>
      <c r="R192" s="14" t="s">
        <v>984</v>
      </c>
      <c r="S192" s="14" t="s">
        <v>984</v>
      </c>
      <c r="T192" s="20" t="n">
        <v>7010</v>
      </c>
      <c r="U192" s="0" t="n">
        <v>2581000000</v>
      </c>
      <c r="V192" s="14" t="s">
        <v>984</v>
      </c>
      <c r="W192" s="14" t="s">
        <v>984</v>
      </c>
      <c r="X192" s="14" t="s">
        <v>984</v>
      </c>
      <c r="Y192" s="14" t="n">
        <v>67.3379974365234</v>
      </c>
      <c r="Z192" s="14" t="n">
        <v>44.4819984436035</v>
      </c>
      <c r="AA192" s="14" t="n">
        <v>85.0950886238711</v>
      </c>
      <c r="AB192" s="14" t="s">
        <v>984</v>
      </c>
      <c r="AC192" s="14" t="n">
        <v>13.92</v>
      </c>
      <c r="AD192" s="14" t="n">
        <v>0.609203395555699</v>
      </c>
      <c r="AE192" s="14" t="n">
        <v>25.5548083389375</v>
      </c>
      <c r="AF192" s="14" t="n">
        <v>45.379958829386</v>
      </c>
      <c r="AG192" s="14" t="n">
        <v>13.0574664834943</v>
      </c>
      <c r="AH192" s="14" t="n">
        <v>30.578</v>
      </c>
      <c r="AI192" s="14" t="n">
        <v>21.8959781901153</v>
      </c>
      <c r="AJ192" s="20" t="n">
        <v>6995.472315727</v>
      </c>
      <c r="AK192" s="14" t="n">
        <v>0.399696508054373</v>
      </c>
      <c r="AL192" s="20" t="n">
        <v>100</v>
      </c>
      <c r="AM192" s="14" t="n">
        <v>6.7</v>
      </c>
      <c r="AN192" s="14" t="n">
        <v>19.9</v>
      </c>
      <c r="AO192" s="14" t="n">
        <v>45.8</v>
      </c>
      <c r="AP192" s="21" t="n">
        <v>0.7197</v>
      </c>
      <c r="AQ192" s="14" t="s">
        <v>984</v>
      </c>
      <c r="AR192" s="14" t="n">
        <v>5.3262</v>
      </c>
      <c r="AS192" s="14" t="n">
        <v>119.76513</v>
      </c>
      <c r="AT192" s="14" t="n">
        <v>99.89827</v>
      </c>
      <c r="AU192" s="14" t="n">
        <v>1.00522</v>
      </c>
      <c r="AV192" s="14" t="n">
        <v>43.8188441898055</v>
      </c>
      <c r="AW192" s="14" t="n">
        <v>80.3807525634766</v>
      </c>
      <c r="AX192" s="14" t="n">
        <v>64.0015153353887</v>
      </c>
      <c r="AY192" s="22" t="n">
        <v>103</v>
      </c>
      <c r="AZ192" s="31" t="n">
        <v>2.9</v>
      </c>
      <c r="BA192" s="24" t="n">
        <v>18.9</v>
      </c>
      <c r="BB192" s="25" t="n">
        <v>0.626</v>
      </c>
      <c r="BC192" s="27" t="s">
        <v>984</v>
      </c>
      <c r="BD192" s="27" t="s">
        <v>989</v>
      </c>
      <c r="BE192" s="27" t="s">
        <v>996</v>
      </c>
      <c r="BF192" s="27" t="s">
        <v>354</v>
      </c>
      <c r="BG192" s="27" t="s">
        <v>354</v>
      </c>
      <c r="BH192" s="27" t="s">
        <v>1018</v>
      </c>
      <c r="BI192" s="27" t="s">
        <v>1008</v>
      </c>
      <c r="BJ192" s="0" t="n">
        <v>125.763978442611</v>
      </c>
      <c r="BK192" s="0" t="n">
        <v>-8.88107675599994</v>
      </c>
      <c r="BL192" s="0" t="n">
        <v>27.8099914550781</v>
      </c>
      <c r="BM192" s="0" t="n">
        <v>26.6</v>
      </c>
      <c r="BN192" s="0" t="n">
        <v>26.5200134277344</v>
      </c>
      <c r="BO192" s="0" t="n">
        <v>26.3300109863281</v>
      </c>
      <c r="BP192" s="0" t="n">
        <v>26.8150039672852</v>
      </c>
      <c r="BQ192" s="27" t="n">
        <v>0.413592580170406</v>
      </c>
      <c r="BR192" s="27" t="n">
        <v>24.1178129246032</v>
      </c>
      <c r="BS192" s="27" t="n">
        <v>18366.4884137165</v>
      </c>
      <c r="BT192" s="27" t="n">
        <v>4.249537620169E-023</v>
      </c>
      <c r="BU192" s="27" t="n">
        <v>3.947276613373E-069</v>
      </c>
      <c r="BV192" s="27" t="n">
        <v>0</v>
      </c>
      <c r="BW192" s="27" t="n">
        <v>55.2827128062631</v>
      </c>
      <c r="BX192" s="27" t="n">
        <v>1</v>
      </c>
      <c r="BY192" s="27" t="n">
        <v>30</v>
      </c>
      <c r="CA192" s="0" t="n">
        <f aca="false">COUNTBLANK(C192:BY192)</f>
        <v>0</v>
      </c>
    </row>
    <row r="193" customFormat="false" ht="15" hidden="false" customHeight="false" outlineLevel="0" collapsed="false">
      <c r="A193" s="0" t="s">
        <v>916</v>
      </c>
      <c r="B193" s="0" t="s">
        <v>917</v>
      </c>
      <c r="C193" s="0" t="n">
        <v>1389858</v>
      </c>
      <c r="D193" s="14" t="n">
        <v>70.751</v>
      </c>
      <c r="E193" s="14" t="n">
        <v>76.092</v>
      </c>
      <c r="F193" s="14" t="n">
        <v>20.419572570427</v>
      </c>
      <c r="G193" s="14" t="n">
        <v>68.8454739132406</v>
      </c>
      <c r="H193" s="14" t="n">
        <v>270.927485380117</v>
      </c>
      <c r="I193" s="14" t="n">
        <v>8.375</v>
      </c>
      <c r="J193" s="14" t="n">
        <v>1.725</v>
      </c>
      <c r="K193" s="14" t="n">
        <v>46.816</v>
      </c>
      <c r="L193" s="14" t="s">
        <v>984</v>
      </c>
      <c r="M193" s="14" t="s">
        <v>984</v>
      </c>
      <c r="N193" s="14" t="s">
        <v>984</v>
      </c>
      <c r="O193" s="14" t="s">
        <v>984</v>
      </c>
      <c r="P193" s="14" t="n">
        <v>-3999</v>
      </c>
      <c r="Q193" s="14" t="n">
        <v>322</v>
      </c>
      <c r="R193" s="14" t="n">
        <v>2525130</v>
      </c>
      <c r="S193" s="14" t="n">
        <v>358500</v>
      </c>
      <c r="T193" s="20" t="n">
        <v>30980</v>
      </c>
      <c r="U193" s="0" t="n">
        <v>23808146747.7994</v>
      </c>
      <c r="V193" s="14" t="s">
        <v>984</v>
      </c>
      <c r="W193" s="14" t="s">
        <v>984</v>
      </c>
      <c r="X193" s="14" t="s">
        <v>984</v>
      </c>
      <c r="Y193" s="14" t="n">
        <v>59.9570007324219</v>
      </c>
      <c r="Z193" s="14" t="n">
        <v>2.97499990463257</v>
      </c>
      <c r="AA193" s="14" t="n">
        <v>71.2737957626278</v>
      </c>
      <c r="AB193" s="14" t="n">
        <v>0.09204</v>
      </c>
      <c r="AC193" s="14" t="n">
        <v>211.21</v>
      </c>
      <c r="AD193" s="14" t="n">
        <v>0.77817269907898</v>
      </c>
      <c r="AE193" s="14" t="n">
        <v>10.5263157894737</v>
      </c>
      <c r="AF193" s="14" t="n">
        <v>46.0233930026347</v>
      </c>
      <c r="AG193" s="14" t="n">
        <v>30.5928101253097</v>
      </c>
      <c r="AH193" s="14" t="n">
        <v>53.184</v>
      </c>
      <c r="AI193" s="14" t="n">
        <v>19.807493235744</v>
      </c>
      <c r="AJ193" s="20" t="n">
        <v>2818.67548677204</v>
      </c>
      <c r="AK193" s="14" t="n">
        <v>33.966414453933</v>
      </c>
      <c r="AL193" s="20" t="n">
        <v>100</v>
      </c>
      <c r="AM193" s="14" t="n">
        <v>11</v>
      </c>
      <c r="AN193" s="14" t="n">
        <v>21.3</v>
      </c>
      <c r="AO193" s="14" t="n">
        <v>18.3</v>
      </c>
      <c r="AP193" s="21" t="s">
        <v>984</v>
      </c>
      <c r="AQ193" s="14" t="n">
        <v>2.7</v>
      </c>
      <c r="AR193" s="14" t="s">
        <v>984</v>
      </c>
      <c r="AS193" s="14" t="s">
        <v>984</v>
      </c>
      <c r="AT193" s="14" t="s">
        <v>984</v>
      </c>
      <c r="AU193" s="14" t="s">
        <v>984</v>
      </c>
      <c r="AV193" s="14" t="s">
        <v>984</v>
      </c>
      <c r="AW193" s="14" t="n">
        <v>100</v>
      </c>
      <c r="AX193" s="14" t="n">
        <v>4.86517541696023</v>
      </c>
      <c r="AY193" s="22" t="n">
        <v>128</v>
      </c>
      <c r="AZ193" s="22" t="n">
        <v>19.7</v>
      </c>
      <c r="BA193" s="24" t="n">
        <v>36</v>
      </c>
      <c r="BB193" s="25" t="n">
        <v>0.513</v>
      </c>
      <c r="BC193" s="27" t="s">
        <v>984</v>
      </c>
      <c r="BD193" s="27" t="s">
        <v>985</v>
      </c>
      <c r="BE193" s="27" t="s">
        <v>986</v>
      </c>
      <c r="BF193" s="27" t="s">
        <v>987</v>
      </c>
      <c r="BG193" s="27" t="s">
        <v>345</v>
      </c>
      <c r="BH193" s="27" t="s">
        <v>346</v>
      </c>
      <c r="BI193" s="27" t="s">
        <v>988</v>
      </c>
      <c r="BJ193" s="0" t="n">
        <v>-61.2595602026552</v>
      </c>
      <c r="BK193" s="0" t="n">
        <v>10.4399885110001</v>
      </c>
      <c r="BL193" s="0" t="n">
        <v>27.3000122070313</v>
      </c>
      <c r="BM193" s="0" t="n">
        <v>26.8200012207031</v>
      </c>
      <c r="BN193" s="0" t="n">
        <v>26.7799926757813</v>
      </c>
      <c r="BO193" s="0" t="n">
        <v>26.9500061035156</v>
      </c>
      <c r="BP193" s="0" t="n">
        <v>26.9625030517578</v>
      </c>
      <c r="BQ193" s="27" t="n">
        <v>0.16562253815062</v>
      </c>
      <c r="BR193" s="27" t="n">
        <v>115.312116774034</v>
      </c>
      <c r="BS193" s="27" t="n">
        <v>18343.6553561026</v>
      </c>
      <c r="BT193" s="27" t="n">
        <v>3.73132639275982E-044</v>
      </c>
      <c r="BU193" s="27" t="n">
        <v>1.94250682118026E-102</v>
      </c>
      <c r="BV193" s="27" t="n">
        <v>0</v>
      </c>
      <c r="BW193" s="27" t="n">
        <v>1020.05011328396</v>
      </c>
      <c r="BX193" s="27" t="n">
        <v>1</v>
      </c>
      <c r="BY193" s="27" t="n">
        <v>18</v>
      </c>
      <c r="CA193" s="0" t="n">
        <f aca="false">COUNTBLANK(C193:BY193)</f>
        <v>0</v>
      </c>
    </row>
    <row r="194" customFormat="false" ht="15" hidden="false" customHeight="false" outlineLevel="0" collapsed="false">
      <c r="A194" s="0" t="s">
        <v>918</v>
      </c>
      <c r="B194" s="0" t="s">
        <v>919</v>
      </c>
      <c r="C194" s="0" t="n">
        <v>11565204</v>
      </c>
      <c r="D194" s="14" t="n">
        <v>74.493</v>
      </c>
      <c r="E194" s="14" t="n">
        <v>78.536</v>
      </c>
      <c r="F194" s="14" t="n">
        <v>24.1701203463736</v>
      </c>
      <c r="G194" s="14" t="n">
        <v>67.5142005746377</v>
      </c>
      <c r="H194" s="14" t="n">
        <v>74.4413233779609</v>
      </c>
      <c r="I194" s="14" t="n">
        <v>6.262</v>
      </c>
      <c r="J194" s="14" t="n">
        <v>2.197</v>
      </c>
      <c r="K194" s="14" t="n">
        <v>31.055</v>
      </c>
      <c r="L194" s="14" t="n">
        <v>56.9425224112246</v>
      </c>
      <c r="M194" s="14" t="n">
        <v>44.3782215324242</v>
      </c>
      <c r="N194" s="14" t="n">
        <v>16.806724429868</v>
      </c>
      <c r="O194" s="14" t="n">
        <v>2.09176402355025</v>
      </c>
      <c r="P194" s="14" t="n">
        <v>-20000</v>
      </c>
      <c r="Q194" s="14" t="n">
        <v>1999</v>
      </c>
      <c r="R194" s="14" t="n">
        <v>4274199</v>
      </c>
      <c r="S194" s="14" t="n">
        <v>493300</v>
      </c>
      <c r="T194" s="20" t="n">
        <v>12070</v>
      </c>
      <c r="U194" s="0" t="n">
        <v>39871132267.9361</v>
      </c>
      <c r="V194" s="14" t="s">
        <v>984</v>
      </c>
      <c r="W194" s="14" t="s">
        <v>984</v>
      </c>
      <c r="X194" s="14" t="s">
        <v>984</v>
      </c>
      <c r="Y194" s="14" t="n">
        <v>46.1240005493164</v>
      </c>
      <c r="Z194" s="14" t="n">
        <v>13.0310001373291</v>
      </c>
      <c r="AA194" s="14" t="n">
        <v>34.2445247750673</v>
      </c>
      <c r="AB194" s="14" t="s">
        <v>984</v>
      </c>
      <c r="AC194" s="14" t="n">
        <v>5564.86</v>
      </c>
      <c r="AD194" s="14" t="n">
        <v>2.08983075733882</v>
      </c>
      <c r="AE194" s="14" t="n">
        <v>64.836508753862</v>
      </c>
      <c r="AF194" s="14" t="n">
        <v>6.76622007705896</v>
      </c>
      <c r="AG194" s="14" t="n">
        <v>7.91467724685807</v>
      </c>
      <c r="AH194" s="14" t="n">
        <v>68.945</v>
      </c>
      <c r="AI194" s="14" t="n">
        <v>36.8553458706931</v>
      </c>
      <c r="AJ194" s="20" t="n">
        <v>379.185011643556</v>
      </c>
      <c r="AK194" s="14" t="n">
        <v>2.60593240600076</v>
      </c>
      <c r="AL194" s="20" t="n">
        <v>100</v>
      </c>
      <c r="AM194" s="14" t="n">
        <v>8.5</v>
      </c>
      <c r="AN194" s="14" t="n">
        <v>16.1</v>
      </c>
      <c r="AO194" s="14" t="n">
        <v>17</v>
      </c>
      <c r="AP194" s="21" t="n">
        <v>1.2722</v>
      </c>
      <c r="AQ194" s="14" t="n">
        <v>2.1</v>
      </c>
      <c r="AR194" s="14" t="s">
        <v>984</v>
      </c>
      <c r="AS194" s="14" t="n">
        <v>115.64961</v>
      </c>
      <c r="AT194" s="14" t="n">
        <v>95.05378</v>
      </c>
      <c r="AU194" s="14" t="s">
        <v>984</v>
      </c>
      <c r="AV194" s="14" t="n">
        <v>81.3509491513473</v>
      </c>
      <c r="AW194" s="14" t="n">
        <v>100</v>
      </c>
      <c r="AX194" s="14" t="n">
        <v>11.9476441556252</v>
      </c>
      <c r="AY194" s="22" t="n">
        <v>144</v>
      </c>
      <c r="AZ194" s="31" t="n">
        <v>27.3</v>
      </c>
      <c r="BA194" s="24" t="n">
        <v>31.6</v>
      </c>
      <c r="BB194" s="25" t="n">
        <v>0.799</v>
      </c>
      <c r="BC194" s="27" t="s">
        <v>984</v>
      </c>
      <c r="BD194" s="27" t="s">
        <v>985</v>
      </c>
      <c r="BE194" s="27" t="s">
        <v>993</v>
      </c>
      <c r="BF194" s="27" t="s">
        <v>362</v>
      </c>
      <c r="BG194" s="27" t="s">
        <v>362</v>
      </c>
      <c r="BH194" s="27" t="s">
        <v>1024</v>
      </c>
      <c r="BI194" s="27" t="s">
        <v>1002</v>
      </c>
      <c r="BJ194" s="0" t="n">
        <v>8.86272537879475</v>
      </c>
      <c r="BK194" s="0" t="n">
        <v>33.7914139815</v>
      </c>
      <c r="BL194" s="0" t="n">
        <v>15.3999877929688</v>
      </c>
      <c r="BM194" s="0" t="n">
        <v>13.110009765625</v>
      </c>
      <c r="BN194" s="0" t="n">
        <v>16.5800109863281</v>
      </c>
      <c r="BO194" s="0" t="n">
        <v>18.5800109863281</v>
      </c>
      <c r="BP194" s="0" t="n">
        <v>15.9175048828125</v>
      </c>
      <c r="BQ194" s="27" t="n">
        <v>0.096854225161085</v>
      </c>
      <c r="BR194" s="27" t="n">
        <v>1012.71168875748</v>
      </c>
      <c r="BS194" s="27" t="n">
        <v>18352.0158546934</v>
      </c>
      <c r="BT194" s="27" t="n">
        <v>1.54826864550742E-062</v>
      </c>
      <c r="BU194" s="27" t="n">
        <v>1.29328931060984E-092</v>
      </c>
      <c r="BV194" s="27" t="n">
        <v>0</v>
      </c>
      <c r="BW194" s="27" t="n">
        <v>15218.9901986592</v>
      </c>
      <c r="BX194" s="27" t="n">
        <v>1</v>
      </c>
      <c r="BY194" s="27" t="n">
        <v>19</v>
      </c>
      <c r="CA194" s="0" t="n">
        <f aca="false">COUNTBLANK(C194:BY194)</f>
        <v>0</v>
      </c>
    </row>
    <row r="195" customFormat="false" ht="15" hidden="false" customHeight="false" outlineLevel="0" collapsed="false">
      <c r="A195" s="0" t="s">
        <v>920</v>
      </c>
      <c r="B195" s="0" t="s">
        <v>921</v>
      </c>
      <c r="C195" s="0" t="n">
        <v>82319724</v>
      </c>
      <c r="D195" s="14" t="n">
        <v>74.447</v>
      </c>
      <c r="E195" s="14" t="n">
        <v>80.336</v>
      </c>
      <c r="F195" s="14" t="n">
        <v>24.6494101390807</v>
      </c>
      <c r="G195" s="14" t="n">
        <v>66.8673769209477</v>
      </c>
      <c r="H195" s="14" t="n">
        <v>106.960128893104</v>
      </c>
      <c r="I195" s="14" t="n">
        <v>5.412</v>
      </c>
      <c r="J195" s="14" t="n">
        <v>2.069</v>
      </c>
      <c r="K195" s="14" t="n">
        <v>24.857</v>
      </c>
      <c r="L195" s="14" t="n">
        <v>29.2845159575197</v>
      </c>
      <c r="M195" s="14" t="n">
        <v>24.7737943716127</v>
      </c>
      <c r="N195" s="14" t="n">
        <v>40.2304344070996</v>
      </c>
      <c r="O195" s="14" t="n">
        <v>0.15631352750279</v>
      </c>
      <c r="P195" s="14" t="n">
        <v>1419610</v>
      </c>
      <c r="Q195" s="14" t="n">
        <v>68903</v>
      </c>
      <c r="R195" s="14" t="n">
        <v>115595495.817</v>
      </c>
      <c r="S195" s="14" t="n">
        <v>9943000</v>
      </c>
      <c r="T195" s="20" t="n">
        <v>27640</v>
      </c>
      <c r="U195" s="0" t="n">
        <v>771350330455.267</v>
      </c>
      <c r="V195" s="14" t="s">
        <v>984</v>
      </c>
      <c r="W195" s="14" t="n">
        <v>9.2</v>
      </c>
      <c r="X195" s="14" t="n">
        <v>41.4</v>
      </c>
      <c r="Y195" s="14" t="n">
        <v>52.8289985656738</v>
      </c>
      <c r="Z195" s="14" t="n">
        <v>18.3759994506836</v>
      </c>
      <c r="AA195" s="14" t="n">
        <v>46.8589000285054</v>
      </c>
      <c r="AB195" s="14" t="n">
        <v>0.96105</v>
      </c>
      <c r="AC195" s="14" t="n">
        <v>33535.8</v>
      </c>
      <c r="AD195" s="14" t="n">
        <v>2.50435660854</v>
      </c>
      <c r="AE195" s="14" t="n">
        <v>49.7992541870769</v>
      </c>
      <c r="AF195" s="14" t="n">
        <v>15.3546514437132</v>
      </c>
      <c r="AG195" s="14" t="n">
        <v>0.218488653218068</v>
      </c>
      <c r="AH195" s="14" t="n">
        <v>75.143</v>
      </c>
      <c r="AI195" s="14" t="s">
        <v>984</v>
      </c>
      <c r="AJ195" s="20" t="n">
        <v>2939.19972738728</v>
      </c>
      <c r="AK195" s="14" t="n">
        <v>4.47977349568748</v>
      </c>
      <c r="AL195" s="20" t="n">
        <v>100</v>
      </c>
      <c r="AM195" s="14" t="n">
        <v>11.1</v>
      </c>
      <c r="AN195" s="14" t="n">
        <v>16.1</v>
      </c>
      <c r="AO195" s="14" t="n">
        <v>10.6</v>
      </c>
      <c r="AP195" s="21" t="s">
        <v>984</v>
      </c>
      <c r="AQ195" s="14" t="n">
        <v>2.7</v>
      </c>
      <c r="AR195" s="14" t="s">
        <v>984</v>
      </c>
      <c r="AS195" s="14" t="n">
        <v>93.15498</v>
      </c>
      <c r="AT195" s="14" t="n">
        <v>89.7489</v>
      </c>
      <c r="AU195" s="14" t="n">
        <v>0.96405</v>
      </c>
      <c r="AV195" s="14" t="n">
        <v>89.8634176764165</v>
      </c>
      <c r="AW195" s="14" t="n">
        <v>100</v>
      </c>
      <c r="AX195" s="14" t="n">
        <v>16.6213168164405</v>
      </c>
      <c r="AY195" s="22" t="n">
        <v>157</v>
      </c>
      <c r="AZ195" s="22" t="n">
        <v>32.2</v>
      </c>
      <c r="BA195" s="24" t="n">
        <v>30.9</v>
      </c>
      <c r="BB195" s="25" t="n">
        <v>0.739</v>
      </c>
      <c r="BC195" s="30" t="s">
        <v>922</v>
      </c>
      <c r="BD195" s="27" t="s">
        <v>1025</v>
      </c>
      <c r="BE195" s="27" t="s">
        <v>993</v>
      </c>
      <c r="BF195" s="27" t="s">
        <v>354</v>
      </c>
      <c r="BG195" s="27" t="s">
        <v>354</v>
      </c>
      <c r="BH195" s="27" t="s">
        <v>1001</v>
      </c>
      <c r="BI195" s="27" t="s">
        <v>998</v>
      </c>
      <c r="BJ195" s="0" t="n">
        <v>35.4785357076282</v>
      </c>
      <c r="BK195" s="0" t="n">
        <v>38.9610467535001</v>
      </c>
      <c r="BL195" s="0" t="n">
        <v>2.96999511718752</v>
      </c>
      <c r="BM195" s="0" t="n">
        <v>-0.0799926757812273</v>
      </c>
      <c r="BN195" s="0" t="n">
        <v>1.30999145507815</v>
      </c>
      <c r="BO195" s="0" t="n">
        <v>7.0100036621094</v>
      </c>
      <c r="BP195" s="0" t="n">
        <v>2.80249938964846</v>
      </c>
      <c r="BQ195" s="27" t="n">
        <v>0.072455545536451</v>
      </c>
      <c r="BR195" s="27" t="n">
        <v>165966.057211557</v>
      </c>
      <c r="BS195" s="27" t="n">
        <v>18365.0914594343</v>
      </c>
      <c r="BT195" s="27" t="n">
        <v>6.10214010659679E-098</v>
      </c>
      <c r="BU195" s="27" t="n">
        <v>1.54107675497091E-099</v>
      </c>
      <c r="BV195" s="27" t="n">
        <v>0</v>
      </c>
      <c r="BW195" s="27" t="n">
        <v>12194598.6401572</v>
      </c>
      <c r="BX195" s="27" t="n">
        <v>1</v>
      </c>
      <c r="BY195" s="27" t="n">
        <v>11</v>
      </c>
      <c r="CA195" s="0" t="n">
        <f aca="false">COUNTBLANK(C195:BY195)</f>
        <v>0</v>
      </c>
    </row>
    <row r="196" customFormat="false" ht="15" hidden="false" customHeight="false" outlineLevel="0" collapsed="false">
      <c r="A196" s="0" t="s">
        <v>923</v>
      </c>
      <c r="B196" s="0" t="s">
        <v>924</v>
      </c>
      <c r="C196" s="27" t="s">
        <v>984</v>
      </c>
      <c r="D196" s="14" t="s">
        <v>984</v>
      </c>
      <c r="E196" s="14" t="s">
        <v>984</v>
      </c>
      <c r="F196" s="14" t="s">
        <v>984</v>
      </c>
      <c r="G196" s="14" t="s">
        <v>984</v>
      </c>
      <c r="H196" s="14" t="s">
        <v>984</v>
      </c>
      <c r="I196" s="14" t="s">
        <v>984</v>
      </c>
      <c r="J196" s="14" t="s">
        <v>984</v>
      </c>
      <c r="K196" s="14" t="s">
        <v>984</v>
      </c>
      <c r="L196" s="14" t="s">
        <v>984</v>
      </c>
      <c r="M196" s="14" t="s">
        <v>984</v>
      </c>
      <c r="N196" s="14" t="s">
        <v>984</v>
      </c>
      <c r="O196" s="14" t="s">
        <v>984</v>
      </c>
      <c r="P196" s="14" t="s">
        <v>984</v>
      </c>
      <c r="Q196" s="14" t="s">
        <v>984</v>
      </c>
      <c r="R196" s="14" t="s">
        <v>984</v>
      </c>
      <c r="S196" s="14" t="s">
        <v>984</v>
      </c>
      <c r="T196" s="20" t="s">
        <v>984</v>
      </c>
      <c r="U196" s="27" t="s">
        <v>984</v>
      </c>
      <c r="V196" s="14" t="s">
        <v>984</v>
      </c>
      <c r="W196" s="14" t="s">
        <v>984</v>
      </c>
      <c r="X196" s="14" t="s">
        <v>984</v>
      </c>
      <c r="Y196" s="14" t="s">
        <v>984</v>
      </c>
      <c r="Z196" s="14" t="s">
        <v>984</v>
      </c>
      <c r="AA196" s="14" t="s">
        <v>984</v>
      </c>
      <c r="AB196" s="14" t="s">
        <v>984</v>
      </c>
      <c r="AC196" s="14" t="s">
        <v>984</v>
      </c>
      <c r="AD196" s="14" t="s">
        <v>984</v>
      </c>
      <c r="AE196" s="14" t="s">
        <v>984</v>
      </c>
      <c r="AF196" s="14" t="s">
        <v>984</v>
      </c>
      <c r="AG196" s="14" t="s">
        <v>984</v>
      </c>
      <c r="AH196" s="14" t="s">
        <v>984</v>
      </c>
      <c r="AI196" s="14" t="s">
        <v>984</v>
      </c>
      <c r="AJ196" s="20" t="s">
        <v>984</v>
      </c>
      <c r="AK196" s="14" t="s">
        <v>984</v>
      </c>
      <c r="AL196" s="20" t="s">
        <v>984</v>
      </c>
      <c r="AM196" s="14" t="s">
        <v>984</v>
      </c>
      <c r="AN196" s="14" t="s">
        <v>984</v>
      </c>
      <c r="AO196" s="14" t="s">
        <v>984</v>
      </c>
      <c r="AP196" s="21" t="s">
        <v>984</v>
      </c>
      <c r="AQ196" s="14" t="s">
        <v>984</v>
      </c>
      <c r="AR196" s="14" t="s">
        <v>984</v>
      </c>
      <c r="AS196" s="14" t="s">
        <v>984</v>
      </c>
      <c r="AT196" s="14" t="s">
        <v>984</v>
      </c>
      <c r="AU196" s="14" t="s">
        <v>984</v>
      </c>
      <c r="AV196" s="14" t="s">
        <v>984</v>
      </c>
      <c r="AW196" s="14" t="s">
        <v>984</v>
      </c>
      <c r="AX196" s="14" t="s">
        <v>984</v>
      </c>
      <c r="AY196" s="22" t="n">
        <v>121</v>
      </c>
      <c r="AZ196" s="45" t="s">
        <v>984</v>
      </c>
      <c r="BA196" s="24" t="n">
        <v>40.7</v>
      </c>
      <c r="BB196" s="25" t="n">
        <v>0.806</v>
      </c>
      <c r="BC196" s="30" t="s">
        <v>925</v>
      </c>
      <c r="BD196" s="27" t="s">
        <v>1000</v>
      </c>
      <c r="BE196" s="27" t="s">
        <v>986</v>
      </c>
      <c r="BF196" s="27" t="s">
        <v>354</v>
      </c>
      <c r="BG196" s="27" t="s">
        <v>354</v>
      </c>
      <c r="BH196" s="27" t="s">
        <v>1022</v>
      </c>
      <c r="BI196" s="27" t="s">
        <v>1008</v>
      </c>
      <c r="BJ196" s="0" t="n">
        <v>120.827917860905</v>
      </c>
      <c r="BK196" s="0" t="n">
        <v>23.6166491100001</v>
      </c>
      <c r="BL196" s="0" t="n">
        <v>16.6400085449219</v>
      </c>
      <c r="BM196" s="0" t="n">
        <v>15.3900085449219</v>
      </c>
      <c r="BN196" s="0" t="n">
        <v>15.8300109863281</v>
      </c>
      <c r="BO196" s="0" t="n">
        <v>18.4200073242188</v>
      </c>
      <c r="BP196" s="0" t="n">
        <v>16.5700088500977</v>
      </c>
      <c r="BQ196" s="27" t="n">
        <v>0.102510747605665</v>
      </c>
      <c r="BR196" s="27" t="n">
        <v>437.689854434303</v>
      </c>
      <c r="BS196" s="27" t="n">
        <v>18341.7303886669</v>
      </c>
      <c r="BT196" s="27" t="n">
        <v>1.07414991652409E-029</v>
      </c>
      <c r="BU196" s="27" t="n">
        <v>1.79270005394907E-070</v>
      </c>
      <c r="BV196" s="27" t="n">
        <v>0</v>
      </c>
      <c r="BW196" s="27" t="n">
        <v>34603.1857511966</v>
      </c>
      <c r="BX196" s="27" t="n">
        <v>1</v>
      </c>
      <c r="BY196" s="27" t="n">
        <v>30</v>
      </c>
      <c r="CA196" s="0" t="n">
        <f aca="false">COUNTBLANK(C196:BY196)</f>
        <v>0</v>
      </c>
    </row>
    <row r="197" customFormat="false" ht="15" hidden="false" customHeight="false" outlineLevel="0" collapsed="false">
      <c r="A197" s="0" t="s">
        <v>927</v>
      </c>
      <c r="B197" s="0" t="s">
        <v>928</v>
      </c>
      <c r="C197" s="0" t="n">
        <v>56318348</v>
      </c>
      <c r="D197" s="14" t="n">
        <v>63.17</v>
      </c>
      <c r="E197" s="14" t="n">
        <v>66.824</v>
      </c>
      <c r="F197" s="14" t="n">
        <v>44.0982381505459</v>
      </c>
      <c r="G197" s="14" t="n">
        <v>53.3004626710946</v>
      </c>
      <c r="H197" s="14" t="n">
        <v>63.5790787988259</v>
      </c>
      <c r="I197" s="14" t="n">
        <v>6.419</v>
      </c>
      <c r="J197" s="14" t="n">
        <v>4.892</v>
      </c>
      <c r="K197" s="14" t="n">
        <v>66.224</v>
      </c>
      <c r="L197" s="14" t="n">
        <v>17.098663264222</v>
      </c>
      <c r="M197" s="14" t="n">
        <v>15.1402777418547</v>
      </c>
      <c r="N197" s="14" t="n">
        <v>8.41808793015806</v>
      </c>
      <c r="O197" s="14" t="n">
        <v>4.3644136301014</v>
      </c>
      <c r="P197" s="14" t="n">
        <v>-200381</v>
      </c>
      <c r="Q197" s="14" t="n">
        <v>735</v>
      </c>
      <c r="R197" s="14" t="n">
        <v>1481557</v>
      </c>
      <c r="S197" s="14" t="n">
        <v>1190000</v>
      </c>
      <c r="T197" s="20" t="n">
        <v>3140</v>
      </c>
      <c r="U197" s="0" t="n">
        <v>58001200572.3965</v>
      </c>
      <c r="V197" s="14" t="n">
        <v>26.4</v>
      </c>
      <c r="W197" s="14" t="n">
        <v>91.7</v>
      </c>
      <c r="X197" s="14" t="n">
        <v>40.5</v>
      </c>
      <c r="Y197" s="14" t="n">
        <v>83.4120025634766</v>
      </c>
      <c r="Z197" s="14" t="n">
        <v>65.3059997558594</v>
      </c>
      <c r="AA197" s="14" t="n">
        <v>91.1000993573657</v>
      </c>
      <c r="AB197" s="14" t="s">
        <v>984</v>
      </c>
      <c r="AC197" s="14" t="n">
        <v>602.71</v>
      </c>
      <c r="AD197" s="14" t="n">
        <v>1.2118635133876</v>
      </c>
      <c r="AE197" s="14" t="n">
        <v>44.7617972454279</v>
      </c>
      <c r="AF197" s="14" t="n">
        <v>51.5782343644163</v>
      </c>
      <c r="AG197" s="14" t="n">
        <v>38.1455762725252</v>
      </c>
      <c r="AH197" s="14" t="n">
        <v>33.776</v>
      </c>
      <c r="AI197" s="14" t="n">
        <v>6.99001072931462</v>
      </c>
      <c r="AJ197" s="20" t="n">
        <v>1681.35106646297</v>
      </c>
      <c r="AK197" s="14" t="n">
        <v>0.231426985468443</v>
      </c>
      <c r="AL197" s="20" t="n">
        <v>100</v>
      </c>
      <c r="AM197" s="14" t="n">
        <v>5.7</v>
      </c>
      <c r="AN197" s="14" t="n">
        <v>17.9</v>
      </c>
      <c r="AO197" s="14" t="n">
        <v>53</v>
      </c>
      <c r="AP197" s="21" t="s">
        <v>984</v>
      </c>
      <c r="AQ197" s="14" t="s">
        <v>984</v>
      </c>
      <c r="AR197" s="14" t="s">
        <v>984</v>
      </c>
      <c r="AS197" s="14" t="n">
        <v>89.21768</v>
      </c>
      <c r="AT197" s="14" t="s">
        <v>984</v>
      </c>
      <c r="AU197" s="14" t="n">
        <v>1.03073</v>
      </c>
      <c r="AV197" s="14" t="n">
        <v>23.663432386022</v>
      </c>
      <c r="AW197" s="14" t="n">
        <v>32.8133316040039</v>
      </c>
      <c r="AX197" s="14" t="n">
        <v>29.365314733999</v>
      </c>
      <c r="AY197" s="22" t="n">
        <v>108</v>
      </c>
      <c r="AZ197" s="22" t="n">
        <v>7.1</v>
      </c>
      <c r="BA197" s="24" t="n">
        <v>17.7</v>
      </c>
      <c r="BB197" s="27" t="s">
        <v>984</v>
      </c>
      <c r="BC197" s="27" t="s">
        <v>984</v>
      </c>
      <c r="BD197" s="27" t="s">
        <v>989</v>
      </c>
      <c r="BE197" s="27" t="s">
        <v>990</v>
      </c>
      <c r="BF197" s="27" t="s">
        <v>362</v>
      </c>
      <c r="BG197" s="27" t="s">
        <v>362</v>
      </c>
      <c r="BH197" s="27" t="s">
        <v>1010</v>
      </c>
      <c r="BI197" s="27" t="s">
        <v>995</v>
      </c>
      <c r="BJ197" s="0" t="n">
        <v>34.2088637896023</v>
      </c>
      <c r="BK197" s="0" t="n">
        <v>-6.35411773399994</v>
      </c>
      <c r="BL197" s="0" t="n">
        <v>21.6799865722656</v>
      </c>
      <c r="BM197" s="0" t="n">
        <v>20.8799987792969</v>
      </c>
      <c r="BN197" s="0" t="n">
        <v>21.3799987792969</v>
      </c>
      <c r="BO197" s="0" t="n">
        <v>20.9999938964844</v>
      </c>
      <c r="BP197" s="0" t="n">
        <v>21.234994506836</v>
      </c>
      <c r="BQ197" s="27" t="n">
        <v>0.156391315940433</v>
      </c>
      <c r="BR197" s="27" t="n">
        <v>448.643760534173</v>
      </c>
      <c r="BS197" s="27" t="n">
        <v>18370.0040759785</v>
      </c>
      <c r="BT197" s="27" t="n">
        <v>4.05979731025835E-013</v>
      </c>
      <c r="BU197" s="27" t="n">
        <v>8.42191296597288E-017</v>
      </c>
      <c r="BV197" s="26" t="s">
        <v>1036</v>
      </c>
      <c r="BW197" s="27" t="n">
        <v>10553.8235004832</v>
      </c>
      <c r="BX197" s="27" t="n">
        <v>1</v>
      </c>
      <c r="BY197" s="27" t="n">
        <v>27</v>
      </c>
      <c r="CA197" s="0" t="n">
        <f aca="false">COUNTBLANK(C197:BY197)</f>
        <v>0</v>
      </c>
    </row>
    <row r="198" customFormat="false" ht="15" hidden="false" customHeight="false" outlineLevel="0" collapsed="false">
      <c r="A198" s="0" t="s">
        <v>929</v>
      </c>
      <c r="B198" s="0" t="s">
        <v>930</v>
      </c>
      <c r="C198" s="0" t="n">
        <v>42723139</v>
      </c>
      <c r="D198" s="14" t="n">
        <v>60.655</v>
      </c>
      <c r="E198" s="14" t="n">
        <v>65.173</v>
      </c>
      <c r="F198" s="14" t="n">
        <v>46.9305251819863</v>
      </c>
      <c r="G198" s="14" t="n">
        <v>51.1284878975505</v>
      </c>
      <c r="H198" s="14" t="n">
        <v>213.061734490325</v>
      </c>
      <c r="I198" s="14" t="n">
        <v>6.554</v>
      </c>
      <c r="J198" s="14" t="n">
        <v>4.955</v>
      </c>
      <c r="K198" s="14" t="n">
        <v>76.226</v>
      </c>
      <c r="L198" s="14" t="n">
        <v>25.3079223412232</v>
      </c>
      <c r="M198" s="14" t="n">
        <v>18.1947949404036</v>
      </c>
      <c r="N198" s="14" t="n">
        <v>3.68311855899821</v>
      </c>
      <c r="O198" s="14" t="n">
        <v>7.29839707335731</v>
      </c>
      <c r="P198" s="14" t="n">
        <v>843469</v>
      </c>
      <c r="Q198" s="14" t="n">
        <v>7035</v>
      </c>
      <c r="R198" s="14" t="n">
        <v>21537</v>
      </c>
      <c r="S198" s="14" t="s">
        <v>984</v>
      </c>
      <c r="T198" s="20" t="n">
        <v>1970</v>
      </c>
      <c r="U198" s="0" t="n">
        <v>27461440192.3549</v>
      </c>
      <c r="V198" s="14" t="s">
        <v>984</v>
      </c>
      <c r="W198" s="14" t="s">
        <v>984</v>
      </c>
      <c r="X198" s="14" t="s">
        <v>984</v>
      </c>
      <c r="Y198" s="14" t="n">
        <v>70.3369979858398</v>
      </c>
      <c r="Z198" s="14" t="n">
        <v>72.6660003662109</v>
      </c>
      <c r="AA198" s="14" t="n">
        <v>90.6346007982476</v>
      </c>
      <c r="AB198" s="14" t="s">
        <v>984</v>
      </c>
      <c r="AC198" s="14" t="n">
        <v>673.07</v>
      </c>
      <c r="AD198" s="14" t="n">
        <v>1.42500589769753</v>
      </c>
      <c r="AE198" s="14" t="n">
        <v>71.8880909634949</v>
      </c>
      <c r="AF198" s="14" t="n">
        <v>9.68382230614467</v>
      </c>
      <c r="AG198" s="14" t="n">
        <v>16.0639496289362</v>
      </c>
      <c r="AH198" s="14" t="n">
        <v>23.774</v>
      </c>
      <c r="AI198" s="14" t="n">
        <v>12.1100029411161</v>
      </c>
      <c r="AJ198" s="20" t="n">
        <v>1056.56273376451</v>
      </c>
      <c r="AK198" s="14" t="n">
        <v>0.141664527352892</v>
      </c>
      <c r="AL198" s="20" t="n">
        <v>100</v>
      </c>
      <c r="AM198" s="14" t="n">
        <v>2.5</v>
      </c>
      <c r="AN198" s="14" t="n">
        <v>21.9</v>
      </c>
      <c r="AO198" s="14" t="n">
        <v>46.4</v>
      </c>
      <c r="AP198" s="21" t="s">
        <v>984</v>
      </c>
      <c r="AQ198" s="14" t="s">
        <v>984</v>
      </c>
      <c r="AR198" s="14" t="n">
        <v>2.55882</v>
      </c>
      <c r="AS198" s="14" t="n">
        <v>102.70471</v>
      </c>
      <c r="AT198" s="14" t="n">
        <v>52.67176</v>
      </c>
      <c r="AU198" s="14" t="s">
        <v>984</v>
      </c>
      <c r="AV198" s="14" t="n">
        <v>16.1668283550709</v>
      </c>
      <c r="AW198" s="14" t="n">
        <v>22</v>
      </c>
      <c r="AX198" s="14" t="n">
        <v>18.619376427533</v>
      </c>
      <c r="AY198" s="22" t="n">
        <v>95</v>
      </c>
      <c r="AZ198" s="22" t="n">
        <v>4.1</v>
      </c>
      <c r="BA198" s="24" t="n">
        <v>15.8</v>
      </c>
      <c r="BB198" s="25" t="n">
        <v>0.528</v>
      </c>
      <c r="BC198" s="27" t="s">
        <v>984</v>
      </c>
      <c r="BD198" s="27" t="s">
        <v>989</v>
      </c>
      <c r="BE198" s="27" t="s">
        <v>990</v>
      </c>
      <c r="BF198" s="27" t="s">
        <v>362</v>
      </c>
      <c r="BG198" s="27" t="s">
        <v>362</v>
      </c>
      <c r="BH198" s="27" t="s">
        <v>1010</v>
      </c>
      <c r="BI198" s="27" t="s">
        <v>995</v>
      </c>
      <c r="BJ198" s="0" t="n">
        <v>32.6841035768385</v>
      </c>
      <c r="BK198" s="0" t="n">
        <v>1.38016798850006</v>
      </c>
      <c r="BL198" s="0" t="n">
        <v>24.8300109863281</v>
      </c>
      <c r="BM198" s="0" t="n">
        <v>25.4399963378906</v>
      </c>
      <c r="BN198" s="0" t="n">
        <v>26.0500122070313</v>
      </c>
      <c r="BO198" s="0" t="n">
        <v>25.9200073242188</v>
      </c>
      <c r="BP198" s="0" t="n">
        <v>25.5600067138672</v>
      </c>
      <c r="BQ198" s="27" t="n">
        <v>0.182461507322468</v>
      </c>
      <c r="BR198" s="27" t="n">
        <v>61.2637740347717</v>
      </c>
      <c r="BS198" s="27" t="n">
        <v>18348.0126421401</v>
      </c>
      <c r="BT198" s="27" t="n">
        <v>1.39591440058334E-023</v>
      </c>
      <c r="BU198" s="27" t="n">
        <v>2.28460017149231E-075</v>
      </c>
      <c r="BV198" s="27" t="n">
        <v>0</v>
      </c>
      <c r="BW198" s="27" t="n">
        <v>930.24193827785</v>
      </c>
      <c r="BX198" s="27" t="n">
        <v>1</v>
      </c>
      <c r="BY198" s="27" t="n">
        <v>17</v>
      </c>
      <c r="CA198" s="0" t="n">
        <f aca="false">COUNTBLANK(C198:BY198)</f>
        <v>0</v>
      </c>
    </row>
    <row r="199" customFormat="false" ht="15" hidden="false" customHeight="false" outlineLevel="0" collapsed="false">
      <c r="A199" s="0" t="s">
        <v>931</v>
      </c>
      <c r="B199" s="0" t="s">
        <v>932</v>
      </c>
      <c r="C199" s="0" t="n">
        <v>44622516</v>
      </c>
      <c r="D199" s="14" t="n">
        <v>66.69</v>
      </c>
      <c r="E199" s="14" t="n">
        <v>76.72</v>
      </c>
      <c r="F199" s="14" t="n">
        <v>15.8124131732483</v>
      </c>
      <c r="G199" s="14" t="n">
        <v>67.7529003875501</v>
      </c>
      <c r="H199" s="14" t="n">
        <v>77.0296673514129</v>
      </c>
      <c r="I199" s="14" t="n">
        <v>14.8</v>
      </c>
      <c r="J199" s="14" t="n">
        <v>1.301</v>
      </c>
      <c r="K199" s="14" t="n">
        <v>30.648</v>
      </c>
      <c r="L199" s="14" t="n">
        <v>55.7035432366293</v>
      </c>
      <c r="M199" s="14" t="n">
        <v>48.0142981525409</v>
      </c>
      <c r="N199" s="14" t="n">
        <v>20.7045710253651</v>
      </c>
      <c r="O199" s="14" t="n">
        <v>0.955746261096636</v>
      </c>
      <c r="P199" s="14" t="n">
        <v>50001</v>
      </c>
      <c r="Q199" s="14" t="n">
        <v>93263</v>
      </c>
      <c r="R199" s="14" t="n">
        <v>7854842</v>
      </c>
      <c r="S199" s="14" t="n">
        <v>1179000</v>
      </c>
      <c r="T199" s="20" t="n">
        <v>9030</v>
      </c>
      <c r="U199" s="0" t="n">
        <v>130832374404.882</v>
      </c>
      <c r="V199" s="14" t="n">
        <v>1.3</v>
      </c>
      <c r="W199" s="14" t="n">
        <v>5.6</v>
      </c>
      <c r="X199" s="14" t="n">
        <v>26</v>
      </c>
      <c r="Y199" s="14" t="n">
        <v>54.1510009765625</v>
      </c>
      <c r="Z199" s="14" t="n">
        <v>14.4779996871948</v>
      </c>
      <c r="AA199" s="14" t="n">
        <v>74.0672601714879</v>
      </c>
      <c r="AB199" s="14" t="n">
        <v>0.44839</v>
      </c>
      <c r="AC199" s="14" t="n">
        <v>10379.89</v>
      </c>
      <c r="AD199" s="14" t="n">
        <v>3.78280295287034</v>
      </c>
      <c r="AE199" s="14" t="n">
        <v>71.665314436638</v>
      </c>
      <c r="AF199" s="14" t="n">
        <v>16.7080388142165</v>
      </c>
      <c r="AG199" s="14" t="n">
        <v>3.98675314313722</v>
      </c>
      <c r="AH199" s="14" t="n">
        <v>69.352</v>
      </c>
      <c r="AI199" s="14" t="n">
        <v>29.3932524681364</v>
      </c>
      <c r="AJ199" s="20" t="n">
        <v>1217.08924955227</v>
      </c>
      <c r="AK199" s="14" t="n">
        <v>5.02074706440171</v>
      </c>
      <c r="AL199" s="20" t="n">
        <v>100</v>
      </c>
      <c r="AM199" s="14" t="n">
        <v>6.1</v>
      </c>
      <c r="AN199" s="14" t="n">
        <v>24.7</v>
      </c>
      <c r="AO199" s="14" t="n">
        <v>8.7</v>
      </c>
      <c r="AP199" s="21" t="s">
        <v>984</v>
      </c>
      <c r="AQ199" s="14" t="n">
        <v>8.8</v>
      </c>
      <c r="AR199" s="14" t="n">
        <v>5.00978</v>
      </c>
      <c r="AS199" s="14" t="s">
        <v>984</v>
      </c>
      <c r="AT199" s="14" t="s">
        <v>984</v>
      </c>
      <c r="AU199" s="14" t="s">
        <v>984</v>
      </c>
      <c r="AV199" s="14" t="n">
        <v>93.5939297416358</v>
      </c>
      <c r="AW199" s="14" t="n">
        <v>100</v>
      </c>
      <c r="AX199" s="14" t="n">
        <v>3.83698317409318</v>
      </c>
      <c r="AY199" s="22" t="n">
        <v>119</v>
      </c>
      <c r="AZ199" s="22" t="n">
        <v>26.1</v>
      </c>
      <c r="BA199" s="24" t="n">
        <v>40.6</v>
      </c>
      <c r="BB199" s="25" t="n">
        <v>0.75</v>
      </c>
      <c r="BC199" s="30" t="s">
        <v>933</v>
      </c>
      <c r="BD199" s="27" t="s">
        <v>985</v>
      </c>
      <c r="BE199" s="27" t="s">
        <v>996</v>
      </c>
      <c r="BF199" s="27" t="s">
        <v>372</v>
      </c>
      <c r="BG199" s="27" t="s">
        <v>372</v>
      </c>
      <c r="BH199" s="27" t="s">
        <v>1013</v>
      </c>
      <c r="BI199" s="27" t="s">
        <v>998</v>
      </c>
      <c r="BJ199" s="0" t="n">
        <v>31.0614149227125</v>
      </c>
      <c r="BK199" s="0" t="n">
        <v>48.7912606810001</v>
      </c>
      <c r="BL199" s="0" t="n">
        <v>2.39998779296877</v>
      </c>
      <c r="BM199" s="0" t="n">
        <v>0.350000000000023</v>
      </c>
      <c r="BN199" s="0" t="n">
        <v>2.17998657226565</v>
      </c>
      <c r="BO199" s="0" t="n">
        <v>6.68999633789065</v>
      </c>
      <c r="BP199" s="0" t="n">
        <v>2.90499267578127</v>
      </c>
      <c r="BQ199" s="27" t="n">
        <v>0.037889594120086</v>
      </c>
      <c r="BR199" s="27" t="n">
        <v>43155.5670810362</v>
      </c>
      <c r="BS199" s="27" t="n">
        <v>18390.4825914956</v>
      </c>
      <c r="BT199" s="27" t="n">
        <v>1.11908218983495E-045</v>
      </c>
      <c r="BU199" s="27" t="n">
        <v>3.04593005707235E-019</v>
      </c>
      <c r="BV199" s="27" t="n">
        <v>2.28907987891406E-279</v>
      </c>
      <c r="BW199" s="27" t="n">
        <v>262472.915503647</v>
      </c>
      <c r="BX199" s="27" t="n">
        <v>1</v>
      </c>
      <c r="BY199" s="27" t="n">
        <v>25</v>
      </c>
      <c r="CA199" s="0" t="n">
        <f aca="false">COUNTBLANK(C199:BY199)</f>
        <v>0</v>
      </c>
    </row>
    <row r="200" customFormat="false" ht="15" hidden="false" customHeight="false" outlineLevel="0" collapsed="false">
      <c r="A200" s="0" t="s">
        <v>935</v>
      </c>
      <c r="B200" s="0" t="s">
        <v>936</v>
      </c>
      <c r="C200" s="0" t="n">
        <v>3449299</v>
      </c>
      <c r="D200" s="14" t="n">
        <v>73.958</v>
      </c>
      <c r="E200" s="14" t="n">
        <v>81.359</v>
      </c>
      <c r="F200" s="14" t="n">
        <v>20.6079810743386</v>
      </c>
      <c r="G200" s="14" t="n">
        <v>64.5774993948021</v>
      </c>
      <c r="H200" s="14" t="n">
        <v>19.7080276539824</v>
      </c>
      <c r="I200" s="14" t="n">
        <v>9.467</v>
      </c>
      <c r="J200" s="14" t="n">
        <v>1.973</v>
      </c>
      <c r="K200" s="14" t="n">
        <v>4.666</v>
      </c>
      <c r="L200" s="14" t="n">
        <v>18.334826241275</v>
      </c>
      <c r="M200" s="14" t="n">
        <v>21.4290930740709</v>
      </c>
      <c r="N200" s="14" t="s">
        <v>984</v>
      </c>
      <c r="O200" s="14" t="s">
        <v>984</v>
      </c>
      <c r="P200" s="14" t="n">
        <v>-15000</v>
      </c>
      <c r="Q200" s="14" t="n">
        <v>19</v>
      </c>
      <c r="R200" s="14" t="s">
        <v>984</v>
      </c>
      <c r="S200" s="14" t="n">
        <v>797600</v>
      </c>
      <c r="T200" s="20" t="n">
        <v>21940</v>
      </c>
      <c r="U200" s="0" t="n">
        <v>59596885024.3487</v>
      </c>
      <c r="V200" s="14" t="n">
        <v>8.1</v>
      </c>
      <c r="W200" s="14" t="n">
        <v>2.8</v>
      </c>
      <c r="X200" s="14" t="n">
        <v>39.5</v>
      </c>
      <c r="Y200" s="14" t="n">
        <v>64.0210037231445</v>
      </c>
      <c r="Z200" s="14" t="n">
        <v>8.11900043487549</v>
      </c>
      <c r="AA200" s="14" t="n">
        <v>75.7991932552837</v>
      </c>
      <c r="AB200" s="14" t="n">
        <v>0.48393</v>
      </c>
      <c r="AC200" s="14" t="n">
        <v>852.23</v>
      </c>
      <c r="AD200" s="14" t="n">
        <v>1.95077407735433</v>
      </c>
      <c r="AE200" s="14" t="n">
        <v>82.5597052301166</v>
      </c>
      <c r="AF200" s="14" t="n">
        <v>10.6715803350153</v>
      </c>
      <c r="AG200" s="14" t="n">
        <v>3.44620192299909</v>
      </c>
      <c r="AH200" s="14" t="n">
        <v>95.334</v>
      </c>
      <c r="AI200" s="14" t="n">
        <v>46.2579288988769</v>
      </c>
      <c r="AJ200" s="20" t="n">
        <v>27114.1860127266</v>
      </c>
      <c r="AK200" s="14" t="n">
        <v>1.98424083514046</v>
      </c>
      <c r="AL200" s="20" t="n">
        <v>22.3857446597034</v>
      </c>
      <c r="AM200" s="14" t="n">
        <v>7.3</v>
      </c>
      <c r="AN200" s="14" t="n">
        <v>16.7</v>
      </c>
      <c r="AO200" s="14" t="n">
        <v>7.6</v>
      </c>
      <c r="AP200" s="21" t="n">
        <v>3.9329</v>
      </c>
      <c r="AQ200" s="14" t="n">
        <v>2.5</v>
      </c>
      <c r="AR200" s="14" t="n">
        <v>4.7591</v>
      </c>
      <c r="AS200" s="14" t="n">
        <v>108.45944</v>
      </c>
      <c r="AT200" s="14" t="n">
        <v>98.69988</v>
      </c>
      <c r="AU200" s="14" t="n">
        <v>1.0499</v>
      </c>
      <c r="AV200" s="14" t="n">
        <v>97.0778711952547</v>
      </c>
      <c r="AW200" s="14" t="n">
        <v>100</v>
      </c>
      <c r="AX200" s="14" t="n">
        <v>14.8744616381481</v>
      </c>
      <c r="AY200" s="22" t="n">
        <v>131</v>
      </c>
      <c r="AZ200" s="31" t="n">
        <v>28.9</v>
      </c>
      <c r="BA200" s="24" t="n">
        <v>35</v>
      </c>
      <c r="BB200" s="25" t="n">
        <v>0.866</v>
      </c>
      <c r="BC200" s="30" t="n">
        <v>93</v>
      </c>
      <c r="BD200" s="27" t="s">
        <v>1004</v>
      </c>
      <c r="BE200" s="27" t="s">
        <v>993</v>
      </c>
      <c r="BF200" s="27" t="s">
        <v>1005</v>
      </c>
      <c r="BG200" s="27" t="s">
        <v>345</v>
      </c>
      <c r="BH200" s="27" t="s">
        <v>1005</v>
      </c>
      <c r="BI200" s="27" t="s">
        <v>988</v>
      </c>
      <c r="BJ200" s="0" t="n">
        <v>-55.8186557386326</v>
      </c>
      <c r="BK200" s="0" t="n">
        <v>-32.5266321784999</v>
      </c>
      <c r="BL200" s="0" t="n">
        <v>22.5500122070313</v>
      </c>
      <c r="BM200" s="0" t="n">
        <v>24.0599914550781</v>
      </c>
      <c r="BN200" s="0" t="n">
        <v>23.7000061035156</v>
      </c>
      <c r="BO200" s="0" t="n">
        <v>23.7000061035156</v>
      </c>
      <c r="BP200" s="0" t="n">
        <v>23.5025039672852</v>
      </c>
      <c r="BQ200" s="27" t="n">
        <v>0.105567657434259</v>
      </c>
      <c r="BR200" s="27" t="n">
        <v>570.171318061105</v>
      </c>
      <c r="BS200" s="27" t="n">
        <v>18346.7367264157</v>
      </c>
      <c r="BT200" s="27" t="n">
        <v>1.86034929073367E-056</v>
      </c>
      <c r="BU200" s="27" t="n">
        <v>1.85681427358592E-096</v>
      </c>
      <c r="BV200" s="27" t="n">
        <v>0</v>
      </c>
      <c r="BW200" s="27" t="n">
        <v>9972.80163505912</v>
      </c>
      <c r="BX200" s="27" t="n">
        <v>1</v>
      </c>
      <c r="BY200" s="27" t="n">
        <v>23</v>
      </c>
      <c r="CA200" s="0" t="n">
        <f aca="false">COUNTBLANK(C200:BY200)</f>
        <v>0</v>
      </c>
    </row>
    <row r="201" customFormat="false" ht="15" hidden="false" customHeight="false" outlineLevel="0" collapsed="false">
      <c r="A201" s="0" t="s">
        <v>937</v>
      </c>
      <c r="B201" s="0" t="s">
        <v>938</v>
      </c>
      <c r="C201" s="0" t="n">
        <v>326687501</v>
      </c>
      <c r="D201" s="14" t="n">
        <v>76.1</v>
      </c>
      <c r="E201" s="14" t="n">
        <v>81.1</v>
      </c>
      <c r="F201" s="14" t="n">
        <v>18.7090399824651</v>
      </c>
      <c r="G201" s="14" t="n">
        <v>65.4833059619314</v>
      </c>
      <c r="H201" s="14" t="n">
        <v>35.766088580168</v>
      </c>
      <c r="I201" s="14" t="n">
        <v>8.6</v>
      </c>
      <c r="J201" s="14" t="n">
        <v>1.7295</v>
      </c>
      <c r="K201" s="14" t="n">
        <v>17.744</v>
      </c>
      <c r="L201" s="14" t="n">
        <v>15.0474864512352</v>
      </c>
      <c r="M201" s="14" t="n">
        <v>12.094833790784</v>
      </c>
      <c r="N201" s="14" t="s">
        <v>984</v>
      </c>
      <c r="O201" s="14" t="s">
        <v>984</v>
      </c>
      <c r="P201" s="14" t="n">
        <v>4774029</v>
      </c>
      <c r="Q201" s="14" t="n">
        <v>342</v>
      </c>
      <c r="R201" s="14" t="n">
        <v>889022000</v>
      </c>
      <c r="S201" s="14" t="n">
        <v>54688353</v>
      </c>
      <c r="T201" s="20" t="n">
        <v>63690</v>
      </c>
      <c r="U201" s="0" t="n">
        <v>20544343456936.5</v>
      </c>
      <c r="V201" s="14" t="s">
        <v>984</v>
      </c>
      <c r="W201" s="14" t="s">
        <v>984</v>
      </c>
      <c r="X201" s="14" t="s">
        <v>984</v>
      </c>
      <c r="Y201" s="14" t="n">
        <v>62.048999786377</v>
      </c>
      <c r="Z201" s="14" t="n">
        <v>1.3400000333786</v>
      </c>
      <c r="AA201" s="14" t="n">
        <v>82.3130876022054</v>
      </c>
      <c r="AB201" s="14" t="n">
        <v>2.78798</v>
      </c>
      <c r="AC201" s="14" t="n">
        <v>422807.71</v>
      </c>
      <c r="AD201" s="14" t="n">
        <v>3.16286487973421</v>
      </c>
      <c r="AE201" s="14" t="n">
        <v>44.3690679995015</v>
      </c>
      <c r="AF201" s="14" t="n">
        <v>33.9297856663409</v>
      </c>
      <c r="AG201" s="14" t="n">
        <v>12.9938720224773</v>
      </c>
      <c r="AH201" s="14" t="n">
        <v>82.256</v>
      </c>
      <c r="AI201" s="14" t="n">
        <v>7.47667757029197</v>
      </c>
      <c r="AJ201" s="20" t="n">
        <v>8850.87998146755</v>
      </c>
      <c r="AK201" s="14" t="n">
        <v>16.502837239406</v>
      </c>
      <c r="AL201" s="20" t="n">
        <v>3.34317037021352</v>
      </c>
      <c r="AM201" s="14" t="n">
        <v>10.8</v>
      </c>
      <c r="AN201" s="14" t="n">
        <v>14.6</v>
      </c>
      <c r="AO201" s="14" t="n">
        <v>6.5</v>
      </c>
      <c r="AP201" s="21" t="n">
        <v>2.5948</v>
      </c>
      <c r="AQ201" s="14" t="n">
        <v>2.9</v>
      </c>
      <c r="AR201" s="14" t="s">
        <v>984</v>
      </c>
      <c r="AS201" s="14" t="n">
        <v>101.82144</v>
      </c>
      <c r="AT201" s="14" t="n">
        <v>98.8322</v>
      </c>
      <c r="AU201" s="14" t="n">
        <v>0.99363</v>
      </c>
      <c r="AV201" s="14" t="n">
        <v>99.8825077292242</v>
      </c>
      <c r="AW201" s="14" t="n">
        <v>100</v>
      </c>
      <c r="AX201" s="14" t="n">
        <v>10.24045448276</v>
      </c>
      <c r="AY201" s="22" t="n">
        <v>148</v>
      </c>
      <c r="AZ201" s="31" t="n">
        <v>37.3</v>
      </c>
      <c r="BA201" s="24" t="n">
        <v>38.1</v>
      </c>
      <c r="BB201" s="25" t="n">
        <v>0.92</v>
      </c>
      <c r="BC201" s="30" t="s">
        <v>939</v>
      </c>
      <c r="BD201" s="27" t="s">
        <v>1020</v>
      </c>
      <c r="BE201" s="27" t="s">
        <v>1006</v>
      </c>
      <c r="BF201" s="27" t="s">
        <v>987</v>
      </c>
      <c r="BG201" s="27" t="s">
        <v>345</v>
      </c>
      <c r="BH201" s="27" t="s">
        <v>1016</v>
      </c>
      <c r="BI201" s="27" t="s">
        <v>987</v>
      </c>
      <c r="BJ201" s="0" t="n">
        <v>-99.6984278025896</v>
      </c>
      <c r="BK201" s="0" t="n">
        <v>37.2463646505001</v>
      </c>
      <c r="BL201" s="0" t="n">
        <v>3.45998535156252</v>
      </c>
      <c r="BM201" s="0" t="n">
        <v>2.92998657226565</v>
      </c>
      <c r="BN201" s="0" t="n">
        <v>2.80999145507815</v>
      </c>
      <c r="BO201" s="0" t="n">
        <v>10.0700012207031</v>
      </c>
      <c r="BP201" s="0" t="n">
        <v>4.81749114990237</v>
      </c>
      <c r="BQ201" s="27" t="n">
        <v>0.06713880326109</v>
      </c>
      <c r="BR201" s="27" t="n">
        <v>1315121.14936078</v>
      </c>
      <c r="BS201" s="27" t="n">
        <v>18361.8613497959</v>
      </c>
      <c r="BT201" s="27" t="n">
        <v>1.36882005857857E-086</v>
      </c>
      <c r="BU201" s="27" t="n">
        <v>1.7488718314971E-091</v>
      </c>
      <c r="BV201" s="27" t="n">
        <v>0</v>
      </c>
      <c r="BW201" s="27" t="n">
        <v>1949400275.15599</v>
      </c>
      <c r="BX201" s="27" t="n">
        <v>1</v>
      </c>
      <c r="BY201" s="27" t="n">
        <v>14</v>
      </c>
      <c r="CA201" s="0" t="n">
        <f aca="false">COUNTBLANK(C201:BY201)</f>
        <v>0</v>
      </c>
    </row>
    <row r="202" customFormat="false" ht="15" hidden="false" customHeight="false" outlineLevel="0" collapsed="false">
      <c r="A202" s="0" t="s">
        <v>941</v>
      </c>
      <c r="B202" s="0" t="s">
        <v>942</v>
      </c>
      <c r="C202" s="0" t="n">
        <v>32955400</v>
      </c>
      <c r="D202" s="14" t="n">
        <v>69.445</v>
      </c>
      <c r="E202" s="14" t="n">
        <v>73.676</v>
      </c>
      <c r="F202" s="14" t="n">
        <v>28.6860574147675</v>
      </c>
      <c r="G202" s="14" t="n">
        <v>66.8948047070961</v>
      </c>
      <c r="H202" s="14" t="n">
        <v>77.4692054536907</v>
      </c>
      <c r="I202" s="14" t="n">
        <v>4.7</v>
      </c>
      <c r="J202" s="14" t="n">
        <v>2.419</v>
      </c>
      <c r="K202" s="14" t="n">
        <v>49.522</v>
      </c>
      <c r="L202" s="14" t="n">
        <v>23.8777966670004</v>
      </c>
      <c r="M202" s="14" t="n">
        <v>21.8011051152853</v>
      </c>
      <c r="N202" s="14" t="n">
        <v>12.7283467246802</v>
      </c>
      <c r="O202" s="14" t="n">
        <v>1.0685654322077</v>
      </c>
      <c r="P202" s="14" t="n">
        <v>-44314</v>
      </c>
      <c r="Q202" s="14" t="n">
        <v>3284</v>
      </c>
      <c r="R202" s="14" t="n">
        <v>3056558</v>
      </c>
      <c r="S202" s="14" t="s">
        <v>984</v>
      </c>
      <c r="T202" s="20" t="n">
        <v>8810</v>
      </c>
      <c r="U202" s="0" t="n">
        <v>50499921557.5105</v>
      </c>
      <c r="V202" s="14" t="s">
        <v>984</v>
      </c>
      <c r="W202" s="14" t="s">
        <v>984</v>
      </c>
      <c r="X202" s="14" t="s">
        <v>984</v>
      </c>
      <c r="Y202" s="14" t="n">
        <v>65.0599975585938</v>
      </c>
      <c r="Z202" s="14" t="n">
        <v>23.923999786377</v>
      </c>
      <c r="AA202" s="14" t="n">
        <v>67.0541382968302</v>
      </c>
      <c r="AB202" s="14" t="n">
        <v>0.15566</v>
      </c>
      <c r="AC202" s="14" t="n">
        <v>353.91</v>
      </c>
      <c r="AD202" s="14" t="n">
        <v>3.5554825523167</v>
      </c>
      <c r="AE202" s="14" t="n">
        <v>62.9290079924777</v>
      </c>
      <c r="AF202" s="14" t="n">
        <v>7.54297138997856</v>
      </c>
      <c r="AG202" s="14" t="n">
        <v>3.37521371527249</v>
      </c>
      <c r="AH202" s="14" t="n">
        <v>50.478</v>
      </c>
      <c r="AI202" s="14" t="s">
        <v>984</v>
      </c>
      <c r="AJ202" s="20" t="n">
        <v>531.249085594827</v>
      </c>
      <c r="AK202" s="14" t="n">
        <v>3.42072274584901</v>
      </c>
      <c r="AL202" s="20" t="n">
        <v>100</v>
      </c>
      <c r="AM202" s="14" t="n">
        <v>6.5</v>
      </c>
      <c r="AN202" s="14" t="n">
        <v>24.5</v>
      </c>
      <c r="AO202" s="14" t="n">
        <v>21.4</v>
      </c>
      <c r="AP202" s="21" t="s">
        <v>984</v>
      </c>
      <c r="AQ202" s="14" t="n">
        <v>4</v>
      </c>
      <c r="AR202" s="14" t="n">
        <v>5.66773</v>
      </c>
      <c r="AS202" s="14" t="n">
        <v>103.65492</v>
      </c>
      <c r="AT202" s="14" t="n">
        <v>98.40359</v>
      </c>
      <c r="AU202" s="14" t="n">
        <v>0.9865</v>
      </c>
      <c r="AV202" s="14" t="n">
        <v>100</v>
      </c>
      <c r="AW202" s="14" t="n">
        <v>100</v>
      </c>
      <c r="AX202" s="14" t="n">
        <v>9.29598328758047</v>
      </c>
      <c r="AY202" s="45" t="s">
        <v>984</v>
      </c>
      <c r="AZ202" s="22" t="n">
        <v>15.3</v>
      </c>
      <c r="BA202" s="24" t="n">
        <v>28.6</v>
      </c>
      <c r="BB202" s="25" t="n">
        <v>0.92</v>
      </c>
      <c r="BC202" s="30" t="s">
        <v>943</v>
      </c>
      <c r="BD202" s="27" t="s">
        <v>985</v>
      </c>
      <c r="BE202" s="27" t="s">
        <v>996</v>
      </c>
      <c r="BF202" s="27" t="s">
        <v>354</v>
      </c>
      <c r="BG202" s="27" t="s">
        <v>354</v>
      </c>
      <c r="BH202" s="27" t="s">
        <v>1026</v>
      </c>
      <c r="BI202" s="27" t="s">
        <v>998</v>
      </c>
      <c r="BJ202" s="0" t="n">
        <v>63.3895801793996</v>
      </c>
      <c r="BK202" s="0" t="n">
        <v>41.371429342</v>
      </c>
      <c r="BL202" s="0" t="n">
        <v>3.93999633789065</v>
      </c>
      <c r="BM202" s="0" t="n">
        <v>0.990014648437523</v>
      </c>
      <c r="BN202" s="0" t="n">
        <v>6.0200134277344</v>
      </c>
      <c r="BO202" s="0" t="n">
        <v>10.7000061035156</v>
      </c>
      <c r="BP202" s="0" t="n">
        <v>5.41250762939455</v>
      </c>
      <c r="BQ202" s="27" t="n">
        <v>0.091137757192166</v>
      </c>
      <c r="BR202" s="27" t="n">
        <v>2636.00212622274</v>
      </c>
      <c r="BS202" s="27" t="n">
        <v>18364.4868046755</v>
      </c>
      <c r="BT202" s="27" t="n">
        <v>7.47573594938262E-036</v>
      </c>
      <c r="BU202" s="27" t="n">
        <v>1.6481343385561E-042</v>
      </c>
      <c r="BV202" s="27" t="n">
        <v>0</v>
      </c>
      <c r="BW202" s="27" t="n">
        <v>110869.846934281</v>
      </c>
      <c r="BX202" s="27" t="n">
        <v>1</v>
      </c>
      <c r="BY202" s="27" t="n">
        <v>14</v>
      </c>
      <c r="CA202" s="0" t="n">
        <f aca="false">COUNTBLANK(C202:BY202)</f>
        <v>0</v>
      </c>
    </row>
    <row r="203" customFormat="false" ht="15" hidden="false" customHeight="false" outlineLevel="0" collapsed="false">
      <c r="A203" s="0" t="s">
        <v>944</v>
      </c>
      <c r="B203" s="0" t="s">
        <v>945</v>
      </c>
      <c r="C203" s="27" t="s">
        <v>984</v>
      </c>
      <c r="D203" s="14" t="s">
        <v>984</v>
      </c>
      <c r="E203" s="14" t="s">
        <v>984</v>
      </c>
      <c r="F203" s="14" t="s">
        <v>984</v>
      </c>
      <c r="G203" s="14" t="s">
        <v>984</v>
      </c>
      <c r="H203" s="14" t="s">
        <v>984</v>
      </c>
      <c r="I203" s="14" t="s">
        <v>984</v>
      </c>
      <c r="J203" s="14" t="s">
        <v>984</v>
      </c>
      <c r="K203" s="14" t="s">
        <v>984</v>
      </c>
      <c r="L203" s="14" t="s">
        <v>984</v>
      </c>
      <c r="M203" s="14" t="s">
        <v>984</v>
      </c>
      <c r="N203" s="14" t="s">
        <v>984</v>
      </c>
      <c r="O203" s="14" t="s">
        <v>984</v>
      </c>
      <c r="P203" s="14" t="s">
        <v>984</v>
      </c>
      <c r="Q203" s="14" t="s">
        <v>984</v>
      </c>
      <c r="R203" s="14" t="s">
        <v>984</v>
      </c>
      <c r="S203" s="14" t="s">
        <v>984</v>
      </c>
      <c r="T203" s="20" t="s">
        <v>984</v>
      </c>
      <c r="U203" s="27" t="s">
        <v>984</v>
      </c>
      <c r="V203" s="14" t="s">
        <v>984</v>
      </c>
      <c r="W203" s="14" t="s">
        <v>984</v>
      </c>
      <c r="X203" s="14" t="s">
        <v>984</v>
      </c>
      <c r="Y203" s="14" t="s">
        <v>984</v>
      </c>
      <c r="Z203" s="14" t="s">
        <v>984</v>
      </c>
      <c r="AA203" s="14" t="s">
        <v>984</v>
      </c>
      <c r="AB203" s="14" t="s">
        <v>984</v>
      </c>
      <c r="AC203" s="14" t="s">
        <v>984</v>
      </c>
      <c r="AD203" s="14" t="s">
        <v>984</v>
      </c>
      <c r="AE203" s="14" t="s">
        <v>984</v>
      </c>
      <c r="AF203" s="14" t="s">
        <v>984</v>
      </c>
      <c r="AG203" s="14" t="s">
        <v>984</v>
      </c>
      <c r="AH203" s="14" t="s">
        <v>984</v>
      </c>
      <c r="AI203" s="14" t="s">
        <v>984</v>
      </c>
      <c r="AJ203" s="20" t="s">
        <v>984</v>
      </c>
      <c r="AK203" s="14" t="s">
        <v>984</v>
      </c>
      <c r="AL203" s="20" t="s">
        <v>984</v>
      </c>
      <c r="AM203" s="14" t="s">
        <v>984</v>
      </c>
      <c r="AN203" s="14" t="s">
        <v>984</v>
      </c>
      <c r="AO203" s="14" t="s">
        <v>984</v>
      </c>
      <c r="AP203" s="21" t="s">
        <v>984</v>
      </c>
      <c r="AQ203" s="14" t="s">
        <v>984</v>
      </c>
      <c r="AR203" s="14" t="s">
        <v>984</v>
      </c>
      <c r="AS203" s="14" t="s">
        <v>984</v>
      </c>
      <c r="AT203" s="14" t="s">
        <v>984</v>
      </c>
      <c r="AU203" s="14" t="s">
        <v>984</v>
      </c>
      <c r="AV203" s="14" t="s">
        <v>984</v>
      </c>
      <c r="AW203" s="14" t="s">
        <v>984</v>
      </c>
      <c r="AX203" s="14" t="s">
        <v>984</v>
      </c>
      <c r="AY203" s="22" t="n">
        <v>117</v>
      </c>
      <c r="AZ203" s="44" t="s">
        <v>984</v>
      </c>
      <c r="BA203" s="27" t="s">
        <v>984</v>
      </c>
      <c r="BB203" s="25" t="n">
        <v>0.808</v>
      </c>
      <c r="BC203" s="30" t="s">
        <v>946</v>
      </c>
      <c r="BD203" s="27" t="s">
        <v>1000</v>
      </c>
      <c r="BE203" s="27" t="s">
        <v>986</v>
      </c>
      <c r="BF203" s="27" t="s">
        <v>372</v>
      </c>
      <c r="BG203" s="27" t="s">
        <v>372</v>
      </c>
      <c r="BH203" s="27" t="s">
        <v>997</v>
      </c>
      <c r="BI203" s="27" t="s">
        <v>998</v>
      </c>
      <c r="BJ203" s="0" t="n">
        <v>12.4533766496396</v>
      </c>
      <c r="BK203" s="0" t="n">
        <v>41.903227631</v>
      </c>
      <c r="BL203" s="0" t="n">
        <v>14.6</v>
      </c>
      <c r="BM203" s="0" t="n">
        <v>12.5400024414063</v>
      </c>
      <c r="BN203" s="0" t="n">
        <v>13.7400146484375</v>
      </c>
      <c r="BO203" s="0" t="n">
        <v>13.9299865722656</v>
      </c>
      <c r="BP203" s="0" t="n">
        <v>13.7025009155274</v>
      </c>
      <c r="BQ203" s="27" t="n">
        <v>0.144607452333082</v>
      </c>
      <c r="BR203" s="27" t="n">
        <v>8.71415896951958</v>
      </c>
      <c r="BS203" s="27" t="n">
        <v>18345.2882423892</v>
      </c>
      <c r="BT203" s="27" t="n">
        <v>3.85860397834108E-023</v>
      </c>
      <c r="BU203" s="27" t="n">
        <v>5.81152554128955E-070</v>
      </c>
      <c r="BV203" s="27" t="n">
        <v>0</v>
      </c>
      <c r="BW203" s="27" t="n">
        <v>21.1394582182137</v>
      </c>
      <c r="BX203" s="27" t="n">
        <v>1</v>
      </c>
      <c r="BY203" s="27" t="n">
        <v>28</v>
      </c>
      <c r="CA203" s="0" t="n">
        <f aca="false">COUNTBLANK(C203:BY203)</f>
        <v>0</v>
      </c>
    </row>
    <row r="204" customFormat="false" ht="15" hidden="false" customHeight="false" outlineLevel="0" collapsed="false">
      <c r="A204" s="0" t="s">
        <v>947</v>
      </c>
      <c r="B204" s="0" t="s">
        <v>948</v>
      </c>
      <c r="C204" s="0" t="n">
        <v>110210</v>
      </c>
      <c r="D204" s="14" t="n">
        <v>70.182</v>
      </c>
      <c r="E204" s="14" t="n">
        <v>75.007</v>
      </c>
      <c r="F204" s="14" t="n">
        <v>22.5413071290525</v>
      </c>
      <c r="G204" s="14" t="n">
        <v>67.8689060075673</v>
      </c>
      <c r="H204" s="14" t="n">
        <v>282.589743589744</v>
      </c>
      <c r="I204" s="14" t="n">
        <v>9.263</v>
      </c>
      <c r="J204" s="14" t="n">
        <v>1.891</v>
      </c>
      <c r="K204" s="14" t="n">
        <v>47.802</v>
      </c>
      <c r="L204" s="14" t="n">
        <v>54.7493688285458</v>
      </c>
      <c r="M204" s="14" t="n">
        <v>34.9217300643327</v>
      </c>
      <c r="N204" s="14" t="n">
        <v>11.5539517468736</v>
      </c>
      <c r="O204" s="14" t="n">
        <v>2.18275059648256</v>
      </c>
      <c r="P204" s="14" t="n">
        <v>-1000</v>
      </c>
      <c r="Q204" s="14" t="n">
        <v>1255</v>
      </c>
      <c r="R204" s="14" t="s">
        <v>984</v>
      </c>
      <c r="S204" s="14" t="n">
        <v>19800</v>
      </c>
      <c r="T204" s="20" t="n">
        <v>12160</v>
      </c>
      <c r="U204" s="0" t="n">
        <v>811300000</v>
      </c>
      <c r="V204" s="14" t="s">
        <v>984</v>
      </c>
      <c r="W204" s="14" t="s">
        <v>984</v>
      </c>
      <c r="X204" s="14" t="s">
        <v>984</v>
      </c>
      <c r="Y204" s="14" t="n">
        <v>65.8679962158203</v>
      </c>
      <c r="Z204" s="14" t="n">
        <v>10.7270002365112</v>
      </c>
      <c r="AA204" s="14" t="n">
        <v>70.589531947903</v>
      </c>
      <c r="AB204" s="14" t="s">
        <v>984</v>
      </c>
      <c r="AC204" s="14" t="n">
        <v>1.22</v>
      </c>
      <c r="AD204" s="14" t="s">
        <v>984</v>
      </c>
      <c r="AE204" s="14" t="n">
        <v>25.6410256410256</v>
      </c>
      <c r="AF204" s="14" t="n">
        <v>69.2307692307692</v>
      </c>
      <c r="AG204" s="14" t="n">
        <v>22.4196222232063</v>
      </c>
      <c r="AH204" s="14" t="n">
        <v>52.198</v>
      </c>
      <c r="AI204" s="14" t="n">
        <v>32.3515480238357</v>
      </c>
      <c r="AJ204" s="20" t="n">
        <v>918.602621691882</v>
      </c>
      <c r="AK204" s="14" t="n">
        <v>1.92005401383416</v>
      </c>
      <c r="AL204" s="20" t="n">
        <v>100</v>
      </c>
      <c r="AM204" s="14" t="n">
        <v>11.6</v>
      </c>
      <c r="AN204" s="14" t="n">
        <v>23.2</v>
      </c>
      <c r="AO204" s="14" t="n">
        <v>16.4</v>
      </c>
      <c r="AP204" s="21" t="s">
        <v>984</v>
      </c>
      <c r="AQ204" s="14" t="n">
        <v>2.5</v>
      </c>
      <c r="AR204" s="14" t="n">
        <v>5.76068</v>
      </c>
      <c r="AS204" s="14" t="n">
        <v>110.6618</v>
      </c>
      <c r="AT204" s="14" t="n">
        <v>92.71186</v>
      </c>
      <c r="AU204" s="14" t="n">
        <v>0.99142</v>
      </c>
      <c r="AV204" s="14" t="s">
        <v>984</v>
      </c>
      <c r="AW204" s="14" t="n">
        <v>100</v>
      </c>
      <c r="AX204" s="14" t="n">
        <v>76.2701685080011</v>
      </c>
      <c r="AY204" s="22" t="n">
        <v>121</v>
      </c>
      <c r="AZ204" s="31" t="n">
        <v>23.8</v>
      </c>
      <c r="BA204" s="24" t="n">
        <v>33.6</v>
      </c>
      <c r="BB204" s="25" t="n">
        <v>0.71</v>
      </c>
      <c r="BC204" s="30" t="s">
        <v>949</v>
      </c>
      <c r="BD204" s="27" t="s">
        <v>985</v>
      </c>
      <c r="BE204" s="27" t="s">
        <v>993</v>
      </c>
      <c r="BF204" s="27" t="s">
        <v>987</v>
      </c>
      <c r="BG204" s="27" t="s">
        <v>345</v>
      </c>
      <c r="BH204" s="27" t="s">
        <v>346</v>
      </c>
      <c r="BI204" s="27" t="s">
        <v>988</v>
      </c>
      <c r="BJ204" s="0" t="n">
        <v>-61.1970480760872</v>
      </c>
      <c r="BK204" s="0" t="n">
        <v>13.2631696635001</v>
      </c>
      <c r="BL204" s="0" t="n">
        <v>26.6799865722656</v>
      </c>
      <c r="BM204" s="0" t="n">
        <v>25.9999938964844</v>
      </c>
      <c r="BN204" s="0" t="n">
        <v>25.8699890136719</v>
      </c>
      <c r="BO204" s="0" t="n">
        <v>25.7700134277344</v>
      </c>
      <c r="BP204" s="0" t="n">
        <v>26.0799957275391</v>
      </c>
      <c r="BQ204" s="27" t="n">
        <v>0.291914401107796</v>
      </c>
      <c r="BR204" s="27" t="n">
        <v>12.8084896911228</v>
      </c>
      <c r="BS204" s="27" t="n">
        <v>18355.6407762473</v>
      </c>
      <c r="BT204" s="27" t="n">
        <v>2.71937225132943E-021</v>
      </c>
      <c r="BU204" s="27" t="n">
        <v>3.29881059092561E-077</v>
      </c>
      <c r="BV204" s="27" t="n">
        <v>0</v>
      </c>
      <c r="BW204" s="27" t="n">
        <v>34.8878558061897</v>
      </c>
      <c r="BX204" s="27" t="n">
        <v>1</v>
      </c>
      <c r="BY204" s="27" t="n">
        <v>20</v>
      </c>
      <c r="CA204" s="0" t="n">
        <f aca="false">COUNTBLANK(C204:BY204)</f>
        <v>0</v>
      </c>
    </row>
    <row r="205" customFormat="false" ht="15" hidden="false" customHeight="false" outlineLevel="0" collapsed="false">
      <c r="A205" s="0" t="s">
        <v>950</v>
      </c>
      <c r="B205" s="0" t="s">
        <v>951</v>
      </c>
      <c r="C205" s="0" t="n">
        <v>28870195</v>
      </c>
      <c r="D205" s="14" t="n">
        <v>68.398</v>
      </c>
      <c r="E205" s="14" t="n">
        <v>76.074</v>
      </c>
      <c r="F205" s="14" t="n">
        <v>27.6666505810652</v>
      </c>
      <c r="G205" s="14" t="n">
        <v>65.0663627988088</v>
      </c>
      <c r="H205" s="14" t="n">
        <v>32.7307919052208</v>
      </c>
      <c r="I205" s="14" t="n">
        <v>6.982</v>
      </c>
      <c r="J205" s="14" t="n">
        <v>2.272</v>
      </c>
      <c r="K205" s="14" t="n">
        <v>11.792</v>
      </c>
      <c r="L205" s="14" t="s">
        <v>984</v>
      </c>
      <c r="M205" s="14" t="s">
        <v>984</v>
      </c>
      <c r="N205" s="14" t="s">
        <v>984</v>
      </c>
      <c r="O205" s="14" t="s">
        <v>984</v>
      </c>
      <c r="P205" s="14" t="n">
        <v>-3266243</v>
      </c>
      <c r="Q205" s="14" t="n">
        <v>21046</v>
      </c>
      <c r="R205" s="14" t="n">
        <v>2137771</v>
      </c>
      <c r="S205" s="14" t="n">
        <v>370800</v>
      </c>
      <c r="T205" s="20" t="s">
        <v>984</v>
      </c>
      <c r="U205" s="27" t="s">
        <v>984</v>
      </c>
      <c r="V205" s="14" t="s">
        <v>984</v>
      </c>
      <c r="W205" s="14" t="s">
        <v>984</v>
      </c>
      <c r="X205" s="14" t="s">
        <v>984</v>
      </c>
      <c r="Y205" s="14" t="n">
        <v>59.7299995422363</v>
      </c>
      <c r="Z205" s="14" t="n">
        <v>8.30599975585938</v>
      </c>
      <c r="AA205" s="14" t="n">
        <v>60.7056504794758</v>
      </c>
      <c r="AB205" s="14" t="s">
        <v>984</v>
      </c>
      <c r="AC205" s="14" t="n">
        <v>639.03</v>
      </c>
      <c r="AD205" s="14" t="s">
        <v>984</v>
      </c>
      <c r="AE205" s="14" t="n">
        <v>24.4884076866391</v>
      </c>
      <c r="AF205" s="14" t="n">
        <v>52.739188892353</v>
      </c>
      <c r="AG205" s="14" t="n">
        <v>54.1441744357702</v>
      </c>
      <c r="AH205" s="14" t="n">
        <v>88.208</v>
      </c>
      <c r="AI205" s="14" t="s">
        <v>984</v>
      </c>
      <c r="AJ205" s="20" t="n">
        <v>26793.0241216431</v>
      </c>
      <c r="AK205" s="14" t="n">
        <v>6.16473103431657</v>
      </c>
      <c r="AL205" s="20" t="n">
        <v>99.9336624316864</v>
      </c>
      <c r="AM205" s="14" t="n">
        <v>7</v>
      </c>
      <c r="AN205" s="14" t="n">
        <v>18.1</v>
      </c>
      <c r="AO205" s="14" t="n">
        <v>24.5</v>
      </c>
      <c r="AP205" s="21" t="s">
        <v>984</v>
      </c>
      <c r="AQ205" s="14" t="s">
        <v>984</v>
      </c>
      <c r="AR205" s="14" t="s">
        <v>984</v>
      </c>
      <c r="AS205" s="14" t="n">
        <v>97.15034</v>
      </c>
      <c r="AT205" s="14" t="n">
        <v>92.58874</v>
      </c>
      <c r="AU205" s="14" t="n">
        <v>1.01936</v>
      </c>
      <c r="AV205" s="14" t="s">
        <v>984</v>
      </c>
      <c r="AW205" s="14" t="n">
        <v>100</v>
      </c>
      <c r="AX205" s="14" t="n">
        <v>1.90350020917585</v>
      </c>
      <c r="AY205" s="22" t="n">
        <v>99</v>
      </c>
      <c r="AZ205" s="31" t="n">
        <v>25.2</v>
      </c>
      <c r="BA205" s="24" t="n">
        <v>28.3</v>
      </c>
      <c r="BB205" s="27" t="s">
        <v>984</v>
      </c>
      <c r="BC205" s="27" t="s">
        <v>984</v>
      </c>
      <c r="BD205" s="27" t="s">
        <v>1004</v>
      </c>
      <c r="BE205" s="27" t="s">
        <v>993</v>
      </c>
      <c r="BF205" s="27" t="s">
        <v>1005</v>
      </c>
      <c r="BG205" s="27" t="s">
        <v>345</v>
      </c>
      <c r="BH205" s="27" t="s">
        <v>1005</v>
      </c>
      <c r="BI205" s="27" t="s">
        <v>988</v>
      </c>
      <c r="BJ205" s="0" t="n">
        <v>-65.4103305713681</v>
      </c>
      <c r="BK205" s="0" t="n">
        <v>6.4206298830001</v>
      </c>
      <c r="BL205" s="0" t="n">
        <v>22.9399963378906</v>
      </c>
      <c r="BM205" s="0" t="n">
        <v>24.3000122070313</v>
      </c>
      <c r="BN205" s="0" t="n">
        <v>25.5800109863281</v>
      </c>
      <c r="BO205" s="0" t="n">
        <v>25.1499877929688</v>
      </c>
      <c r="BP205" s="0" t="n">
        <v>24.4925018310547</v>
      </c>
      <c r="BQ205" s="27" t="n">
        <v>0.041561546906019</v>
      </c>
      <c r="BR205" s="27" t="n">
        <v>489.005538982574</v>
      </c>
      <c r="BS205" s="27" t="n">
        <v>18360.7496581628</v>
      </c>
      <c r="BT205" s="27" t="n">
        <v>9.32419131158588E-014</v>
      </c>
      <c r="BU205" s="27" t="n">
        <v>2.08273860850496E-012</v>
      </c>
      <c r="BV205" s="27" t="n">
        <v>1.68102402569821E-256</v>
      </c>
      <c r="BW205" s="27" t="n">
        <v>17663.9572932171</v>
      </c>
      <c r="BX205" s="27" t="n">
        <v>1</v>
      </c>
      <c r="BY205" s="27" t="n">
        <v>20</v>
      </c>
      <c r="CA205" s="0" t="n">
        <f aca="false">COUNTBLANK(C205:BY205)</f>
        <v>0</v>
      </c>
    </row>
    <row r="206" customFormat="false" ht="15" hidden="false" customHeight="false" outlineLevel="0" collapsed="false">
      <c r="A206" s="0" t="s">
        <v>952</v>
      </c>
      <c r="B206" s="0" t="s">
        <v>953</v>
      </c>
      <c r="C206" s="0" t="n">
        <v>29802</v>
      </c>
      <c r="D206" s="14" t="s">
        <v>984</v>
      </c>
      <c r="E206" s="14" t="s">
        <v>984</v>
      </c>
      <c r="F206" s="14" t="s">
        <v>984</v>
      </c>
      <c r="G206" s="14" t="s">
        <v>984</v>
      </c>
      <c r="H206" s="14" t="n">
        <v>198.68</v>
      </c>
      <c r="I206" s="14" t="s">
        <v>984</v>
      </c>
      <c r="J206" s="14" t="s">
        <v>984</v>
      </c>
      <c r="K206" s="14" t="n">
        <v>52.277</v>
      </c>
      <c r="L206" s="14" t="s">
        <v>984</v>
      </c>
      <c r="M206" s="14" t="s">
        <v>984</v>
      </c>
      <c r="N206" s="14" t="s">
        <v>984</v>
      </c>
      <c r="O206" s="14" t="s">
        <v>984</v>
      </c>
      <c r="P206" s="14" t="s">
        <v>984</v>
      </c>
      <c r="Q206" s="14" t="s">
        <v>984</v>
      </c>
      <c r="R206" s="14" t="s">
        <v>984</v>
      </c>
      <c r="S206" s="14" t="s">
        <v>984</v>
      </c>
      <c r="T206" s="20" t="s">
        <v>984</v>
      </c>
      <c r="U206" s="27" t="s">
        <v>984</v>
      </c>
      <c r="V206" s="14" t="s">
        <v>984</v>
      </c>
      <c r="W206" s="14" t="s">
        <v>984</v>
      </c>
      <c r="X206" s="14" t="s">
        <v>984</v>
      </c>
      <c r="Y206" s="14" t="s">
        <v>984</v>
      </c>
      <c r="Z206" s="14" t="s">
        <v>984</v>
      </c>
      <c r="AA206" s="14" t="s">
        <v>984</v>
      </c>
      <c r="AB206" s="14" t="s">
        <v>984</v>
      </c>
      <c r="AC206" s="14" t="s">
        <v>984</v>
      </c>
      <c r="AD206" s="14" t="s">
        <v>984</v>
      </c>
      <c r="AE206" s="14" t="n">
        <v>46.6666666666667</v>
      </c>
      <c r="AF206" s="14" t="n">
        <v>24.1333325703939</v>
      </c>
      <c r="AG206" s="14" t="n">
        <v>9.10881468166607</v>
      </c>
      <c r="AH206" s="14" t="n">
        <v>47.723</v>
      </c>
      <c r="AI206" s="14" t="s">
        <v>984</v>
      </c>
      <c r="AJ206" s="20" t="s">
        <v>984</v>
      </c>
      <c r="AK206" s="14" t="n">
        <v>6.19831660284936</v>
      </c>
      <c r="AL206" s="20" t="s">
        <v>984</v>
      </c>
      <c r="AM206" s="14" t="n">
        <v>14.2</v>
      </c>
      <c r="AN206" s="14" t="s">
        <v>984</v>
      </c>
      <c r="AO206" s="14" t="s">
        <v>984</v>
      </c>
      <c r="AP206" s="21" t="s">
        <v>984</v>
      </c>
      <c r="AQ206" s="14" t="s">
        <v>984</v>
      </c>
      <c r="AR206" s="14" t="s">
        <v>984</v>
      </c>
      <c r="AS206" s="14" t="n">
        <v>128.82535</v>
      </c>
      <c r="AT206" s="14" t="n">
        <v>95.49763</v>
      </c>
      <c r="AU206" s="14" t="n">
        <v>1.01445</v>
      </c>
      <c r="AV206" s="14" t="s">
        <v>984</v>
      </c>
      <c r="AW206" s="14" t="n">
        <v>100</v>
      </c>
      <c r="AX206" s="14" t="s">
        <v>984</v>
      </c>
      <c r="AY206" s="45" t="s">
        <v>984</v>
      </c>
      <c r="AZ206" s="44" t="s">
        <v>984</v>
      </c>
      <c r="BA206" s="24" t="n">
        <v>36.5</v>
      </c>
      <c r="BB206" s="25" t="n">
        <v>0.726</v>
      </c>
      <c r="BC206" s="30" t="s">
        <v>954</v>
      </c>
      <c r="BD206" s="27" t="s">
        <v>1000</v>
      </c>
      <c r="BE206" s="27" t="s">
        <v>1006</v>
      </c>
      <c r="BF206" s="27" t="s">
        <v>987</v>
      </c>
      <c r="BG206" s="27" t="s">
        <v>345</v>
      </c>
      <c r="BH206" s="27" t="s">
        <v>346</v>
      </c>
      <c r="BI206" s="27" t="s">
        <v>988</v>
      </c>
      <c r="BJ206" s="0" t="n">
        <v>-64.6419328469195</v>
      </c>
      <c r="BK206" s="0" t="n">
        <v>18.4184634460001</v>
      </c>
      <c r="BL206" s="0" t="n">
        <v>27.2400146484375</v>
      </c>
      <c r="BM206" s="0" t="n">
        <v>26.4599853515625</v>
      </c>
      <c r="BN206" s="0" t="n">
        <v>27.3099914550781</v>
      </c>
      <c r="BO206" s="0" t="n">
        <v>26.2700134277344</v>
      </c>
      <c r="BP206" s="0" t="n">
        <v>26.8200012207031</v>
      </c>
      <c r="BQ206" s="27" t="n">
        <v>0.094220581743472</v>
      </c>
      <c r="BR206" s="27" t="n">
        <v>5.21665022371832</v>
      </c>
      <c r="BS206" s="27" t="n">
        <v>18352.8779228286</v>
      </c>
      <c r="BT206" s="27" t="n">
        <v>8.39404692420917E-009</v>
      </c>
      <c r="BU206" s="27" t="n">
        <v>1.77486315971061E-022</v>
      </c>
      <c r="BV206" s="27" t="n">
        <v>2.24321013818866E-297</v>
      </c>
      <c r="BW206" s="27" t="n">
        <v>16.7798032519736</v>
      </c>
      <c r="BX206" s="27" t="n">
        <v>1</v>
      </c>
      <c r="BY206" s="27" t="n">
        <v>19</v>
      </c>
      <c r="CA206" s="0" t="n">
        <f aca="false">COUNTBLANK(C206:BY206)</f>
        <v>0</v>
      </c>
    </row>
    <row r="207" customFormat="false" ht="15" hidden="false" customHeight="false" outlineLevel="0" collapsed="false">
      <c r="A207" s="0" t="s">
        <v>955</v>
      </c>
      <c r="B207" s="0" t="s">
        <v>956</v>
      </c>
      <c r="C207" s="0" t="n">
        <v>95540395</v>
      </c>
      <c r="D207" s="14" t="n">
        <v>71.207</v>
      </c>
      <c r="E207" s="14" t="n">
        <v>79.442</v>
      </c>
      <c r="F207" s="14" t="n">
        <v>23.1726768317012</v>
      </c>
      <c r="G207" s="14" t="n">
        <v>69.5523448704195</v>
      </c>
      <c r="H207" s="14" t="n">
        <v>308.125245912213</v>
      </c>
      <c r="I207" s="14" t="n">
        <v>6.317</v>
      </c>
      <c r="J207" s="14" t="n">
        <v>2.049</v>
      </c>
      <c r="K207" s="14" t="n">
        <v>64.081</v>
      </c>
      <c r="L207" s="14" t="n">
        <v>98.7911445822243</v>
      </c>
      <c r="M207" s="14" t="n">
        <v>101.593435844166</v>
      </c>
      <c r="N207" s="14" t="n">
        <v>5.93303413304272</v>
      </c>
      <c r="O207" s="14" t="n">
        <v>0.71620303405014</v>
      </c>
      <c r="P207" s="14" t="n">
        <v>-399999</v>
      </c>
      <c r="Q207" s="14" t="n">
        <v>334475</v>
      </c>
      <c r="R207" s="14" t="n">
        <v>47049671</v>
      </c>
      <c r="S207" s="14" t="n">
        <v>16374195</v>
      </c>
      <c r="T207" s="20" t="n">
        <v>6930</v>
      </c>
      <c r="U207" s="0" t="n">
        <v>245213686369.157</v>
      </c>
      <c r="V207" s="14" t="n">
        <v>6.7</v>
      </c>
      <c r="W207" s="14" t="s">
        <v>984</v>
      </c>
      <c r="X207" s="14" t="s">
        <v>984</v>
      </c>
      <c r="Y207" s="14" t="n">
        <v>77.4469985961914</v>
      </c>
      <c r="Z207" s="14" t="n">
        <v>37.3580017089844</v>
      </c>
      <c r="AA207" s="14" t="n">
        <v>88.2775045822406</v>
      </c>
      <c r="AB207" s="14" t="n">
        <v>0.52674</v>
      </c>
      <c r="AC207" s="14" t="n">
        <v>4286.48</v>
      </c>
      <c r="AD207" s="14" t="n">
        <v>2.29945742821055</v>
      </c>
      <c r="AE207" s="14" t="n">
        <v>39.2750024188087</v>
      </c>
      <c r="AF207" s="14" t="n">
        <v>48.0601154577999</v>
      </c>
      <c r="AG207" s="14" t="n">
        <v>7.57677987501149</v>
      </c>
      <c r="AH207" s="14" t="n">
        <v>35.919</v>
      </c>
      <c r="AI207" s="14" t="s">
        <v>984</v>
      </c>
      <c r="AJ207" s="20" t="n">
        <v>3918.67837392729</v>
      </c>
      <c r="AK207" s="14" t="n">
        <v>1.81989397652576</v>
      </c>
      <c r="AL207" s="20" t="n">
        <v>100</v>
      </c>
      <c r="AM207" s="14" t="n">
        <v>6</v>
      </c>
      <c r="AN207" s="14" t="n">
        <v>17.1</v>
      </c>
      <c r="AO207" s="14" t="n">
        <v>20.7</v>
      </c>
      <c r="AP207" s="21" t="n">
        <v>0.8199</v>
      </c>
      <c r="AQ207" s="14" t="s">
        <v>984</v>
      </c>
      <c r="AR207" s="14" t="n">
        <v>4.34481</v>
      </c>
      <c r="AS207" s="14" t="n">
        <v>109.15083</v>
      </c>
      <c r="AT207" s="14" t="n">
        <v>110.02121</v>
      </c>
      <c r="AU207" s="14" t="s">
        <v>984</v>
      </c>
      <c r="AV207" s="14" t="n">
        <v>77.67666525866</v>
      </c>
      <c r="AW207" s="14" t="n">
        <v>100</v>
      </c>
      <c r="AX207" s="14" t="n">
        <v>3.89960829827361</v>
      </c>
      <c r="AY207" s="22" t="n">
        <v>126</v>
      </c>
      <c r="AZ207" s="22" t="n">
        <v>2.1</v>
      </c>
      <c r="BA207" s="24" t="n">
        <v>30.5</v>
      </c>
      <c r="BB207" s="25" t="n">
        <v>0.693</v>
      </c>
      <c r="BC207" s="30" t="n">
        <v>37</v>
      </c>
      <c r="BD207" s="27" t="s">
        <v>1004</v>
      </c>
      <c r="BE207" s="27" t="s">
        <v>996</v>
      </c>
      <c r="BF207" s="27" t="s">
        <v>354</v>
      </c>
      <c r="BG207" s="27" t="s">
        <v>354</v>
      </c>
      <c r="BH207" s="27" t="s">
        <v>1018</v>
      </c>
      <c r="BI207" s="27" t="s">
        <v>1008</v>
      </c>
      <c r="BJ207" s="0" t="n">
        <v>107.85285441103</v>
      </c>
      <c r="BK207" s="0" t="n">
        <v>15.9624291035001</v>
      </c>
      <c r="BL207" s="0" t="n">
        <v>20.1</v>
      </c>
      <c r="BM207" s="0" t="n">
        <v>21.1799865722656</v>
      </c>
      <c r="BN207" s="0" t="n">
        <v>21.0100036621094</v>
      </c>
      <c r="BO207" s="0" t="n">
        <v>23.4999938964844</v>
      </c>
      <c r="BP207" s="0" t="n">
        <v>21.4474960327149</v>
      </c>
      <c r="BQ207" s="27" t="n">
        <v>0.094843114468492</v>
      </c>
      <c r="BR207" s="27" t="n">
        <v>290.187670170417</v>
      </c>
      <c r="BS207" s="27" t="n">
        <v>18341.3430303578</v>
      </c>
      <c r="BT207" s="27" t="n">
        <v>6.31455649664503E-034</v>
      </c>
      <c r="BU207" s="27" t="n">
        <v>2.7190401250119E-073</v>
      </c>
      <c r="BV207" s="27" t="n">
        <v>0</v>
      </c>
      <c r="BW207" s="27" t="n">
        <v>11310.8377312341</v>
      </c>
      <c r="BX207" s="27" t="n">
        <v>1</v>
      </c>
      <c r="BY207" s="27" t="n">
        <v>23</v>
      </c>
      <c r="CA207" s="0" t="n">
        <f aca="false">COUNTBLANK(C207:BY207)</f>
        <v>0</v>
      </c>
    </row>
    <row r="208" customFormat="false" ht="15" hidden="false" customHeight="false" outlineLevel="0" collapsed="false">
      <c r="A208" s="0" t="s">
        <v>957</v>
      </c>
      <c r="B208" s="0" t="s">
        <v>958</v>
      </c>
      <c r="C208" s="0" t="n">
        <v>1845300</v>
      </c>
      <c r="D208" s="14" t="n">
        <v>70</v>
      </c>
      <c r="E208" s="14" t="n">
        <v>74.5</v>
      </c>
      <c r="F208" s="14" t="s">
        <v>984</v>
      </c>
      <c r="G208" s="14" t="s">
        <v>984</v>
      </c>
      <c r="H208" s="14" t="s">
        <v>984</v>
      </c>
      <c r="I208" s="14" t="n">
        <v>7</v>
      </c>
      <c r="J208" s="14" t="n">
        <v>2</v>
      </c>
      <c r="K208" s="14" t="s">
        <v>984</v>
      </c>
      <c r="L208" s="14" t="n">
        <v>52.5330997974543</v>
      </c>
      <c r="M208" s="14" t="n">
        <v>26.6500942256154</v>
      </c>
      <c r="N208" s="14" t="n">
        <v>8.81815407844381</v>
      </c>
      <c r="O208" s="14" t="n">
        <v>4.27192962916299</v>
      </c>
      <c r="P208" s="14" t="s">
        <v>984</v>
      </c>
      <c r="Q208" s="14" t="s">
        <v>984</v>
      </c>
      <c r="R208" s="14" t="s">
        <v>984</v>
      </c>
      <c r="S208" s="14" t="s">
        <v>984</v>
      </c>
      <c r="T208" s="20" t="n">
        <v>11540</v>
      </c>
      <c r="U208" s="0" t="n">
        <v>7938990793.20113</v>
      </c>
      <c r="V208" s="14" t="s">
        <v>984</v>
      </c>
      <c r="W208" s="14" t="n">
        <v>21.6</v>
      </c>
      <c r="X208" s="14" t="n">
        <v>29</v>
      </c>
      <c r="Y208" s="14" t="s">
        <v>984</v>
      </c>
      <c r="Z208" s="14" t="s">
        <v>984</v>
      </c>
      <c r="AA208" s="14" t="s">
        <v>984</v>
      </c>
      <c r="AB208" s="14" t="s">
        <v>984</v>
      </c>
      <c r="AC208" s="14" t="n">
        <v>278.43</v>
      </c>
      <c r="AD208" s="14" t="n">
        <v>0.795344788911837</v>
      </c>
      <c r="AE208" s="14" t="s">
        <v>984</v>
      </c>
      <c r="AF208" s="14" t="s">
        <v>984</v>
      </c>
      <c r="AG208" s="14" t="s">
        <v>984</v>
      </c>
      <c r="AH208" s="14" t="s">
        <v>984</v>
      </c>
      <c r="AI208" s="14" t="n">
        <v>9.75243877024931</v>
      </c>
      <c r="AJ208" s="20" t="s">
        <v>984</v>
      </c>
      <c r="AK208" s="14" t="s">
        <v>984</v>
      </c>
      <c r="AL208" s="20" t="s">
        <v>984</v>
      </c>
      <c r="AM208" s="14" t="s">
        <v>984</v>
      </c>
      <c r="AN208" s="14" t="s">
        <v>984</v>
      </c>
      <c r="AO208" s="14" t="s">
        <v>984</v>
      </c>
      <c r="AP208" s="21" t="s">
        <v>984</v>
      </c>
      <c r="AQ208" s="14" t="s">
        <v>984</v>
      </c>
      <c r="AR208" s="14" t="s">
        <v>984</v>
      </c>
      <c r="AS208" s="14" t="s">
        <v>984</v>
      </c>
      <c r="AT208" s="14" t="s">
        <v>984</v>
      </c>
      <c r="AU208" s="14" t="s">
        <v>984</v>
      </c>
      <c r="AV208" s="14" t="s">
        <v>984</v>
      </c>
      <c r="AW208" s="14" t="n">
        <v>100</v>
      </c>
      <c r="AX208" s="14" t="s">
        <v>984</v>
      </c>
      <c r="AY208" s="45" t="s">
        <v>984</v>
      </c>
      <c r="AZ208" s="44" t="s">
        <v>984</v>
      </c>
      <c r="BA208" s="24" t="n">
        <v>29.1</v>
      </c>
      <c r="BB208" s="25" t="n">
        <v>0.69</v>
      </c>
      <c r="BC208" s="27" t="s">
        <v>984</v>
      </c>
      <c r="BD208" s="27" t="s">
        <v>985</v>
      </c>
      <c r="BE208" s="27" t="s">
        <v>996</v>
      </c>
      <c r="BF208" s="27" t="s">
        <v>372</v>
      </c>
      <c r="BG208" s="27" t="s">
        <v>372</v>
      </c>
      <c r="BH208" s="27" t="s">
        <v>997</v>
      </c>
      <c r="BI208" s="27" t="s">
        <v>998</v>
      </c>
      <c r="BJ208" s="0" t="n">
        <v>20.896300907978</v>
      </c>
      <c r="BK208" s="0" t="n">
        <v>42.5555301925</v>
      </c>
      <c r="BL208" s="0" t="n">
        <v>1.7499938964844</v>
      </c>
      <c r="BM208" s="0" t="n">
        <v>-0.989996337890602</v>
      </c>
      <c r="BN208" s="0" t="n">
        <v>2.45000610351565</v>
      </c>
      <c r="BO208" s="0" t="n">
        <v>4.3799987792969</v>
      </c>
      <c r="BP208" s="0" t="n">
        <v>1.89750061035159</v>
      </c>
      <c r="BQ208" s="27" t="n">
        <v>0.069785391907348</v>
      </c>
      <c r="BR208" s="27" t="n">
        <v>851.001907580722</v>
      </c>
      <c r="BS208" s="27" t="n">
        <v>18364.056946842</v>
      </c>
      <c r="BT208" s="27" t="n">
        <v>2.80443395206907E-015</v>
      </c>
      <c r="BU208" s="27" t="n">
        <v>1.46739203236738E-016</v>
      </c>
      <c r="BV208" s="27" t="n">
        <v>3.24254796421712E-284</v>
      </c>
      <c r="BW208" s="27" t="n">
        <v>44844.6216396695</v>
      </c>
      <c r="BX208" s="27" t="n">
        <v>1</v>
      </c>
      <c r="BY208" s="27" t="n">
        <v>12</v>
      </c>
      <c r="CA208" s="0" t="n">
        <f aca="false">COUNTBLANK(C208:BY208)</f>
        <v>0</v>
      </c>
    </row>
    <row r="209" customFormat="false" ht="15" hidden="false" customHeight="false" outlineLevel="0" collapsed="false">
      <c r="A209" s="0" t="s">
        <v>960</v>
      </c>
      <c r="B209" s="0" t="s">
        <v>961</v>
      </c>
      <c r="C209" s="0" t="n">
        <v>28498687</v>
      </c>
      <c r="D209" s="14" t="n">
        <v>64.418</v>
      </c>
      <c r="E209" s="14" t="n">
        <v>67.795</v>
      </c>
      <c r="F209" s="14" t="n">
        <v>39.6148902740523</v>
      </c>
      <c r="G209" s="14" t="n">
        <v>57.5088399699032</v>
      </c>
      <c r="H209" s="14" t="n">
        <v>53.9778529083092</v>
      </c>
      <c r="I209" s="14" t="n">
        <v>5.983</v>
      </c>
      <c r="J209" s="14" t="n">
        <v>3.792</v>
      </c>
      <c r="K209" s="14" t="n">
        <v>63.358</v>
      </c>
      <c r="L209" s="14" t="s">
        <v>984</v>
      </c>
      <c r="M209" s="14" t="s">
        <v>984</v>
      </c>
      <c r="N209" s="14" t="s">
        <v>984</v>
      </c>
      <c r="O209" s="14" t="s">
        <v>984</v>
      </c>
      <c r="P209" s="14" t="n">
        <v>-150000</v>
      </c>
      <c r="Q209" s="14" t="n">
        <v>31154</v>
      </c>
      <c r="R209" s="14" t="n">
        <v>336310</v>
      </c>
      <c r="S209" s="14" t="s">
        <v>984</v>
      </c>
      <c r="T209" s="20" t="s">
        <v>984</v>
      </c>
      <c r="U209" s="0" t="n">
        <v>26914402223.7828</v>
      </c>
      <c r="V209" s="14" t="s">
        <v>984</v>
      </c>
      <c r="W209" s="14" t="s">
        <v>984</v>
      </c>
      <c r="X209" s="14" t="s">
        <v>984</v>
      </c>
      <c r="Y209" s="14" t="n">
        <v>38</v>
      </c>
      <c r="Z209" s="14" t="n">
        <v>28.9759998321533</v>
      </c>
      <c r="AA209" s="14" t="n">
        <v>8.31255463893677</v>
      </c>
      <c r="AB209" s="14" t="s">
        <v>984</v>
      </c>
      <c r="AC209" s="14" t="n">
        <v>137.44</v>
      </c>
      <c r="AD209" s="14" t="s">
        <v>984</v>
      </c>
      <c r="AE209" s="14" t="n">
        <v>44.597230903271</v>
      </c>
      <c r="AF209" s="14" t="n">
        <v>1.03983180862549</v>
      </c>
      <c r="AG209" s="14" t="n">
        <v>0.771943980228183</v>
      </c>
      <c r="AH209" s="14" t="n">
        <v>36.642</v>
      </c>
      <c r="AI209" s="14" t="n">
        <v>35.3078235783543</v>
      </c>
      <c r="AJ209" s="20" t="n">
        <v>81.3213243681091</v>
      </c>
      <c r="AK209" s="14" t="n">
        <v>0.878995611940061</v>
      </c>
      <c r="AL209" s="20" t="n">
        <v>100</v>
      </c>
      <c r="AM209" s="14" t="n">
        <v>5.4</v>
      </c>
      <c r="AN209" s="14" t="n">
        <v>30.6</v>
      </c>
      <c r="AO209" s="14" t="n">
        <v>55</v>
      </c>
      <c r="AP209" s="21" t="s">
        <v>984</v>
      </c>
      <c r="AQ209" s="14" t="n">
        <v>0.7</v>
      </c>
      <c r="AR209" s="14" t="s">
        <v>984</v>
      </c>
      <c r="AS209" s="14" t="s">
        <v>984</v>
      </c>
      <c r="AT209" s="14" t="s">
        <v>984</v>
      </c>
      <c r="AU209" s="14" t="s">
        <v>984</v>
      </c>
      <c r="AV209" s="14" t="n">
        <v>42.8387862064043</v>
      </c>
      <c r="AW209" s="14" t="n">
        <v>79.2</v>
      </c>
      <c r="AX209" s="14" t="n">
        <v>12.360562989795</v>
      </c>
      <c r="AY209" s="22" t="n">
        <v>91</v>
      </c>
      <c r="AZ209" s="31" t="n">
        <v>14.1</v>
      </c>
      <c r="BA209" s="24" t="n">
        <v>19.5</v>
      </c>
      <c r="BB209" s="27" t="s">
        <v>984</v>
      </c>
      <c r="BC209" s="27" t="s">
        <v>984</v>
      </c>
      <c r="BD209" s="27" t="s">
        <v>989</v>
      </c>
      <c r="BE209" s="27" t="s">
        <v>996</v>
      </c>
      <c r="BF209" s="27" t="s">
        <v>354</v>
      </c>
      <c r="BG209" s="27" t="s">
        <v>354</v>
      </c>
      <c r="BH209" s="27" t="s">
        <v>1001</v>
      </c>
      <c r="BI209" s="27" t="s">
        <v>1002</v>
      </c>
      <c r="BJ209" s="0" t="n">
        <v>47.485854502638</v>
      </c>
      <c r="BK209" s="0" t="n">
        <v>15.8023949240001</v>
      </c>
      <c r="BL209" s="0" t="n">
        <v>21.9999938964844</v>
      </c>
      <c r="BM209" s="0" t="n">
        <v>19.9800048828125</v>
      </c>
      <c r="BN209" s="0" t="n">
        <v>21.9800048828125</v>
      </c>
      <c r="BO209" s="0" t="n">
        <v>23.4599853515625</v>
      </c>
      <c r="BP209" s="0" t="n">
        <v>21.854997253418</v>
      </c>
      <c r="BQ209" s="27" t="n">
        <v>35.8910263463133</v>
      </c>
      <c r="BR209" s="27" t="n">
        <v>1</v>
      </c>
      <c r="BS209" s="27" t="n">
        <v>18361.0896999546</v>
      </c>
      <c r="BT209" s="27" t="n">
        <v>0.977953445204652</v>
      </c>
      <c r="BU209" s="27" t="n">
        <v>0</v>
      </c>
      <c r="BV209" s="27" t="n">
        <v>3.4848404227488E-252</v>
      </c>
      <c r="BW209" s="27" t="n">
        <v>1.87664310555608E-022</v>
      </c>
      <c r="BX209" s="27" t="n">
        <v>0</v>
      </c>
      <c r="BY209" s="27" t="n">
        <v>50</v>
      </c>
      <c r="CA209" s="0" t="n">
        <f aca="false">COUNTBLANK(C209:BY209)</f>
        <v>0</v>
      </c>
    </row>
    <row r="210" customFormat="false" ht="15" hidden="false" customHeight="false" outlineLevel="0" collapsed="false">
      <c r="A210" s="0" t="s">
        <v>963</v>
      </c>
      <c r="B210" s="0" t="s">
        <v>964</v>
      </c>
      <c r="C210" s="0" t="n">
        <v>57779622</v>
      </c>
      <c r="D210" s="14" t="n">
        <v>60.463</v>
      </c>
      <c r="E210" s="14" t="n">
        <v>67.398</v>
      </c>
      <c r="F210" s="14" t="n">
        <v>29.0794891477129</v>
      </c>
      <c r="G210" s="14" t="n">
        <v>65.6025058468641</v>
      </c>
      <c r="H210" s="14" t="n">
        <v>47.6301197767684</v>
      </c>
      <c r="I210" s="14" t="n">
        <v>9.435</v>
      </c>
      <c r="J210" s="14" t="n">
        <v>2.405</v>
      </c>
      <c r="K210" s="14" t="n">
        <v>33.645</v>
      </c>
      <c r="L210" s="14" t="n">
        <v>28.3462255610144</v>
      </c>
      <c r="M210" s="14" t="n">
        <v>29.6276693701772</v>
      </c>
      <c r="N210" s="14" t="n">
        <v>13.4293910799481</v>
      </c>
      <c r="O210" s="14" t="n">
        <v>0.256501663540666</v>
      </c>
      <c r="P210" s="14" t="n">
        <v>727026</v>
      </c>
      <c r="Q210" s="14" t="n">
        <v>489</v>
      </c>
      <c r="R210" s="14" t="n">
        <v>23921748.0700525</v>
      </c>
      <c r="S210" s="14" t="n">
        <v>4892400</v>
      </c>
      <c r="T210" s="20" t="n">
        <v>13250</v>
      </c>
      <c r="U210" s="0" t="n">
        <v>368288939768.322</v>
      </c>
      <c r="V210" s="14" t="s">
        <v>984</v>
      </c>
      <c r="W210" s="14" t="s">
        <v>984</v>
      </c>
      <c r="X210" s="14" t="s">
        <v>984</v>
      </c>
      <c r="Y210" s="14" t="n">
        <v>56.0169982910156</v>
      </c>
      <c r="Z210" s="14" t="n">
        <v>5.08799982070923</v>
      </c>
      <c r="AA210" s="14" t="n">
        <v>79.0610211733357</v>
      </c>
      <c r="AB210" s="14" t="s">
        <v>984</v>
      </c>
      <c r="AC210" s="14" t="n">
        <v>13008.74</v>
      </c>
      <c r="AD210" s="14" t="n">
        <v>0.981709721430103</v>
      </c>
      <c r="AE210" s="14" t="n">
        <v>79.830020855831</v>
      </c>
      <c r="AF210" s="14" t="n">
        <v>7.61773652408313</v>
      </c>
      <c r="AG210" s="14" t="n">
        <v>7.99816492065785</v>
      </c>
      <c r="AH210" s="14" t="n">
        <v>66.355</v>
      </c>
      <c r="AI210" s="14" t="n">
        <v>14.5451238492419</v>
      </c>
      <c r="AJ210" s="20" t="n">
        <v>821.325255599445</v>
      </c>
      <c r="AK210" s="14" t="n">
        <v>8.97906234758848</v>
      </c>
      <c r="AL210" s="20" t="n">
        <v>100</v>
      </c>
      <c r="AM210" s="14" t="n">
        <v>12.7</v>
      </c>
      <c r="AN210" s="14" t="n">
        <v>26.2</v>
      </c>
      <c r="AO210" s="14" t="n">
        <v>33.8</v>
      </c>
      <c r="AP210" s="21" t="n">
        <v>0.8024</v>
      </c>
      <c r="AQ210" s="14" t="s">
        <v>984</v>
      </c>
      <c r="AR210" s="14" t="n">
        <v>5.94285</v>
      </c>
      <c r="AS210" s="14" t="n">
        <v>100.86473</v>
      </c>
      <c r="AT210" s="14" t="s">
        <v>984</v>
      </c>
      <c r="AU210" s="14" t="n">
        <v>1.01267</v>
      </c>
      <c r="AV210" s="14" t="n">
        <v>74.6681883490201</v>
      </c>
      <c r="AW210" s="14" t="n">
        <v>84.4</v>
      </c>
      <c r="AX210" s="14" t="n">
        <v>8.8935754524209</v>
      </c>
      <c r="AY210" s="22" t="n">
        <v>125</v>
      </c>
      <c r="AZ210" s="22" t="n">
        <v>27</v>
      </c>
      <c r="BA210" s="24" t="n">
        <v>27.1</v>
      </c>
      <c r="BB210" s="25" t="n">
        <v>0.463</v>
      </c>
      <c r="BC210" s="27" t="s">
        <v>984</v>
      </c>
      <c r="BD210" s="27" t="s">
        <v>1004</v>
      </c>
      <c r="BE210" s="27" t="s">
        <v>993</v>
      </c>
      <c r="BF210" s="27" t="s">
        <v>362</v>
      </c>
      <c r="BG210" s="27" t="s">
        <v>362</v>
      </c>
      <c r="BH210" s="27" t="s">
        <v>1019</v>
      </c>
      <c r="BI210" s="27" t="s">
        <v>995</v>
      </c>
      <c r="BJ210" s="0" t="n">
        <v>26.1208916540715</v>
      </c>
      <c r="BK210" s="0" t="n">
        <v>-28.4745915729999</v>
      </c>
      <c r="BL210" s="0" t="n">
        <v>22.4800048828125</v>
      </c>
      <c r="BM210" s="0" t="n">
        <v>23.5400024414063</v>
      </c>
      <c r="BN210" s="0" t="n">
        <v>22.3000122070313</v>
      </c>
      <c r="BO210" s="0" t="n">
        <v>20.2499938964844</v>
      </c>
      <c r="BP210" s="0" t="n">
        <v>22.1425033569336</v>
      </c>
      <c r="BQ210" s="27" t="n">
        <v>0.031900447614785</v>
      </c>
      <c r="BR210" s="27" t="n">
        <v>12101.2548841392</v>
      </c>
      <c r="BS210" s="27" t="n">
        <v>18379.6091243862</v>
      </c>
      <c r="BT210" s="27" t="n">
        <v>7.24253301572899E-013</v>
      </c>
      <c r="BU210" s="27" t="n">
        <v>7.80827245471183E-006</v>
      </c>
      <c r="BV210" s="27" t="n">
        <v>8.37667646649158E-232</v>
      </c>
      <c r="BW210" s="27" t="n">
        <v>1675280.72607727</v>
      </c>
      <c r="BX210" s="27" t="n">
        <v>1</v>
      </c>
      <c r="BY210" s="27" t="n">
        <v>30</v>
      </c>
      <c r="CA210" s="0" t="n">
        <f aca="false">COUNTBLANK(C210:BY210)</f>
        <v>0</v>
      </c>
    </row>
    <row r="211" customFormat="false" ht="15" hidden="false" customHeight="false" outlineLevel="0" collapsed="false">
      <c r="A211" s="0" t="s">
        <v>965</v>
      </c>
      <c r="B211" s="0" t="s">
        <v>966</v>
      </c>
      <c r="C211" s="0" t="n">
        <v>17351822</v>
      </c>
      <c r="D211" s="14" t="n">
        <v>60.533</v>
      </c>
      <c r="E211" s="14" t="n">
        <v>66.447</v>
      </c>
      <c r="F211" s="14" t="n">
        <v>44.9361411568244</v>
      </c>
      <c r="G211" s="14" t="n">
        <v>52.9641808172429</v>
      </c>
      <c r="H211" s="14" t="n">
        <v>23.3414789007116</v>
      </c>
      <c r="I211" s="14" t="n">
        <v>6.456</v>
      </c>
      <c r="J211" s="14" t="n">
        <v>4.633</v>
      </c>
      <c r="K211" s="14" t="n">
        <v>56.479</v>
      </c>
      <c r="L211" s="14" t="n">
        <v>33.7937112604448</v>
      </c>
      <c r="M211" s="14" t="n">
        <v>35.151981044474</v>
      </c>
      <c r="N211" s="14" t="n">
        <v>9.26963593204969</v>
      </c>
      <c r="O211" s="14" t="n">
        <v>3.82181127587318</v>
      </c>
      <c r="P211" s="14" t="n">
        <v>-40000</v>
      </c>
      <c r="Q211" s="14" t="n">
        <v>284</v>
      </c>
      <c r="R211" s="14" t="n">
        <v>8904</v>
      </c>
      <c r="S211" s="14" t="s">
        <v>984</v>
      </c>
      <c r="T211" s="20" t="n">
        <v>4100</v>
      </c>
      <c r="U211" s="0" t="n">
        <v>26720073435.9014</v>
      </c>
      <c r="V211" s="14" t="s">
        <v>984</v>
      </c>
      <c r="W211" s="14" t="s">
        <v>984</v>
      </c>
      <c r="X211" s="14" t="s">
        <v>984</v>
      </c>
      <c r="Y211" s="14" t="n">
        <v>74.6149978637695</v>
      </c>
      <c r="Z211" s="14" t="n">
        <v>48.8390007019043</v>
      </c>
      <c r="AA211" s="14" t="n">
        <v>88.9903459345318</v>
      </c>
      <c r="AB211" s="14" t="s">
        <v>984</v>
      </c>
      <c r="AC211" s="14" t="n">
        <v>213.07</v>
      </c>
      <c r="AD211" s="14" t="n">
        <v>1.40095005931668</v>
      </c>
      <c r="AE211" s="14" t="n">
        <v>32.0639233780384</v>
      </c>
      <c r="AF211" s="14" t="n">
        <v>65.1991531194931</v>
      </c>
      <c r="AG211" s="14" t="n">
        <v>37.8700104508234</v>
      </c>
      <c r="AH211" s="14" t="n">
        <v>43.521</v>
      </c>
      <c r="AI211" s="14" t="n">
        <v>10.4925141031059</v>
      </c>
      <c r="AJ211" s="20" t="n">
        <v>5207.87573670824</v>
      </c>
      <c r="AK211" s="14" t="n">
        <v>0.292412222455776</v>
      </c>
      <c r="AL211" s="20" t="n">
        <v>100</v>
      </c>
      <c r="AM211" s="14" t="n">
        <v>4.5</v>
      </c>
      <c r="AN211" s="14" t="n">
        <v>17.9</v>
      </c>
      <c r="AO211" s="14" t="n">
        <v>57.8</v>
      </c>
      <c r="AP211" s="21" t="n">
        <v>0.0913</v>
      </c>
      <c r="AQ211" s="14" t="s">
        <v>984</v>
      </c>
      <c r="AR211" s="14" t="n">
        <v>3.74792</v>
      </c>
      <c r="AS211" s="14" t="n">
        <v>98.71552</v>
      </c>
      <c r="AT211" s="14" t="s">
        <v>984</v>
      </c>
      <c r="AU211" s="14" t="s">
        <v>984</v>
      </c>
      <c r="AV211" s="14" t="n">
        <v>18.9320116957572</v>
      </c>
      <c r="AW211" s="14" t="n">
        <v>40.3</v>
      </c>
      <c r="AX211" s="14" t="n">
        <v>7.43288431239065</v>
      </c>
      <c r="AY211" s="22" t="n">
        <v>91</v>
      </c>
      <c r="AZ211" s="31" t="n">
        <v>6.5</v>
      </c>
      <c r="BA211" s="24" t="n">
        <v>16.8</v>
      </c>
      <c r="BB211" s="25" t="n">
        <v>0.591</v>
      </c>
      <c r="BC211" s="27" t="s">
        <v>984</v>
      </c>
      <c r="BD211" s="27" t="s">
        <v>989</v>
      </c>
      <c r="BE211" s="27" t="s">
        <v>996</v>
      </c>
      <c r="BF211" s="27" t="s">
        <v>362</v>
      </c>
      <c r="BG211" s="27" t="s">
        <v>362</v>
      </c>
      <c r="BH211" s="27" t="s">
        <v>1010</v>
      </c>
      <c r="BI211" s="27" t="s">
        <v>995</v>
      </c>
      <c r="BJ211" s="0" t="n">
        <v>25.4152401229547</v>
      </c>
      <c r="BK211" s="0" t="n">
        <v>-13.1255026245</v>
      </c>
      <c r="BL211" s="0" t="n">
        <v>24.5200134277344</v>
      </c>
      <c r="BM211" s="0" t="n">
        <v>23.7499938964844</v>
      </c>
      <c r="BN211" s="0" t="n">
        <v>23.9999938964844</v>
      </c>
      <c r="BO211" s="0" t="n">
        <v>22.8900085449219</v>
      </c>
      <c r="BP211" s="0" t="n">
        <v>23.7900024414063</v>
      </c>
      <c r="BQ211" s="27" t="n">
        <v>0.049039962456572</v>
      </c>
      <c r="BR211" s="27" t="n">
        <v>120.094788069387</v>
      </c>
      <c r="BS211" s="27" t="n">
        <v>18361.5874463158</v>
      </c>
      <c r="BT211" s="27" t="n">
        <v>4.40731943874901E-009</v>
      </c>
      <c r="BU211" s="27" t="n">
        <v>9.7161827353505E-009</v>
      </c>
      <c r="BV211" s="27" t="n">
        <v>1.96058445874296E-252</v>
      </c>
      <c r="BW211" s="27" t="n">
        <v>1979.44514376758</v>
      </c>
      <c r="BX211" s="27" t="n">
        <v>1</v>
      </c>
      <c r="BY211" s="27" t="n">
        <v>15</v>
      </c>
      <c r="CA211" s="0" t="n">
        <f aca="false">COUNTBLANK(C211:BY211)</f>
        <v>0</v>
      </c>
    </row>
    <row r="212" customFormat="false" ht="15" hidden="false" customHeight="false" outlineLevel="0" collapsed="false">
      <c r="A212" s="0" t="s">
        <v>967</v>
      </c>
      <c r="B212" s="0" t="s">
        <v>968</v>
      </c>
      <c r="C212" s="0" t="n">
        <v>14439018</v>
      </c>
      <c r="D212" s="14" t="n">
        <v>59.501</v>
      </c>
      <c r="E212" s="14" t="n">
        <v>62.598</v>
      </c>
      <c r="F212" s="14" t="n">
        <v>42.4010662380439</v>
      </c>
      <c r="G212" s="14" t="n">
        <v>54.659410108955</v>
      </c>
      <c r="H212" s="14" t="n">
        <v>37.3245909267158</v>
      </c>
      <c r="I212" s="14" t="n">
        <v>7.883</v>
      </c>
      <c r="J212" s="14" t="n">
        <v>3.615</v>
      </c>
      <c r="K212" s="14" t="n">
        <v>67.791</v>
      </c>
      <c r="L212" s="14" t="n">
        <v>29.3429054996439</v>
      </c>
      <c r="M212" s="14" t="n">
        <v>18.9935478831726</v>
      </c>
      <c r="N212" s="14" t="n">
        <v>14.2868423994058</v>
      </c>
      <c r="O212" s="14" t="n">
        <v>2.57130315276406</v>
      </c>
      <c r="P212" s="14" t="n">
        <v>-584288</v>
      </c>
      <c r="Q212" s="14" t="n">
        <v>15629</v>
      </c>
      <c r="R212" s="14" t="n">
        <v>282539</v>
      </c>
      <c r="S212" s="14" t="s">
        <v>984</v>
      </c>
      <c r="T212" s="20" t="n">
        <v>3020</v>
      </c>
      <c r="U212" s="0" t="n">
        <v>31000519447.175</v>
      </c>
      <c r="V212" s="14" t="s">
        <v>984</v>
      </c>
      <c r="W212" s="14" t="n">
        <v>81.3</v>
      </c>
      <c r="X212" s="14" t="n">
        <v>44.3</v>
      </c>
      <c r="Y212" s="14" t="n">
        <v>83.0989990234375</v>
      </c>
      <c r="Z212" s="14" t="n">
        <v>66.5439987182617</v>
      </c>
      <c r="AA212" s="14" t="n">
        <v>87.7664604281885</v>
      </c>
      <c r="AB212" s="14" t="s">
        <v>984</v>
      </c>
      <c r="AC212" s="14" t="n">
        <v>359.33</v>
      </c>
      <c r="AD212" s="14" t="n">
        <v>2.16960636324343</v>
      </c>
      <c r="AE212" s="14" t="n">
        <v>41.8766963939511</v>
      </c>
      <c r="AF212" s="14" t="n">
        <v>35.5424573074189</v>
      </c>
      <c r="AG212" s="14" t="n">
        <v>27.2145851759138</v>
      </c>
      <c r="AH212" s="14" t="n">
        <v>32.209</v>
      </c>
      <c r="AI212" s="27" t="s">
        <v>984</v>
      </c>
      <c r="AJ212" s="20" t="n">
        <v>902.354298301403</v>
      </c>
      <c r="AK212" s="14" t="n">
        <v>0.884721294332295</v>
      </c>
      <c r="AL212" s="20" t="n">
        <v>100</v>
      </c>
      <c r="AM212" s="14" t="n">
        <v>1.8</v>
      </c>
      <c r="AN212" s="14" t="n">
        <v>19.3</v>
      </c>
      <c r="AO212" s="14" t="n">
        <v>46.2</v>
      </c>
      <c r="AP212" s="21" t="s">
        <v>984</v>
      </c>
      <c r="AQ212" s="14" t="s">
        <v>984</v>
      </c>
      <c r="AR212" s="14" t="s">
        <v>984</v>
      </c>
      <c r="AS212" s="14" t="s">
        <v>984</v>
      </c>
      <c r="AT212" s="14" t="s">
        <v>984</v>
      </c>
      <c r="AU212" s="14" t="s">
        <v>984</v>
      </c>
      <c r="AV212" s="14" t="n">
        <v>31.4666527303782</v>
      </c>
      <c r="AW212" s="14" t="n">
        <v>40.4213676452637</v>
      </c>
      <c r="AX212" s="14" t="n">
        <v>3.35101705575648</v>
      </c>
      <c r="AY212" s="22" t="n">
        <v>85</v>
      </c>
      <c r="AZ212" s="22" t="n">
        <v>12.3</v>
      </c>
      <c r="BA212" s="24" t="n">
        <v>20</v>
      </c>
      <c r="BB212" s="25" t="n">
        <v>0.563</v>
      </c>
      <c r="BC212" s="27" t="s">
        <v>984</v>
      </c>
      <c r="BD212" s="27" t="s">
        <v>1004</v>
      </c>
      <c r="BE212" s="27" t="s">
        <v>990</v>
      </c>
      <c r="BF212" s="27" t="s">
        <v>362</v>
      </c>
      <c r="BG212" s="27" t="s">
        <v>362</v>
      </c>
      <c r="BH212" s="27" t="s">
        <v>1010</v>
      </c>
      <c r="BI212" s="27" t="s">
        <v>995</v>
      </c>
      <c r="BJ212" s="0" t="n">
        <v>29.328271790518</v>
      </c>
      <c r="BK212" s="0" t="n">
        <v>-19.0076242064999</v>
      </c>
      <c r="BL212" s="0" t="n">
        <v>23.9699951171875</v>
      </c>
      <c r="BM212" s="0" t="n">
        <v>22.5700012207031</v>
      </c>
      <c r="BN212" s="0" t="n">
        <v>21.2199951171875</v>
      </c>
      <c r="BO212" s="0" t="n">
        <v>20.4999938964844</v>
      </c>
      <c r="BP212" s="0" t="n">
        <v>22.0649963378906</v>
      </c>
      <c r="BQ212" s="27" t="n">
        <v>0.037422574172176</v>
      </c>
      <c r="BR212" s="27" t="n">
        <v>88.1027861842588</v>
      </c>
      <c r="BS212" s="27" t="n">
        <v>18377.7647825248</v>
      </c>
      <c r="BT212" s="27" t="n">
        <v>2.69708217141908E-014</v>
      </c>
      <c r="BU212" s="27" t="n">
        <v>6.93480846481637E-007</v>
      </c>
      <c r="BV212" s="27" t="n">
        <v>3.25720631784477E-242</v>
      </c>
      <c r="BW212" s="27" t="n">
        <v>79.8197311420282</v>
      </c>
      <c r="BX212" s="27" t="n">
        <v>1</v>
      </c>
      <c r="BY212" s="27" t="n">
        <v>18</v>
      </c>
      <c r="CA212" s="0" t="n">
        <f aca="false">COUNTBLANK(C212:BY212)</f>
        <v>0</v>
      </c>
    </row>
    <row r="214" customFormat="false" ht="15" hidden="false" customHeight="false" outlineLevel="0" collapsed="false">
      <c r="CA214" s="20" t="n">
        <f aca="false">SUM(CA5:CA212)</f>
        <v>0</v>
      </c>
      <c r="CB214" s="0" t="s">
        <v>1037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112"/>
  <sheetViews>
    <sheetView showFormulas="false" showGridLines="true" showRowColHeaders="true" showZeros="true" rightToLeft="false" tabSelected="false" showOutlineSymbols="true" defaultGridColor="true" view="normal" topLeftCell="A95" colorId="64" zoomScale="90" zoomScaleNormal="90" zoomScalePageLayoutView="100" workbookViewId="0">
      <selection pane="topLeft" activeCell="F108" activeCellId="1" sqref="DB3:DF4 F108"/>
    </sheetView>
  </sheetViews>
  <sheetFormatPr defaultColWidth="10.75" defaultRowHeight="13.8" zeroHeight="false" outlineLevelRow="0" outlineLevelCol="0"/>
  <cols>
    <col collapsed="false" customWidth="true" hidden="false" outlineLevel="0" max="2" min="1" style="0" width="20.98"/>
    <col collapsed="false" customWidth="true" hidden="false" outlineLevel="0" max="3" min="3" style="0" width="39.7"/>
    <col collapsed="false" customWidth="true" hidden="false" outlineLevel="0" max="4" min="4" style="32" width="18.29"/>
    <col collapsed="false" customWidth="true" hidden="false" outlineLevel="0" max="5" min="5" style="0" width="72.1"/>
    <col collapsed="false" customWidth="true" hidden="false" outlineLevel="0" max="6" min="6" style="51" width="77.13"/>
    <col collapsed="false" customWidth="true" hidden="false" outlineLevel="0" max="7" min="7" style="0" width="14.69"/>
  </cols>
  <sheetData>
    <row r="4" customFormat="false" ht="30.75" hidden="false" customHeight="true" outlineLevel="0" collapsed="false">
      <c r="B4" s="52" t="s">
        <v>1038</v>
      </c>
      <c r="C4" s="52" t="s">
        <v>1039</v>
      </c>
      <c r="D4" s="52" t="s">
        <v>1040</v>
      </c>
      <c r="E4" s="52" t="s">
        <v>1041</v>
      </c>
      <c r="F4" s="52" t="s">
        <v>1042</v>
      </c>
      <c r="G4" s="52"/>
      <c r="H4" s="52"/>
      <c r="I4" s="52"/>
      <c r="J4" s="52"/>
      <c r="K4" s="52"/>
      <c r="L4" s="52"/>
      <c r="M4" s="52"/>
    </row>
    <row r="5" customFormat="false" ht="30" hidden="false" customHeight="true" outlineLevel="0" collapsed="false">
      <c r="B5" s="53" t="s">
        <v>12</v>
      </c>
      <c r="C5" s="53" t="s">
        <v>1043</v>
      </c>
      <c r="D5" s="53" t="n">
        <v>2018</v>
      </c>
      <c r="E5" s="54" t="s">
        <v>1044</v>
      </c>
      <c r="F5" s="54" t="s">
        <v>13</v>
      </c>
    </row>
    <row r="6" customFormat="false" ht="30" hidden="false" customHeight="true" outlineLevel="0" collapsed="false">
      <c r="B6" s="53" t="s">
        <v>15</v>
      </c>
      <c r="C6" s="53" t="s">
        <v>1045</v>
      </c>
      <c r="D6" s="53" t="n">
        <v>2018</v>
      </c>
      <c r="E6" s="54" t="s">
        <v>1044</v>
      </c>
      <c r="F6" s="54" t="s">
        <v>16</v>
      </c>
    </row>
    <row r="7" customFormat="false" ht="30" hidden="false" customHeight="true" outlineLevel="0" collapsed="false">
      <c r="B7" s="53" t="s">
        <v>18</v>
      </c>
      <c r="C7" s="53" t="s">
        <v>1046</v>
      </c>
      <c r="D7" s="53" t="n">
        <v>2018</v>
      </c>
      <c r="E7" s="54" t="s">
        <v>1044</v>
      </c>
      <c r="F7" s="54" t="s">
        <v>19</v>
      </c>
    </row>
    <row r="8" customFormat="false" ht="30" hidden="false" customHeight="true" outlineLevel="0" collapsed="false">
      <c r="B8" s="53" t="s">
        <v>22</v>
      </c>
      <c r="C8" s="53" t="s">
        <v>1047</v>
      </c>
      <c r="D8" s="53" t="n">
        <v>2018</v>
      </c>
      <c r="E8" s="54" t="s">
        <v>1044</v>
      </c>
      <c r="F8" s="53" t="s">
        <v>23</v>
      </c>
    </row>
    <row r="9" customFormat="false" ht="30" hidden="false" customHeight="true" outlineLevel="0" collapsed="false">
      <c r="B9" s="53" t="s">
        <v>26</v>
      </c>
      <c r="C9" s="53" t="s">
        <v>1048</v>
      </c>
      <c r="D9" s="53" t="n">
        <v>2018</v>
      </c>
      <c r="E9" s="54" t="s">
        <v>1044</v>
      </c>
      <c r="F9" s="53" t="s">
        <v>27</v>
      </c>
    </row>
    <row r="10" customFormat="false" ht="30" hidden="false" customHeight="true" outlineLevel="0" collapsed="false">
      <c r="B10" s="53" t="s">
        <v>30</v>
      </c>
      <c r="C10" s="53" t="s">
        <v>1049</v>
      </c>
      <c r="D10" s="53" t="n">
        <v>2018</v>
      </c>
      <c r="E10" s="54" t="s">
        <v>1044</v>
      </c>
      <c r="F10" s="53" t="s">
        <v>31</v>
      </c>
    </row>
    <row r="11" customFormat="false" ht="30" hidden="false" customHeight="true" outlineLevel="0" collapsed="false">
      <c r="B11" s="53" t="s">
        <v>33</v>
      </c>
      <c r="C11" s="53" t="s">
        <v>1050</v>
      </c>
      <c r="D11" s="53" t="n">
        <v>2018</v>
      </c>
      <c r="E11" s="54" t="s">
        <v>1044</v>
      </c>
      <c r="F11" s="53" t="s">
        <v>34</v>
      </c>
    </row>
    <row r="12" customFormat="false" ht="30" hidden="false" customHeight="true" outlineLevel="0" collapsed="false">
      <c r="B12" s="53" t="s">
        <v>36</v>
      </c>
      <c r="C12" s="53" t="s">
        <v>1051</v>
      </c>
      <c r="D12" s="53" t="n">
        <v>2018</v>
      </c>
      <c r="E12" s="54" t="s">
        <v>1044</v>
      </c>
      <c r="F12" s="53" t="s">
        <v>37</v>
      </c>
    </row>
    <row r="13" customFormat="false" ht="30" hidden="false" customHeight="true" outlineLevel="0" collapsed="false">
      <c r="B13" s="53" t="s">
        <v>40</v>
      </c>
      <c r="C13" s="53" t="s">
        <v>1052</v>
      </c>
      <c r="D13" s="53" t="n">
        <v>2018</v>
      </c>
      <c r="E13" s="54" t="s">
        <v>1044</v>
      </c>
      <c r="F13" s="53" t="s">
        <v>41</v>
      </c>
    </row>
    <row r="14" customFormat="false" ht="30" hidden="false" customHeight="true" outlineLevel="0" collapsed="false">
      <c r="B14" s="53" t="s">
        <v>45</v>
      </c>
      <c r="C14" s="53" t="s">
        <v>1053</v>
      </c>
      <c r="D14" s="53" t="n">
        <v>2017</v>
      </c>
      <c r="E14" s="54" t="s">
        <v>1044</v>
      </c>
      <c r="F14" s="53" t="s">
        <v>46</v>
      </c>
    </row>
    <row r="15" customFormat="false" ht="30" hidden="false" customHeight="true" outlineLevel="0" collapsed="false">
      <c r="B15" s="53" t="s">
        <v>48</v>
      </c>
      <c r="C15" s="53" t="s">
        <v>1054</v>
      </c>
      <c r="D15" s="53" t="n">
        <v>2017</v>
      </c>
      <c r="E15" s="54" t="s">
        <v>1044</v>
      </c>
      <c r="F15" s="53" t="s">
        <v>49</v>
      </c>
    </row>
    <row r="16" customFormat="false" ht="30" hidden="false" customHeight="true" outlineLevel="0" collapsed="false">
      <c r="B16" s="53" t="s">
        <v>52</v>
      </c>
      <c r="C16" s="53" t="s">
        <v>1055</v>
      </c>
      <c r="D16" s="53" t="n">
        <v>2017</v>
      </c>
      <c r="E16" s="54" t="s">
        <v>1044</v>
      </c>
      <c r="F16" s="53" t="s">
        <v>53</v>
      </c>
    </row>
    <row r="17" customFormat="false" ht="30" hidden="false" customHeight="true" outlineLevel="0" collapsed="false">
      <c r="B17" s="53" t="s">
        <v>55</v>
      </c>
      <c r="C17" s="53" t="s">
        <v>1056</v>
      </c>
      <c r="D17" s="53" t="n">
        <v>2018</v>
      </c>
      <c r="E17" s="54" t="s">
        <v>1044</v>
      </c>
      <c r="F17" s="53" t="s">
        <v>56</v>
      </c>
    </row>
    <row r="18" customFormat="false" ht="30" hidden="false" customHeight="true" outlineLevel="0" collapsed="false">
      <c r="B18" s="53" t="s">
        <v>58</v>
      </c>
      <c r="C18" s="53" t="s">
        <v>1057</v>
      </c>
      <c r="D18" s="53" t="n">
        <v>2017</v>
      </c>
      <c r="E18" s="54" t="s">
        <v>1044</v>
      </c>
      <c r="F18" s="53" t="s">
        <v>59</v>
      </c>
    </row>
    <row r="19" customFormat="false" ht="30" hidden="false" customHeight="true" outlineLevel="0" collapsed="false">
      <c r="B19" s="53" t="s">
        <v>61</v>
      </c>
      <c r="C19" s="53" t="s">
        <v>1058</v>
      </c>
      <c r="D19" s="53" t="n">
        <v>2018</v>
      </c>
      <c r="E19" s="54" t="s">
        <v>1044</v>
      </c>
      <c r="F19" s="53" t="s">
        <v>62</v>
      </c>
    </row>
    <row r="20" customFormat="false" ht="30" hidden="false" customHeight="true" outlineLevel="0" collapsed="false">
      <c r="B20" s="53" t="s">
        <v>65</v>
      </c>
      <c r="C20" s="53" t="s">
        <v>1059</v>
      </c>
      <c r="D20" s="53" t="n">
        <v>2018</v>
      </c>
      <c r="E20" s="54" t="s">
        <v>1044</v>
      </c>
      <c r="F20" s="53" t="s">
        <v>66</v>
      </c>
    </row>
    <row r="21" customFormat="false" ht="30" hidden="false" customHeight="true" outlineLevel="0" collapsed="false">
      <c r="B21" s="53" t="s">
        <v>68</v>
      </c>
      <c r="C21" s="53" t="s">
        <v>1060</v>
      </c>
      <c r="D21" s="53" t="n">
        <v>2018</v>
      </c>
      <c r="E21" s="54" t="s">
        <v>1044</v>
      </c>
      <c r="F21" s="53" t="s">
        <v>69</v>
      </c>
    </row>
    <row r="22" customFormat="false" ht="30" hidden="false" customHeight="true" outlineLevel="0" collapsed="false">
      <c r="B22" s="53" t="s">
        <v>71</v>
      </c>
      <c r="C22" s="53" t="s">
        <v>1061</v>
      </c>
      <c r="D22" s="53" t="n">
        <v>2018</v>
      </c>
      <c r="E22" s="54" t="s">
        <v>1044</v>
      </c>
      <c r="F22" s="53" t="s">
        <v>72</v>
      </c>
    </row>
    <row r="23" customFormat="false" ht="30" hidden="false" customHeight="true" outlineLevel="0" collapsed="false">
      <c r="B23" s="53" t="s">
        <v>74</v>
      </c>
      <c r="C23" s="53" t="s">
        <v>1062</v>
      </c>
      <c r="D23" s="53" t="n">
        <v>2018</v>
      </c>
      <c r="E23" s="54" t="s">
        <v>1044</v>
      </c>
      <c r="F23" s="53" t="s">
        <v>75</v>
      </c>
    </row>
    <row r="24" customFormat="false" ht="30" hidden="false" customHeight="true" outlineLevel="0" collapsed="false">
      <c r="B24" s="53" t="s">
        <v>78</v>
      </c>
      <c r="C24" s="53" t="s">
        <v>1063</v>
      </c>
      <c r="D24" s="53" t="n">
        <v>2018</v>
      </c>
      <c r="E24" s="54" t="s">
        <v>1044</v>
      </c>
      <c r="F24" s="53" t="s">
        <v>79</v>
      </c>
      <c r="G24" s="55" t="s">
        <v>1064</v>
      </c>
    </row>
    <row r="25" customFormat="false" ht="30" hidden="false" customHeight="true" outlineLevel="0" collapsed="false">
      <c r="B25" s="53" t="s">
        <v>81</v>
      </c>
      <c r="C25" s="53" t="s">
        <v>1065</v>
      </c>
      <c r="D25" s="53" t="n">
        <v>2017</v>
      </c>
      <c r="E25" s="54" t="s">
        <v>1044</v>
      </c>
      <c r="F25" s="53" t="s">
        <v>82</v>
      </c>
      <c r="G25" s="55" t="s">
        <v>1064</v>
      </c>
    </row>
    <row r="26" customFormat="false" ht="30" hidden="false" customHeight="true" outlineLevel="0" collapsed="false">
      <c r="B26" s="53" t="s">
        <v>84</v>
      </c>
      <c r="C26" s="53" t="s">
        <v>1066</v>
      </c>
      <c r="D26" s="53" t="n">
        <v>2017</v>
      </c>
      <c r="E26" s="54" t="s">
        <v>1044</v>
      </c>
      <c r="F26" s="53" t="s">
        <v>85</v>
      </c>
      <c r="G26" s="55" t="s">
        <v>1064</v>
      </c>
    </row>
    <row r="27" customFormat="false" ht="30" hidden="false" customHeight="true" outlineLevel="0" collapsed="false">
      <c r="B27" s="53" t="s">
        <v>87</v>
      </c>
      <c r="C27" s="53" t="s">
        <v>1067</v>
      </c>
      <c r="D27" s="53" t="n">
        <v>2019</v>
      </c>
      <c r="E27" s="54" t="s">
        <v>1044</v>
      </c>
      <c r="F27" s="53" t="s">
        <v>88</v>
      </c>
    </row>
    <row r="28" customFormat="false" ht="30" hidden="false" customHeight="true" outlineLevel="0" collapsed="false">
      <c r="B28" s="53" t="s">
        <v>90</v>
      </c>
      <c r="C28" s="53" t="s">
        <v>1068</v>
      </c>
      <c r="D28" s="53" t="n">
        <v>2019</v>
      </c>
      <c r="E28" s="54" t="s">
        <v>1044</v>
      </c>
      <c r="F28" s="53" t="s">
        <v>91</v>
      </c>
    </row>
    <row r="29" customFormat="false" ht="30" hidden="false" customHeight="true" outlineLevel="0" collapsed="false">
      <c r="B29" s="53" t="s">
        <v>97</v>
      </c>
      <c r="C29" s="53" t="s">
        <v>1069</v>
      </c>
      <c r="D29" s="53" t="n">
        <v>2019</v>
      </c>
      <c r="E29" s="54" t="s">
        <v>1044</v>
      </c>
      <c r="F29" s="53" t="s">
        <v>98</v>
      </c>
    </row>
    <row r="30" customFormat="false" ht="30" hidden="false" customHeight="true" outlineLevel="0" collapsed="false">
      <c r="B30" s="53" t="s">
        <v>100</v>
      </c>
      <c r="C30" s="53" t="s">
        <v>1070</v>
      </c>
      <c r="D30" s="53" t="n">
        <v>2017</v>
      </c>
      <c r="E30" s="54" t="s">
        <v>1044</v>
      </c>
      <c r="F30" s="53" t="s">
        <v>101</v>
      </c>
      <c r="G30" s="55" t="s">
        <v>1071</v>
      </c>
    </row>
    <row r="31" customFormat="false" ht="30" hidden="false" customHeight="true" outlineLevel="0" collapsed="false">
      <c r="B31" s="53" t="s">
        <v>103</v>
      </c>
      <c r="C31" s="53" t="s">
        <v>1072</v>
      </c>
      <c r="D31" s="53" t="n">
        <v>2018</v>
      </c>
      <c r="E31" s="54" t="s">
        <v>1044</v>
      </c>
      <c r="F31" s="53" t="s">
        <v>104</v>
      </c>
    </row>
    <row r="32" customFormat="false" ht="30" hidden="false" customHeight="true" outlineLevel="0" collapsed="false">
      <c r="B32" s="53" t="s">
        <v>106</v>
      </c>
      <c r="C32" s="53" t="s">
        <v>1073</v>
      </c>
      <c r="D32" s="53" t="n">
        <v>2018</v>
      </c>
      <c r="E32" s="54" t="s">
        <v>1044</v>
      </c>
      <c r="F32" s="53" t="s">
        <v>107</v>
      </c>
    </row>
    <row r="33" customFormat="false" ht="30" hidden="false" customHeight="true" outlineLevel="0" collapsed="false">
      <c r="B33" s="53" t="s">
        <v>111</v>
      </c>
      <c r="C33" s="53" t="s">
        <v>1074</v>
      </c>
      <c r="D33" s="53" t="n">
        <v>2016</v>
      </c>
      <c r="E33" s="54" t="s">
        <v>1044</v>
      </c>
      <c r="F33" s="53" t="s">
        <v>112</v>
      </c>
    </row>
    <row r="34" customFormat="false" ht="30" hidden="false" customHeight="true" outlineLevel="0" collapsed="false">
      <c r="B34" s="53" t="s">
        <v>114</v>
      </c>
      <c r="C34" s="53" t="s">
        <v>1075</v>
      </c>
      <c r="D34" s="53" t="n">
        <v>2016</v>
      </c>
      <c r="E34" s="54" t="s">
        <v>1044</v>
      </c>
      <c r="F34" s="53" t="s">
        <v>115</v>
      </c>
    </row>
    <row r="35" customFormat="false" ht="30" hidden="false" customHeight="true" outlineLevel="0" collapsed="false">
      <c r="B35" s="53" t="s">
        <v>117</v>
      </c>
      <c r="C35" s="53" t="s">
        <v>1076</v>
      </c>
      <c r="D35" s="53" t="n">
        <v>2018</v>
      </c>
      <c r="E35" s="54" t="s">
        <v>1044</v>
      </c>
      <c r="F35" s="53" t="s">
        <v>118</v>
      </c>
    </row>
    <row r="36" customFormat="false" ht="30" hidden="false" customHeight="true" outlineLevel="0" collapsed="false">
      <c r="B36" s="53" t="s">
        <v>121</v>
      </c>
      <c r="C36" s="53" t="s">
        <v>1077</v>
      </c>
      <c r="D36" s="53" t="n">
        <v>2018</v>
      </c>
      <c r="E36" s="54" t="s">
        <v>1044</v>
      </c>
      <c r="F36" s="53" t="s">
        <v>122</v>
      </c>
    </row>
    <row r="37" customFormat="false" ht="30" hidden="false" customHeight="true" outlineLevel="0" collapsed="false">
      <c r="B37" s="53" t="s">
        <v>124</v>
      </c>
      <c r="C37" s="53" t="s">
        <v>123</v>
      </c>
      <c r="D37" s="53" t="n">
        <v>2018</v>
      </c>
      <c r="E37" s="54" t="s">
        <v>1044</v>
      </c>
      <c r="F37" s="53" t="s">
        <v>125</v>
      </c>
      <c r="G37" s="55" t="s">
        <v>1078</v>
      </c>
    </row>
    <row r="38" customFormat="false" ht="30" hidden="false" customHeight="true" outlineLevel="0" collapsed="false">
      <c r="B38" s="53" t="s">
        <v>127</v>
      </c>
      <c r="C38" s="53" t="s">
        <v>1079</v>
      </c>
      <c r="D38" s="53" t="n">
        <v>2014</v>
      </c>
      <c r="E38" s="54" t="s">
        <v>1044</v>
      </c>
      <c r="F38" s="53" t="s">
        <v>128</v>
      </c>
    </row>
    <row r="39" customFormat="false" ht="30" hidden="false" customHeight="true" outlineLevel="0" collapsed="false">
      <c r="B39" s="53" t="s">
        <v>130</v>
      </c>
      <c r="C39" s="53" t="s">
        <v>1080</v>
      </c>
      <c r="D39" s="53" t="n">
        <v>2014</v>
      </c>
      <c r="E39" s="54" t="s">
        <v>1044</v>
      </c>
      <c r="F39" s="53" t="s">
        <v>131</v>
      </c>
    </row>
    <row r="40" customFormat="false" ht="30" hidden="false" customHeight="true" outlineLevel="0" collapsed="false">
      <c r="B40" s="53" t="s">
        <v>133</v>
      </c>
      <c r="C40" s="53" t="s">
        <v>1081</v>
      </c>
      <c r="D40" s="53" t="n">
        <v>2017</v>
      </c>
      <c r="E40" s="54" t="s">
        <v>1044</v>
      </c>
      <c r="F40" s="53" t="s">
        <v>134</v>
      </c>
    </row>
    <row r="41" customFormat="false" ht="30" hidden="false" customHeight="true" outlineLevel="0" collapsed="false">
      <c r="B41" s="53" t="s">
        <v>138</v>
      </c>
      <c r="C41" s="53" t="s">
        <v>1082</v>
      </c>
      <c r="D41" s="53" t="n">
        <v>2019</v>
      </c>
      <c r="E41" s="54" t="s">
        <v>1044</v>
      </c>
      <c r="F41" s="53" t="s">
        <v>139</v>
      </c>
    </row>
    <row r="42" customFormat="false" ht="30" hidden="false" customHeight="true" outlineLevel="0" collapsed="false">
      <c r="B42" s="53" t="s">
        <v>145</v>
      </c>
      <c r="C42" s="53" t="s">
        <v>1083</v>
      </c>
      <c r="D42" s="53" t="n">
        <v>2016</v>
      </c>
      <c r="E42" s="54" t="s">
        <v>1044</v>
      </c>
      <c r="F42" s="53" t="s">
        <v>146</v>
      </c>
    </row>
    <row r="43" customFormat="false" ht="30" hidden="false" customHeight="true" outlineLevel="0" collapsed="false">
      <c r="B43" s="53" t="s">
        <v>148</v>
      </c>
      <c r="C43" s="53" t="s">
        <v>1084</v>
      </c>
      <c r="D43" s="53" t="n">
        <v>2018</v>
      </c>
      <c r="E43" s="54" t="s">
        <v>1044</v>
      </c>
      <c r="F43" s="53" t="s">
        <v>149</v>
      </c>
    </row>
    <row r="44" customFormat="false" ht="30" hidden="false" customHeight="true" outlineLevel="0" collapsed="false">
      <c r="B44" s="53" t="s">
        <v>152</v>
      </c>
      <c r="C44" s="53" t="s">
        <v>1085</v>
      </c>
      <c r="D44" s="53" t="n">
        <v>2016</v>
      </c>
      <c r="E44" s="54" t="s">
        <v>1044</v>
      </c>
      <c r="F44" s="53" t="s">
        <v>153</v>
      </c>
    </row>
    <row r="45" customFormat="false" ht="30" hidden="false" customHeight="true" outlineLevel="0" collapsed="false">
      <c r="B45" s="53" t="s">
        <v>156</v>
      </c>
      <c r="C45" s="53" t="s">
        <v>1086</v>
      </c>
      <c r="D45" s="53" t="n">
        <v>2013</v>
      </c>
      <c r="E45" s="54" t="s">
        <v>1044</v>
      </c>
      <c r="F45" s="53" t="s">
        <v>157</v>
      </c>
      <c r="G45" s="55" t="s">
        <v>1071</v>
      </c>
    </row>
    <row r="46" customFormat="false" ht="30" hidden="false" customHeight="true" outlineLevel="0" collapsed="false">
      <c r="B46" s="53" t="s">
        <v>162</v>
      </c>
      <c r="C46" s="53" t="s">
        <v>1087</v>
      </c>
      <c r="D46" s="53" t="n">
        <v>2016</v>
      </c>
      <c r="E46" s="54" t="s">
        <v>1044</v>
      </c>
      <c r="F46" s="53" t="s">
        <v>163</v>
      </c>
    </row>
    <row r="47" customFormat="false" ht="30" hidden="false" customHeight="true" outlineLevel="0" collapsed="false">
      <c r="B47" s="53" t="s">
        <v>165</v>
      </c>
      <c r="C47" s="53" t="s">
        <v>1088</v>
      </c>
      <c r="D47" s="53" t="n">
        <v>2017</v>
      </c>
      <c r="E47" s="54" t="s">
        <v>1044</v>
      </c>
      <c r="F47" s="53" t="s">
        <v>166</v>
      </c>
    </row>
    <row r="48" customFormat="false" ht="30" hidden="false" customHeight="true" outlineLevel="0" collapsed="false">
      <c r="B48" s="53" t="s">
        <v>168</v>
      </c>
      <c r="C48" s="53" t="s">
        <v>1089</v>
      </c>
      <c r="D48" s="53" t="n">
        <v>2017</v>
      </c>
      <c r="E48" s="54" t="s">
        <v>1044</v>
      </c>
      <c r="F48" s="53" t="s">
        <v>169</v>
      </c>
    </row>
    <row r="49" customFormat="false" ht="30" hidden="false" customHeight="true" outlineLevel="0" collapsed="false">
      <c r="B49" s="53" t="s">
        <v>171</v>
      </c>
      <c r="C49" s="53" t="s">
        <v>1090</v>
      </c>
      <c r="D49" s="53" t="n">
        <v>2017</v>
      </c>
      <c r="E49" s="54" t="s">
        <v>1044</v>
      </c>
      <c r="F49" s="53" t="s">
        <v>172</v>
      </c>
    </row>
    <row r="50" customFormat="false" ht="30" hidden="false" customHeight="true" outlineLevel="0" collapsed="false">
      <c r="B50" s="53" t="s">
        <v>174</v>
      </c>
      <c r="C50" s="53" t="s">
        <v>1091</v>
      </c>
      <c r="D50" s="53" t="n">
        <v>2017</v>
      </c>
      <c r="E50" s="54" t="s">
        <v>1044</v>
      </c>
      <c r="F50" s="53" t="s">
        <v>175</v>
      </c>
    </row>
    <row r="51" customFormat="false" ht="30" hidden="false" customHeight="true" outlineLevel="0" collapsed="false">
      <c r="B51" s="53" t="s">
        <v>177</v>
      </c>
      <c r="C51" s="53" t="s">
        <v>1092</v>
      </c>
      <c r="D51" s="53" t="n">
        <v>2017</v>
      </c>
      <c r="E51" s="54" t="s">
        <v>1044</v>
      </c>
      <c r="F51" s="53" t="s">
        <v>178</v>
      </c>
    </row>
    <row r="52" customFormat="false" ht="30" hidden="false" customHeight="true" outlineLevel="0" collapsed="false">
      <c r="B52" s="53" t="s">
        <v>180</v>
      </c>
      <c r="C52" s="53" t="s">
        <v>1093</v>
      </c>
      <c r="D52" s="53" t="n">
        <v>2018</v>
      </c>
      <c r="E52" s="54" t="s">
        <v>1044</v>
      </c>
      <c r="F52" s="53" t="s">
        <v>181</v>
      </c>
    </row>
    <row r="53" customFormat="false" ht="20.85" hidden="false" customHeight="false" outlineLevel="0" collapsed="false">
      <c r="B53" s="53" t="s">
        <v>283</v>
      </c>
      <c r="C53" s="56" t="s">
        <v>1094</v>
      </c>
      <c r="D53" s="32" t="s">
        <v>1095</v>
      </c>
      <c r="E53" s="57"/>
    </row>
    <row r="54" customFormat="false" ht="20.85" hidden="false" customHeight="false" outlineLevel="0" collapsed="false">
      <c r="B54" s="53" t="s">
        <v>284</v>
      </c>
      <c r="C54" s="56" t="s">
        <v>1096</v>
      </c>
      <c r="D54" s="32" t="n">
        <v>2016</v>
      </c>
      <c r="E54" s="57"/>
    </row>
    <row r="55" customFormat="false" ht="13.8" hidden="false" customHeight="false" outlineLevel="0" collapsed="false">
      <c r="B55" s="53" t="s">
        <v>285</v>
      </c>
      <c r="C55" s="53" t="s">
        <v>1097</v>
      </c>
      <c r="D55" s="32" t="s">
        <v>1098</v>
      </c>
      <c r="E55" s="57" t="s">
        <v>1099</v>
      </c>
    </row>
    <row r="56" customFormat="false" ht="13.8" hidden="false" customHeight="false" outlineLevel="0" collapsed="false">
      <c r="B56" s="53" t="s">
        <v>286</v>
      </c>
      <c r="C56" s="58" t="s">
        <v>1100</v>
      </c>
      <c r="D56" s="32" t="n">
        <v>2018</v>
      </c>
      <c r="E56" s="57"/>
    </row>
    <row r="57" customFormat="false" ht="58" hidden="false" customHeight="false" outlineLevel="0" collapsed="false">
      <c r="B57" s="53" t="s">
        <v>287</v>
      </c>
      <c r="C57" s="59" t="s">
        <v>1101</v>
      </c>
      <c r="D57" s="32" t="n">
        <v>2013</v>
      </c>
      <c r="E57" s="59" t="s">
        <v>1102</v>
      </c>
    </row>
    <row r="58" customFormat="false" ht="24" hidden="false" customHeight="false" outlineLevel="0" collapsed="false">
      <c r="A58" s="53" t="s">
        <v>231</v>
      </c>
      <c r="B58" s="53" t="s">
        <v>288</v>
      </c>
      <c r="C58" s="32" t="s">
        <v>1103</v>
      </c>
      <c r="D58" s="60" t="n">
        <v>2020</v>
      </c>
      <c r="E58" s="53" t="s">
        <v>1104</v>
      </c>
      <c r="F58" s="60" t="s">
        <v>1105</v>
      </c>
    </row>
    <row r="59" customFormat="false" ht="24" hidden="false" customHeight="false" outlineLevel="0" collapsed="false">
      <c r="A59" s="53" t="s">
        <v>232</v>
      </c>
      <c r="B59" s="53" t="s">
        <v>289</v>
      </c>
      <c r="C59" s="32" t="s">
        <v>1106</v>
      </c>
      <c r="D59" s="60" t="n">
        <v>2020</v>
      </c>
      <c r="E59" s="53" t="s">
        <v>1104</v>
      </c>
      <c r="F59" s="60" t="s">
        <v>1105</v>
      </c>
    </row>
    <row r="60" customFormat="false" ht="24" hidden="false" customHeight="false" outlineLevel="0" collapsed="false">
      <c r="A60" s="53" t="s">
        <v>233</v>
      </c>
      <c r="B60" s="53" t="s">
        <v>290</v>
      </c>
      <c r="C60" s="32" t="s">
        <v>205</v>
      </c>
      <c r="D60" s="60" t="n">
        <v>2020</v>
      </c>
      <c r="E60" s="53" t="s">
        <v>1104</v>
      </c>
      <c r="F60" s="60" t="s">
        <v>1105</v>
      </c>
    </row>
    <row r="61" customFormat="false" ht="24" hidden="false" customHeight="false" outlineLevel="0" collapsed="false">
      <c r="A61" s="53" t="s">
        <v>234</v>
      </c>
      <c r="B61" s="53" t="s">
        <v>291</v>
      </c>
      <c r="C61" s="32" t="s">
        <v>1107</v>
      </c>
      <c r="D61" s="60" t="n">
        <v>2020</v>
      </c>
      <c r="E61" s="53" t="s">
        <v>1104</v>
      </c>
      <c r="F61" s="60" t="s">
        <v>1105</v>
      </c>
    </row>
    <row r="62" customFormat="false" ht="24" hidden="false" customHeight="false" outlineLevel="0" collapsed="false">
      <c r="A62" s="53" t="s">
        <v>235</v>
      </c>
      <c r="B62" s="53" t="s">
        <v>292</v>
      </c>
      <c r="C62" s="32" t="s">
        <v>1108</v>
      </c>
      <c r="D62" s="60" t="n">
        <v>2020</v>
      </c>
      <c r="E62" s="53" t="s">
        <v>1104</v>
      </c>
      <c r="F62" s="60" t="s">
        <v>1105</v>
      </c>
    </row>
    <row r="63" customFormat="false" ht="24" hidden="false" customHeight="false" outlineLevel="0" collapsed="false">
      <c r="A63" s="53" t="s">
        <v>236</v>
      </c>
      <c r="B63" s="53" t="s">
        <v>293</v>
      </c>
      <c r="C63" s="32" t="s">
        <v>1109</v>
      </c>
      <c r="D63" s="60" t="n">
        <v>2020</v>
      </c>
      <c r="E63" s="53" t="s">
        <v>1104</v>
      </c>
      <c r="F63" s="60" t="s">
        <v>1105</v>
      </c>
    </row>
    <row r="64" customFormat="false" ht="24" hidden="false" customHeight="false" outlineLevel="0" collapsed="false">
      <c r="A64" s="53" t="s">
        <v>237</v>
      </c>
      <c r="B64" s="53" t="s">
        <v>294</v>
      </c>
      <c r="C64" s="32" t="s">
        <v>1110</v>
      </c>
      <c r="D64" s="60" t="n">
        <v>2020</v>
      </c>
      <c r="E64" s="53" t="s">
        <v>1111</v>
      </c>
      <c r="F64" s="60" t="s">
        <v>1105</v>
      </c>
    </row>
    <row r="65" customFormat="false" ht="24" hidden="false" customHeight="false" outlineLevel="0" collapsed="false">
      <c r="A65" s="53" t="s">
        <v>238</v>
      </c>
      <c r="B65" s="53" t="s">
        <v>295</v>
      </c>
      <c r="C65" s="32" t="s">
        <v>202</v>
      </c>
      <c r="D65" s="60" t="n">
        <v>2020</v>
      </c>
      <c r="E65" s="53" t="s">
        <v>1111</v>
      </c>
      <c r="F65" s="60" t="s">
        <v>1105</v>
      </c>
    </row>
    <row r="66" customFormat="false" ht="46.4" hidden="false" customHeight="false" outlineLevel="0" collapsed="false">
      <c r="A66" s="53" t="s">
        <v>239</v>
      </c>
      <c r="B66" s="53" t="s">
        <v>296</v>
      </c>
      <c r="C66" s="59" t="s">
        <v>1112</v>
      </c>
      <c r="D66" s="60" t="n">
        <v>2020</v>
      </c>
      <c r="E66" s="59" t="s">
        <v>1113</v>
      </c>
      <c r="F66" s="53" t="s">
        <v>1114</v>
      </c>
    </row>
    <row r="67" customFormat="false" ht="46.4" hidden="false" customHeight="false" outlineLevel="0" collapsed="false">
      <c r="A67" s="53" t="s">
        <v>240</v>
      </c>
      <c r="B67" s="53" t="s">
        <v>297</v>
      </c>
      <c r="C67" s="59" t="s">
        <v>1112</v>
      </c>
      <c r="D67" s="60" t="n">
        <v>2020</v>
      </c>
      <c r="E67" s="59" t="s">
        <v>1113</v>
      </c>
      <c r="F67" s="53" t="s">
        <v>1115</v>
      </c>
    </row>
    <row r="68" customFormat="false" ht="46.4" hidden="false" customHeight="false" outlineLevel="0" collapsed="false">
      <c r="A68" s="53" t="s">
        <v>241</v>
      </c>
      <c r="B68" s="53" t="s">
        <v>298</v>
      </c>
      <c r="C68" s="59" t="s">
        <v>1112</v>
      </c>
      <c r="D68" s="60" t="n">
        <v>2020</v>
      </c>
      <c r="E68" s="59" t="s">
        <v>1113</v>
      </c>
      <c r="F68" s="53" t="s">
        <v>1116</v>
      </c>
    </row>
    <row r="69" customFormat="false" ht="46.4" hidden="false" customHeight="false" outlineLevel="0" collapsed="false">
      <c r="A69" s="53" t="s">
        <v>242</v>
      </c>
      <c r="B69" s="53" t="s">
        <v>299</v>
      </c>
      <c r="C69" s="59" t="s">
        <v>1112</v>
      </c>
      <c r="D69" s="60" t="n">
        <v>2020</v>
      </c>
      <c r="E69" s="59" t="s">
        <v>1113</v>
      </c>
      <c r="F69" s="53" t="s">
        <v>1117</v>
      </c>
    </row>
    <row r="70" customFormat="false" ht="35.65" hidden="false" customHeight="false" outlineLevel="0" collapsed="false">
      <c r="A70" s="53" t="s">
        <v>243</v>
      </c>
      <c r="B70" s="53" t="s">
        <v>300</v>
      </c>
      <c r="C70" s="53" t="s">
        <v>1118</v>
      </c>
      <c r="D70" s="60" t="n">
        <v>2020</v>
      </c>
      <c r="E70" s="60" t="s">
        <v>1119</v>
      </c>
      <c r="F70" s="60" t="s">
        <v>1105</v>
      </c>
    </row>
    <row r="71" customFormat="false" ht="24" hidden="false" customHeight="false" outlineLevel="0" collapsed="false">
      <c r="A71" s="53" t="s">
        <v>244</v>
      </c>
      <c r="B71" s="53" t="s">
        <v>301</v>
      </c>
      <c r="C71" s="59" t="s">
        <v>1120</v>
      </c>
      <c r="D71" s="61" t="n">
        <v>2019</v>
      </c>
      <c r="E71" s="59" t="s">
        <v>1121</v>
      </c>
      <c r="F71" s="59" t="s">
        <v>1122</v>
      </c>
    </row>
    <row r="72" customFormat="false" ht="35.65" hidden="false" customHeight="false" outlineLevel="0" collapsed="false">
      <c r="A72" s="53" t="s">
        <v>245</v>
      </c>
      <c r="B72" s="53" t="s">
        <v>302</v>
      </c>
      <c r="C72" s="59" t="s">
        <v>1123</v>
      </c>
      <c r="D72" s="60" t="n">
        <v>2020</v>
      </c>
      <c r="E72" s="59" t="s">
        <v>1124</v>
      </c>
      <c r="F72" s="59" t="s">
        <v>1125</v>
      </c>
    </row>
    <row r="73" customFormat="false" ht="35.65" hidden="false" customHeight="false" outlineLevel="0" collapsed="false">
      <c r="A73" s="53" t="s">
        <v>246</v>
      </c>
      <c r="B73" s="53" t="s">
        <v>303</v>
      </c>
      <c r="C73" s="59" t="s">
        <v>1126</v>
      </c>
      <c r="D73" s="60" t="n">
        <v>2020</v>
      </c>
      <c r="E73" s="59" t="s">
        <v>1124</v>
      </c>
      <c r="F73" s="59" t="s">
        <v>1127</v>
      </c>
    </row>
    <row r="74" customFormat="false" ht="35.65" hidden="false" customHeight="false" outlineLevel="0" collapsed="false">
      <c r="A74" s="53" t="s">
        <v>247</v>
      </c>
      <c r="B74" s="53" t="s">
        <v>304</v>
      </c>
      <c r="C74" s="59" t="s">
        <v>1128</v>
      </c>
      <c r="D74" s="60" t="n">
        <v>2020</v>
      </c>
      <c r="E74" s="59" t="s">
        <v>1124</v>
      </c>
      <c r="F74" s="59" t="s">
        <v>1129</v>
      </c>
    </row>
    <row r="75" customFormat="false" ht="24" hidden="false" customHeight="false" outlineLevel="0" collapsed="false">
      <c r="A75" s="53" t="s">
        <v>248</v>
      </c>
      <c r="B75" s="53" t="s">
        <v>305</v>
      </c>
      <c r="C75" s="59" t="s">
        <v>1130</v>
      </c>
      <c r="D75" s="60" t="n">
        <v>2020</v>
      </c>
      <c r="E75" s="61" t="s">
        <v>1131</v>
      </c>
      <c r="F75" s="60" t="s">
        <v>1105</v>
      </c>
    </row>
    <row r="76" customFormat="false" ht="24" hidden="false" customHeight="false" outlineLevel="0" collapsed="false">
      <c r="A76" s="53" t="s">
        <v>249</v>
      </c>
      <c r="B76" s="53" t="s">
        <v>306</v>
      </c>
      <c r="C76" s="59" t="s">
        <v>1132</v>
      </c>
      <c r="D76" s="60" t="n">
        <v>2020</v>
      </c>
      <c r="E76" s="61" t="s">
        <v>1131</v>
      </c>
      <c r="F76" s="60" t="s">
        <v>1105</v>
      </c>
    </row>
    <row r="77" customFormat="false" ht="24" hidden="false" customHeight="false" outlineLevel="0" collapsed="false">
      <c r="A77" s="53" t="s">
        <v>250</v>
      </c>
      <c r="B77" s="53" t="s">
        <v>307</v>
      </c>
      <c r="C77" s="59" t="s">
        <v>1133</v>
      </c>
      <c r="D77" s="60" t="n">
        <v>2020</v>
      </c>
      <c r="E77" s="61" t="s">
        <v>1131</v>
      </c>
      <c r="F77" s="60" t="s">
        <v>1105</v>
      </c>
    </row>
    <row r="78" customFormat="false" ht="24" hidden="false" customHeight="false" outlineLevel="0" collapsed="false">
      <c r="A78" s="53" t="s">
        <v>251</v>
      </c>
      <c r="B78" s="53" t="s">
        <v>308</v>
      </c>
      <c r="C78" s="59" t="s">
        <v>1134</v>
      </c>
      <c r="D78" s="60" t="n">
        <v>2020</v>
      </c>
      <c r="E78" s="60" t="s">
        <v>1135</v>
      </c>
      <c r="F78" s="60" t="s">
        <v>1105</v>
      </c>
    </row>
    <row r="79" customFormat="false" ht="13.8" hidden="false" customHeight="false" outlineLevel="0" collapsed="false">
      <c r="A79" s="53" t="s">
        <v>252</v>
      </c>
      <c r="B79" s="53" t="s">
        <v>309</v>
      </c>
      <c r="C79" s="59" t="s">
        <v>1136</v>
      </c>
      <c r="D79" s="60" t="n">
        <v>2020</v>
      </c>
      <c r="E79" s="60" t="s">
        <v>1135</v>
      </c>
      <c r="F79" s="60" t="s">
        <v>1105</v>
      </c>
    </row>
    <row r="80" customFormat="false" ht="24" hidden="false" customHeight="false" outlineLevel="0" collapsed="false">
      <c r="A80" s="32" t="s">
        <v>253</v>
      </c>
      <c r="B80" s="53" t="s">
        <v>310</v>
      </c>
      <c r="C80" s="59" t="s">
        <v>1137</v>
      </c>
      <c r="D80" s="60" t="n">
        <v>2020</v>
      </c>
      <c r="E80" s="60" t="s">
        <v>1135</v>
      </c>
      <c r="F80" s="60" t="s">
        <v>1105</v>
      </c>
    </row>
    <row r="81" customFormat="false" ht="13.8" hidden="false" customHeight="false" outlineLevel="0" collapsed="false">
      <c r="A81" s="32" t="s">
        <v>254</v>
      </c>
      <c r="B81" s="53" t="s">
        <v>311</v>
      </c>
      <c r="C81" s="59" t="s">
        <v>1138</v>
      </c>
      <c r="D81" s="60" t="n">
        <v>2020</v>
      </c>
      <c r="E81" s="60" t="s">
        <v>1135</v>
      </c>
      <c r="F81" s="60" t="s">
        <v>1105</v>
      </c>
    </row>
    <row r="82" customFormat="false" ht="13.8" hidden="false" customHeight="false" outlineLevel="0" collapsed="false">
      <c r="A82" s="32" t="s">
        <v>255</v>
      </c>
      <c r="B82" s="53" t="s">
        <v>312</v>
      </c>
      <c r="C82" s="59" t="s">
        <v>1139</v>
      </c>
      <c r="D82" s="60" t="n">
        <v>2020</v>
      </c>
      <c r="E82" s="60" t="s">
        <v>1135</v>
      </c>
      <c r="F82" s="60" t="s">
        <v>1105</v>
      </c>
    </row>
    <row r="83" customFormat="false" ht="13.8" hidden="false" customHeight="false" outlineLevel="0" collapsed="false">
      <c r="A83" s="32" t="s">
        <v>256</v>
      </c>
      <c r="B83" s="53" t="s">
        <v>313</v>
      </c>
      <c r="C83" s="59" t="s">
        <v>1140</v>
      </c>
      <c r="D83" s="60" t="n">
        <v>2020</v>
      </c>
      <c r="E83" s="60" t="s">
        <v>1135</v>
      </c>
      <c r="F83" s="60" t="s">
        <v>1105</v>
      </c>
    </row>
    <row r="84" customFormat="false" ht="24" hidden="false" customHeight="false" outlineLevel="0" collapsed="false">
      <c r="A84" s="32" t="s">
        <v>257</v>
      </c>
      <c r="B84" s="53" t="s">
        <v>314</v>
      </c>
      <c r="C84" s="59" t="s">
        <v>1141</v>
      </c>
      <c r="D84" s="60" t="n">
        <v>2020</v>
      </c>
      <c r="E84" s="60" t="s">
        <v>1135</v>
      </c>
      <c r="F84" s="60" t="s">
        <v>1105</v>
      </c>
    </row>
    <row r="85" customFormat="false" ht="13.8" hidden="false" customHeight="false" outlineLevel="0" collapsed="false">
      <c r="A85" s="53" t="s">
        <v>258</v>
      </c>
      <c r="B85" s="53" t="s">
        <v>315</v>
      </c>
      <c r="C85" s="59" t="s">
        <v>1142</v>
      </c>
      <c r="D85" s="60" t="n">
        <v>2020</v>
      </c>
      <c r="E85" s="60" t="s">
        <v>1135</v>
      </c>
      <c r="F85" s="60" t="s">
        <v>1105</v>
      </c>
    </row>
    <row r="86" customFormat="false" ht="24" hidden="false" customHeight="false" outlineLevel="0" collapsed="false">
      <c r="A86" s="53" t="s">
        <v>259</v>
      </c>
      <c r="B86" s="53" t="s">
        <v>316</v>
      </c>
      <c r="C86" s="59" t="s">
        <v>1134</v>
      </c>
      <c r="D86" s="60" t="n">
        <v>2020</v>
      </c>
      <c r="E86" s="60" t="s">
        <v>1135</v>
      </c>
      <c r="F86" s="60" t="s">
        <v>1105</v>
      </c>
    </row>
    <row r="87" customFormat="false" ht="13.8" hidden="false" customHeight="false" outlineLevel="0" collapsed="false">
      <c r="A87" s="53" t="s">
        <v>260</v>
      </c>
      <c r="B87" s="53" t="s">
        <v>317</v>
      </c>
      <c r="C87" s="59" t="s">
        <v>1136</v>
      </c>
      <c r="D87" s="60" t="n">
        <v>2020</v>
      </c>
      <c r="E87" s="60" t="s">
        <v>1135</v>
      </c>
      <c r="F87" s="60" t="s">
        <v>1105</v>
      </c>
    </row>
    <row r="88" customFormat="false" ht="24" hidden="false" customHeight="false" outlineLevel="0" collapsed="false">
      <c r="A88" s="53" t="s">
        <v>261</v>
      </c>
      <c r="B88" s="53" t="s">
        <v>318</v>
      </c>
      <c r="C88" s="59" t="s">
        <v>1137</v>
      </c>
      <c r="D88" s="60" t="n">
        <v>2020</v>
      </c>
      <c r="E88" s="60" t="s">
        <v>1135</v>
      </c>
      <c r="F88" s="60" t="s">
        <v>1105</v>
      </c>
    </row>
    <row r="89" customFormat="false" ht="13.8" hidden="false" customHeight="false" outlineLevel="0" collapsed="false">
      <c r="A89" s="53" t="s">
        <v>262</v>
      </c>
      <c r="B89" s="53" t="s">
        <v>319</v>
      </c>
      <c r="C89" s="59" t="s">
        <v>1138</v>
      </c>
      <c r="D89" s="60" t="n">
        <v>2020</v>
      </c>
      <c r="E89" s="60" t="s">
        <v>1135</v>
      </c>
      <c r="F89" s="60" t="s">
        <v>1105</v>
      </c>
    </row>
    <row r="90" customFormat="false" ht="13.8" hidden="false" customHeight="false" outlineLevel="0" collapsed="false">
      <c r="A90" s="53" t="s">
        <v>263</v>
      </c>
      <c r="B90" s="53" t="s">
        <v>320</v>
      </c>
      <c r="C90" s="59" t="s">
        <v>1139</v>
      </c>
      <c r="D90" s="60" t="n">
        <v>2020</v>
      </c>
      <c r="E90" s="60" t="s">
        <v>1135</v>
      </c>
      <c r="F90" s="60" t="s">
        <v>1105</v>
      </c>
    </row>
    <row r="91" customFormat="false" ht="13.8" hidden="false" customHeight="false" outlineLevel="0" collapsed="false">
      <c r="A91" s="53" t="s">
        <v>264</v>
      </c>
      <c r="B91" s="53" t="s">
        <v>321</v>
      </c>
      <c r="C91" s="59" t="s">
        <v>1140</v>
      </c>
      <c r="D91" s="60" t="n">
        <v>2020</v>
      </c>
      <c r="E91" s="60" t="s">
        <v>1135</v>
      </c>
      <c r="F91" s="60" t="s">
        <v>1105</v>
      </c>
    </row>
    <row r="92" customFormat="false" ht="24" hidden="false" customHeight="false" outlineLevel="0" collapsed="false">
      <c r="A92" s="53" t="s">
        <v>265</v>
      </c>
      <c r="B92" s="53" t="s">
        <v>322</v>
      </c>
      <c r="C92" s="59" t="s">
        <v>1141</v>
      </c>
      <c r="D92" s="60" t="n">
        <v>2020</v>
      </c>
      <c r="E92" s="60" t="s">
        <v>1135</v>
      </c>
      <c r="F92" s="60" t="s">
        <v>1105</v>
      </c>
    </row>
    <row r="93" customFormat="false" ht="13.8" hidden="false" customHeight="false" outlineLevel="0" collapsed="false">
      <c r="A93" s="53" t="s">
        <v>266</v>
      </c>
      <c r="B93" s="53" t="s">
        <v>323</v>
      </c>
      <c r="C93" s="59" t="s">
        <v>1142</v>
      </c>
      <c r="D93" s="60" t="n">
        <v>2020</v>
      </c>
      <c r="E93" s="60" t="s">
        <v>1135</v>
      </c>
      <c r="F93" s="60" t="s">
        <v>1105</v>
      </c>
    </row>
    <row r="94" customFormat="false" ht="24" hidden="false" customHeight="false" outlineLevel="0" collapsed="false">
      <c r="A94" s="53" t="s">
        <v>267</v>
      </c>
      <c r="B94" s="53" t="s">
        <v>324</v>
      </c>
      <c r="C94" s="59" t="s">
        <v>1134</v>
      </c>
      <c r="D94" s="60" t="n">
        <v>2020</v>
      </c>
      <c r="E94" s="60" t="s">
        <v>1135</v>
      </c>
      <c r="F94" s="60" t="s">
        <v>1105</v>
      </c>
    </row>
    <row r="95" customFormat="false" ht="13.8" hidden="false" customHeight="false" outlineLevel="0" collapsed="false">
      <c r="A95" s="53" t="s">
        <v>268</v>
      </c>
      <c r="B95" s="53" t="s">
        <v>325</v>
      </c>
      <c r="C95" s="59" t="s">
        <v>1136</v>
      </c>
      <c r="D95" s="60" t="n">
        <v>2020</v>
      </c>
      <c r="E95" s="60" t="s">
        <v>1135</v>
      </c>
      <c r="F95" s="60" t="s">
        <v>1105</v>
      </c>
    </row>
    <row r="96" customFormat="false" ht="24" hidden="false" customHeight="false" outlineLevel="0" collapsed="false">
      <c r="A96" s="53" t="s">
        <v>269</v>
      </c>
      <c r="B96" s="53" t="s">
        <v>326</v>
      </c>
      <c r="C96" s="59" t="s">
        <v>1137</v>
      </c>
      <c r="D96" s="60" t="n">
        <v>2020</v>
      </c>
      <c r="E96" s="60" t="s">
        <v>1135</v>
      </c>
      <c r="F96" s="60" t="s">
        <v>1105</v>
      </c>
    </row>
    <row r="97" customFormat="false" ht="13.8" hidden="false" customHeight="false" outlineLevel="0" collapsed="false">
      <c r="A97" s="53" t="s">
        <v>270</v>
      </c>
      <c r="B97" s="53" t="s">
        <v>327</v>
      </c>
      <c r="C97" s="59" t="s">
        <v>1138</v>
      </c>
      <c r="D97" s="60" t="n">
        <v>2020</v>
      </c>
      <c r="E97" s="60" t="s">
        <v>1135</v>
      </c>
      <c r="F97" s="60" t="s">
        <v>1105</v>
      </c>
    </row>
    <row r="98" customFormat="false" ht="13.8" hidden="false" customHeight="false" outlineLevel="0" collapsed="false">
      <c r="A98" s="32" t="s">
        <v>271</v>
      </c>
      <c r="B98" s="53" t="s">
        <v>328</v>
      </c>
      <c r="C98" s="59" t="s">
        <v>1139</v>
      </c>
      <c r="D98" s="60" t="n">
        <v>2020</v>
      </c>
      <c r="E98" s="60" t="s">
        <v>1135</v>
      </c>
      <c r="F98" s="60" t="s">
        <v>1105</v>
      </c>
    </row>
    <row r="99" customFormat="false" ht="13.8" hidden="false" customHeight="false" outlineLevel="0" collapsed="false">
      <c r="A99" s="32" t="s">
        <v>272</v>
      </c>
      <c r="B99" s="53" t="s">
        <v>329</v>
      </c>
      <c r="C99" s="59" t="s">
        <v>1140</v>
      </c>
      <c r="D99" s="60" t="n">
        <v>2020</v>
      </c>
      <c r="E99" s="60" t="s">
        <v>1135</v>
      </c>
      <c r="F99" s="60" t="s">
        <v>1105</v>
      </c>
    </row>
    <row r="100" customFormat="false" ht="24" hidden="false" customHeight="false" outlineLevel="0" collapsed="false">
      <c r="A100" s="32" t="s">
        <v>273</v>
      </c>
      <c r="B100" s="53" t="s">
        <v>330</v>
      </c>
      <c r="C100" s="59" t="s">
        <v>1141</v>
      </c>
      <c r="D100" s="60" t="n">
        <v>2020</v>
      </c>
      <c r="E100" s="60" t="s">
        <v>1135</v>
      </c>
      <c r="F100" s="60" t="s">
        <v>1105</v>
      </c>
    </row>
    <row r="101" customFormat="false" ht="13.8" hidden="false" customHeight="false" outlineLevel="0" collapsed="false">
      <c r="A101" s="32" t="s">
        <v>274</v>
      </c>
      <c r="B101" s="53" t="s">
        <v>331</v>
      </c>
      <c r="C101" s="59" t="s">
        <v>1142</v>
      </c>
      <c r="D101" s="60" t="n">
        <v>2020</v>
      </c>
      <c r="E101" s="60" t="s">
        <v>1135</v>
      </c>
      <c r="F101" s="60" t="s">
        <v>1105</v>
      </c>
    </row>
    <row r="102" customFormat="false" ht="13.8" hidden="false" customHeight="false" outlineLevel="0" collapsed="false">
      <c r="A102" s="32" t="s">
        <v>275</v>
      </c>
      <c r="B102" s="53" t="s">
        <v>332</v>
      </c>
      <c r="C102" s="61" t="s">
        <v>1143</v>
      </c>
      <c r="D102" s="32" t="n">
        <v>2020</v>
      </c>
      <c r="E102" s="59" t="s">
        <v>1144</v>
      </c>
      <c r="F102" s="60" t="s">
        <v>1105</v>
      </c>
    </row>
    <row r="103" customFormat="false" ht="13.8" hidden="false" customHeight="false" outlineLevel="0" collapsed="false">
      <c r="A103" s="32" t="s">
        <v>276</v>
      </c>
      <c r="B103" s="53" t="s">
        <v>333</v>
      </c>
      <c r="C103" s="61" t="s">
        <v>1145</v>
      </c>
      <c r="D103" s="32" t="n">
        <v>2020</v>
      </c>
      <c r="E103" s="59" t="s">
        <v>1144</v>
      </c>
      <c r="F103" s="60" t="s">
        <v>1105</v>
      </c>
    </row>
    <row r="104" customFormat="false" ht="35.65" hidden="false" customHeight="false" outlineLevel="0" collapsed="false">
      <c r="A104" s="32" t="s">
        <v>277</v>
      </c>
      <c r="B104" s="53" t="s">
        <v>334</v>
      </c>
      <c r="C104" s="61" t="s">
        <v>1146</v>
      </c>
      <c r="D104" s="32" t="n">
        <v>2020</v>
      </c>
      <c r="E104" s="59" t="s">
        <v>1147</v>
      </c>
      <c r="F104" s="59" t="s">
        <v>1148</v>
      </c>
    </row>
    <row r="105" customFormat="false" ht="13.8" hidden="false" customHeight="false" outlineLevel="0" collapsed="false">
      <c r="A105" s="32" t="s">
        <v>278</v>
      </c>
      <c r="B105" s="53" t="s">
        <v>335</v>
      </c>
      <c r="C105" s="61" t="s">
        <v>1149</v>
      </c>
      <c r="D105" s="32" t="n">
        <v>2020</v>
      </c>
      <c r="E105" s="59" t="s">
        <v>1131</v>
      </c>
      <c r="F105" s="60" t="s">
        <v>1105</v>
      </c>
    </row>
    <row r="106" customFormat="false" ht="35.65" hidden="false" customHeight="false" outlineLevel="0" collapsed="false">
      <c r="A106" s="32" t="s">
        <v>279</v>
      </c>
      <c r="B106" s="53" t="s">
        <v>336</v>
      </c>
      <c r="C106" s="61" t="s">
        <v>1150</v>
      </c>
      <c r="D106" s="32" t="n">
        <v>2020</v>
      </c>
      <c r="E106" s="59" t="s">
        <v>1147</v>
      </c>
      <c r="F106" s="59" t="s">
        <v>1148</v>
      </c>
    </row>
    <row r="107" customFormat="false" ht="35.05" hidden="false" customHeight="false" outlineLevel="0" collapsed="false">
      <c r="A107" s="32" t="s">
        <v>280</v>
      </c>
      <c r="B107" s="53" t="s">
        <v>337</v>
      </c>
      <c r="C107" s="61" t="s">
        <v>1151</v>
      </c>
      <c r="D107" s="32" t="n">
        <v>2020</v>
      </c>
      <c r="E107" s="59" t="s">
        <v>1147</v>
      </c>
      <c r="F107" s="59" t="s">
        <v>1148</v>
      </c>
    </row>
    <row r="108" customFormat="false" ht="24" hidden="false" customHeight="false" outlineLevel="0" collapsed="false">
      <c r="A108" s="0" t="s">
        <v>974</v>
      </c>
      <c r="B108" s="53" t="s">
        <v>979</v>
      </c>
      <c r="C108" s="0" t="s">
        <v>1152</v>
      </c>
      <c r="D108" s="32" t="n">
        <v>2020</v>
      </c>
      <c r="E108" s="59" t="s">
        <v>1153</v>
      </c>
      <c r="F108" s="61" t="s">
        <v>1154</v>
      </c>
    </row>
    <row r="109" customFormat="false" ht="24" hidden="false" customHeight="false" outlineLevel="0" collapsed="false">
      <c r="A109" s="0" t="s">
        <v>975</v>
      </c>
      <c r="B109" s="53" t="s">
        <v>980</v>
      </c>
      <c r="C109" s="0" t="s">
        <v>1155</v>
      </c>
      <c r="D109" s="32" t="n">
        <v>2020</v>
      </c>
      <c r="E109" s="59" t="s">
        <v>1153</v>
      </c>
      <c r="F109" s="61" t="s">
        <v>1154</v>
      </c>
    </row>
    <row r="110" customFormat="false" ht="24" hidden="false" customHeight="false" outlineLevel="0" collapsed="false">
      <c r="A110" s="0" t="s">
        <v>976</v>
      </c>
      <c r="B110" s="53" t="s">
        <v>981</v>
      </c>
      <c r="C110" s="0" t="s">
        <v>1156</v>
      </c>
      <c r="D110" s="32" t="n">
        <v>2020</v>
      </c>
      <c r="E110" s="59" t="s">
        <v>1153</v>
      </c>
      <c r="F110" s="61" t="s">
        <v>1154</v>
      </c>
    </row>
    <row r="111" customFormat="false" ht="24" hidden="false" customHeight="false" outlineLevel="0" collapsed="false">
      <c r="A111" s="0" t="s">
        <v>977</v>
      </c>
      <c r="B111" s="53" t="s">
        <v>982</v>
      </c>
      <c r="C111" s="0" t="s">
        <v>1157</v>
      </c>
      <c r="D111" s="32" t="n">
        <v>2020</v>
      </c>
      <c r="E111" s="59" t="s">
        <v>1153</v>
      </c>
      <c r="F111" s="61" t="s">
        <v>1154</v>
      </c>
    </row>
    <row r="112" customFormat="false" ht="24" hidden="false" customHeight="false" outlineLevel="0" collapsed="false">
      <c r="A112" s="0" t="s">
        <v>978</v>
      </c>
      <c r="B112" s="53" t="s">
        <v>983</v>
      </c>
      <c r="C112" s="0" t="s">
        <v>1158</v>
      </c>
      <c r="D112" s="32" t="n">
        <v>2020</v>
      </c>
      <c r="E112" s="59" t="s">
        <v>1153</v>
      </c>
      <c r="F112" s="61" t="s">
        <v>1154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MJ5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6" activeCellId="1" sqref="DB3:DF4 G36"/>
    </sheetView>
  </sheetViews>
  <sheetFormatPr defaultColWidth="11.625" defaultRowHeight="15" zeroHeight="false" outlineLevelRow="0" outlineLevelCol="0"/>
  <cols>
    <col collapsed="false" customWidth="true" hidden="false" outlineLevel="0" max="3" min="2" style="0" width="15.88"/>
  </cols>
  <sheetData>
    <row r="2" customFormat="false" ht="15" hidden="false" customHeight="false" outlineLevel="0" collapsed="false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customFormat="false" ht="15" hidden="false" customHeight="false" outlineLevel="0" collapsed="false">
      <c r="A3" s="16" t="s">
        <v>1159</v>
      </c>
      <c r="B3" s="16" t="s">
        <v>1160</v>
      </c>
      <c r="C3" s="16" t="s">
        <v>1161</v>
      </c>
      <c r="D3" s="17" t="s">
        <v>12</v>
      </c>
      <c r="E3" s="18" t="s">
        <v>15</v>
      </c>
      <c r="F3" s="18" t="s">
        <v>18</v>
      </c>
      <c r="G3" s="18" t="s">
        <v>22</v>
      </c>
      <c r="H3" s="18" t="s">
        <v>26</v>
      </c>
      <c r="I3" s="18" t="s">
        <v>30</v>
      </c>
      <c r="J3" s="18" t="s">
        <v>33</v>
      </c>
      <c r="K3" s="18" t="s">
        <v>36</v>
      </c>
      <c r="L3" s="18" t="s">
        <v>40</v>
      </c>
      <c r="M3" s="18" t="s">
        <v>45</v>
      </c>
      <c r="N3" s="18" t="s">
        <v>48</v>
      </c>
      <c r="O3" s="18" t="s">
        <v>52</v>
      </c>
      <c r="P3" s="18" t="s">
        <v>55</v>
      </c>
      <c r="Q3" s="18" t="s">
        <v>58</v>
      </c>
      <c r="R3" s="18" t="s">
        <v>61</v>
      </c>
      <c r="S3" s="18" t="s">
        <v>65</v>
      </c>
      <c r="T3" s="18" t="s">
        <v>68</v>
      </c>
      <c r="U3" s="18" t="s">
        <v>71</v>
      </c>
      <c r="V3" s="18" t="s">
        <v>74</v>
      </c>
      <c r="W3" s="19" t="s">
        <v>78</v>
      </c>
      <c r="X3" s="19" t="s">
        <v>81</v>
      </c>
      <c r="Y3" s="19" t="s">
        <v>84</v>
      </c>
      <c r="Z3" s="18" t="s">
        <v>87</v>
      </c>
      <c r="AA3" s="18" t="s">
        <v>90</v>
      </c>
      <c r="AB3" s="18" t="s">
        <v>97</v>
      </c>
      <c r="AC3" s="19" t="s">
        <v>100</v>
      </c>
      <c r="AD3" s="18" t="s">
        <v>103</v>
      </c>
      <c r="AE3" s="18" t="s">
        <v>106</v>
      </c>
      <c r="AF3" s="18" t="s">
        <v>111</v>
      </c>
      <c r="AG3" s="18" t="s">
        <v>114</v>
      </c>
      <c r="AH3" s="18" t="s">
        <v>117</v>
      </c>
      <c r="AI3" s="18" t="s">
        <v>121</v>
      </c>
      <c r="AJ3" s="19" t="s">
        <v>124</v>
      </c>
      <c r="AK3" s="18" t="s">
        <v>127</v>
      </c>
      <c r="AL3" s="18" t="s">
        <v>130</v>
      </c>
      <c r="AM3" s="18" t="s">
        <v>133</v>
      </c>
      <c r="AN3" s="18" t="s">
        <v>138</v>
      </c>
      <c r="AO3" s="18" t="s">
        <v>145</v>
      </c>
      <c r="AP3" s="18" t="s">
        <v>148</v>
      </c>
      <c r="AQ3" s="18" t="s">
        <v>152</v>
      </c>
      <c r="AR3" s="19" t="s">
        <v>156</v>
      </c>
      <c r="AS3" s="18" t="s">
        <v>162</v>
      </c>
      <c r="AT3" s="18" t="s">
        <v>165</v>
      </c>
      <c r="AU3" s="18" t="s">
        <v>168</v>
      </c>
      <c r="AV3" s="18" t="s">
        <v>171</v>
      </c>
      <c r="AW3" s="18" t="s">
        <v>174</v>
      </c>
      <c r="AX3" s="18" t="s">
        <v>177</v>
      </c>
      <c r="AY3" s="18" t="s">
        <v>180</v>
      </c>
      <c r="AZ3" s="18" t="s">
        <v>283</v>
      </c>
      <c r="BA3" s="18" t="s">
        <v>284</v>
      </c>
      <c r="BB3" s="18" t="s">
        <v>285</v>
      </c>
      <c r="BC3" s="18" t="s">
        <v>286</v>
      </c>
      <c r="BD3" s="18" t="s">
        <v>287</v>
      </c>
      <c r="BE3" s="18" t="s">
        <v>288</v>
      </c>
      <c r="BF3" s="18" t="s">
        <v>289</v>
      </c>
      <c r="BG3" s="18" t="s">
        <v>290</v>
      </c>
      <c r="BH3" s="18" t="s">
        <v>291</v>
      </c>
      <c r="BI3" s="18" t="s">
        <v>292</v>
      </c>
      <c r="BJ3" s="18" t="s">
        <v>293</v>
      </c>
      <c r="BK3" s="18" t="s">
        <v>294</v>
      </c>
      <c r="BL3" s="18" t="s">
        <v>295</v>
      </c>
      <c r="BM3" s="18" t="s">
        <v>296</v>
      </c>
      <c r="BN3" s="18" t="s">
        <v>297</v>
      </c>
      <c r="BO3" s="18" t="s">
        <v>298</v>
      </c>
      <c r="BP3" s="18" t="s">
        <v>299</v>
      </c>
      <c r="BQ3" s="18" t="s">
        <v>300</v>
      </c>
      <c r="BR3" s="18" t="s">
        <v>301</v>
      </c>
      <c r="BS3" s="18" t="s">
        <v>302</v>
      </c>
      <c r="BT3" s="18" t="s">
        <v>303</v>
      </c>
      <c r="BU3" s="18" t="s">
        <v>304</v>
      </c>
      <c r="BV3" s="18"/>
    </row>
    <row r="4" s="66" customFormat="true" ht="15" hidden="false" customHeight="false" outlineLevel="0" collapsed="false">
      <c r="A4" s="62" t="s">
        <v>1162</v>
      </c>
      <c r="B4" s="62"/>
      <c r="C4" s="62" t="s">
        <v>1163</v>
      </c>
      <c r="D4" s="62" t="n">
        <v>419790588</v>
      </c>
      <c r="E4" s="63"/>
      <c r="F4" s="63"/>
      <c r="G4" s="63" t="n">
        <v>32.7804361810202</v>
      </c>
      <c r="H4" s="63" t="n">
        <v>62.6616873953689</v>
      </c>
      <c r="I4" s="63" t="n">
        <v>37.3723653654038</v>
      </c>
      <c r="J4" s="63"/>
      <c r="K4" s="63"/>
      <c r="L4" s="63" t="n">
        <v>41.0745814068609</v>
      </c>
      <c r="M4" s="63" t="n">
        <v>41.9588536392147</v>
      </c>
      <c r="N4" s="63" t="n">
        <v>44.8153441642637</v>
      </c>
      <c r="O4" s="63"/>
      <c r="P4" s="63" t="n">
        <v>1.20713621759664</v>
      </c>
      <c r="Q4" s="63" t="n">
        <v>-1408824</v>
      </c>
      <c r="R4" s="63" t="n">
        <v>8933335</v>
      </c>
      <c r="S4" s="63" t="n">
        <v>228275181.778111</v>
      </c>
      <c r="T4" s="63" t="n">
        <v>54002417</v>
      </c>
      <c r="U4" s="64" t="n">
        <v>17653.7155381106</v>
      </c>
      <c r="V4" s="62" t="n">
        <v>2774314967156.43</v>
      </c>
      <c r="W4" s="63"/>
      <c r="X4" s="63"/>
      <c r="Y4" s="63"/>
      <c r="Z4" s="63" t="n">
        <v>47.9648633081954</v>
      </c>
      <c r="AA4" s="63" t="n">
        <v>20.1818798858205</v>
      </c>
      <c r="AB4" s="63" t="n">
        <v>31.095106486218</v>
      </c>
      <c r="AC4" s="63"/>
      <c r="AD4" s="63" t="n">
        <v>58771.07</v>
      </c>
      <c r="AE4" s="63" t="n">
        <v>5.64937211093433</v>
      </c>
      <c r="AF4" s="63" t="n">
        <v>36.6108495095988</v>
      </c>
      <c r="AG4" s="63" t="n">
        <v>1.68236125592314</v>
      </c>
      <c r="AH4" s="63" t="n">
        <v>5.78735181553645</v>
      </c>
      <c r="AI4" s="63" t="n">
        <v>58.9254185931391</v>
      </c>
      <c r="AJ4" s="63" t="n">
        <v>59.9724700312814</v>
      </c>
      <c r="AK4" s="64" t="n">
        <v>292.444459555468</v>
      </c>
      <c r="AL4" s="63" t="n">
        <v>4.88698751329195</v>
      </c>
      <c r="AM4" s="64" t="n">
        <v>100</v>
      </c>
      <c r="AN4" s="63" t="n">
        <v>12.5359728836622</v>
      </c>
      <c r="AO4" s="63" t="n">
        <v>20.7130609036182</v>
      </c>
      <c r="AP4" s="63" t="n">
        <v>34.9929372833126</v>
      </c>
      <c r="AQ4" s="65"/>
      <c r="AR4" s="63" t="n">
        <v>1.15189919300725</v>
      </c>
      <c r="AS4" s="63"/>
      <c r="AT4" s="63" t="n">
        <v>95.5207</v>
      </c>
      <c r="AU4" s="63" t="n">
        <v>84.44785</v>
      </c>
      <c r="AV4" s="63" t="n">
        <v>0.93879</v>
      </c>
      <c r="AW4" s="63" t="n">
        <v>67.9196892316858</v>
      </c>
      <c r="AX4" s="63" t="n">
        <v>90.2736865998321</v>
      </c>
      <c r="AY4" s="63" t="n">
        <v>9.9893827074537</v>
      </c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X4" s="62"/>
      <c r="BY4" s="62"/>
      <c r="BZ4" s="62"/>
      <c r="CA4" s="62"/>
      <c r="CB4" s="62"/>
      <c r="CC4" s="62"/>
      <c r="AMJ4" s="62"/>
    </row>
    <row r="5" s="66" customFormat="true" ht="15" hidden="false" customHeight="false" outlineLevel="0" collapsed="false">
      <c r="A5" s="62" t="s">
        <v>1164</v>
      </c>
      <c r="B5" s="62"/>
      <c r="C5" s="62" t="s">
        <v>1165</v>
      </c>
      <c r="D5" s="62" t="n">
        <v>102511922</v>
      </c>
      <c r="E5" s="63"/>
      <c r="F5" s="63"/>
      <c r="G5" s="63" t="n">
        <v>15.1356421360653</v>
      </c>
      <c r="H5" s="63" t="n">
        <v>66.4042393677876</v>
      </c>
      <c r="I5" s="63" t="n">
        <v>92.7664366303472</v>
      </c>
      <c r="J5" s="63"/>
      <c r="K5" s="63"/>
      <c r="L5" s="63" t="n">
        <v>37.6679239372373</v>
      </c>
      <c r="M5" s="63" t="n">
        <v>61.1115967283266</v>
      </c>
      <c r="N5" s="63" t="n">
        <v>65.0336313820357</v>
      </c>
      <c r="O5" s="63"/>
      <c r="P5" s="63"/>
      <c r="Q5" s="63" t="n">
        <v>-642033</v>
      </c>
      <c r="R5" s="63" t="n">
        <v>33895</v>
      </c>
      <c r="S5" s="63" t="n">
        <v>59467579</v>
      </c>
      <c r="T5" s="63" t="n">
        <v>6427832</v>
      </c>
      <c r="U5" s="64" t="n">
        <v>30149.7790731457</v>
      </c>
      <c r="V5" s="62" t="n">
        <v>1632912822080.02</v>
      </c>
      <c r="W5" s="63"/>
      <c r="X5" s="63"/>
      <c r="Y5" s="63"/>
      <c r="Z5" s="63" t="n">
        <v>56.8724090767056</v>
      </c>
      <c r="AA5" s="63" t="n">
        <v>9.35413513427028</v>
      </c>
      <c r="AB5" s="63" t="n">
        <v>75.2021934741035</v>
      </c>
      <c r="AC5" s="63" t="n">
        <v>1.08879236956905</v>
      </c>
      <c r="AD5" s="63" t="n">
        <v>89500.84</v>
      </c>
      <c r="AE5" s="63" t="n">
        <v>1.64339712231083</v>
      </c>
      <c r="AF5" s="63" t="n">
        <v>46.7157078426767</v>
      </c>
      <c r="AG5" s="63" t="n">
        <v>34.2517201114493</v>
      </c>
      <c r="AH5" s="63" t="n">
        <v>30.1655309499109</v>
      </c>
      <c r="AI5" s="63" t="n">
        <v>62.3320760627627</v>
      </c>
      <c r="AJ5" s="63" t="n">
        <v>16.0954861614625</v>
      </c>
      <c r="AK5" s="64" t="n">
        <v>2417.57717451579</v>
      </c>
      <c r="AL5" s="63" t="n">
        <v>6.14888253990517</v>
      </c>
      <c r="AM5" s="64" t="n">
        <v>97.949799120324</v>
      </c>
      <c r="AN5" s="63" t="n">
        <v>6.29606751951231</v>
      </c>
      <c r="AO5" s="63" t="n">
        <v>19.3841004166539</v>
      </c>
      <c r="AP5" s="63" t="n">
        <v>4.98402716783775</v>
      </c>
      <c r="AQ5" s="65"/>
      <c r="AR5" s="63" t="n">
        <v>6.42144666078239</v>
      </c>
      <c r="AS5" s="63" t="n">
        <v>4.71078</v>
      </c>
      <c r="AT5" s="63" t="n">
        <v>96.96879</v>
      </c>
      <c r="AU5" s="63" t="n">
        <v>99.64987</v>
      </c>
      <c r="AV5" s="63" t="n">
        <v>0.99318</v>
      </c>
      <c r="AW5" s="63" t="n">
        <v>91.060129128664</v>
      </c>
      <c r="AX5" s="63" t="n">
        <v>100</v>
      </c>
      <c r="AY5" s="63" t="n">
        <v>6.16940791783825</v>
      </c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X5" s="62"/>
      <c r="BY5" s="62"/>
      <c r="BZ5" s="62"/>
      <c r="CA5" s="62"/>
      <c r="CB5" s="62"/>
      <c r="CC5" s="62"/>
      <c r="AMJ5" s="62"/>
    </row>
    <row r="6" s="66" customFormat="true" ht="15" hidden="false" customHeight="false" outlineLevel="0" collapsed="false">
      <c r="A6" s="62" t="s">
        <v>1166</v>
      </c>
      <c r="B6" s="62"/>
      <c r="C6" s="62" t="s">
        <v>1167</v>
      </c>
      <c r="D6" s="62" t="n">
        <v>7358965</v>
      </c>
      <c r="E6" s="63"/>
      <c r="F6" s="63"/>
      <c r="G6" s="63" t="n">
        <v>23.7129242507539</v>
      </c>
      <c r="H6" s="63" t="n">
        <v>67.4904170002725</v>
      </c>
      <c r="I6" s="63" t="n">
        <v>18.1770161788317</v>
      </c>
      <c r="J6" s="63"/>
      <c r="K6" s="63"/>
      <c r="L6" s="63" t="n">
        <v>48.8006384223869</v>
      </c>
      <c r="M6" s="63"/>
      <c r="N6" s="63"/>
      <c r="O6" s="63"/>
      <c r="P6" s="63" t="n">
        <v>0.499426516393139</v>
      </c>
      <c r="Q6" s="63" t="n">
        <v>-87055</v>
      </c>
      <c r="R6" s="63" t="n">
        <v>6362</v>
      </c>
      <c r="S6" s="63" t="n">
        <v>6079320.84870591</v>
      </c>
      <c r="T6" s="63" t="n">
        <v>3627602.34</v>
      </c>
      <c r="U6" s="64" t="n">
        <v>15358.7610585564</v>
      </c>
      <c r="V6" s="62" t="n">
        <v>73523538154.6812</v>
      </c>
      <c r="W6" s="63"/>
      <c r="X6" s="63"/>
      <c r="Y6" s="63"/>
      <c r="Z6" s="63" t="n">
        <v>63.0006720443765</v>
      </c>
      <c r="AA6" s="63" t="n">
        <v>11.3382643974398</v>
      </c>
      <c r="AB6" s="63" t="n">
        <v>76.2181553719928</v>
      </c>
      <c r="AC6" s="63"/>
      <c r="AD6" s="63" t="n">
        <v>567.95</v>
      </c>
      <c r="AE6" s="63"/>
      <c r="AF6" s="63" t="n">
        <v>6.26800049495238</v>
      </c>
      <c r="AG6" s="63" t="n">
        <v>85.0334450767793</v>
      </c>
      <c r="AH6" s="63" t="n">
        <v>13.8223398502535</v>
      </c>
      <c r="AI6" s="63" t="n">
        <v>51.1993615776132</v>
      </c>
      <c r="AJ6" s="63" t="n">
        <v>18.843199826991</v>
      </c>
      <c r="AK6" s="64" t="n">
        <v>51798.8941141866</v>
      </c>
      <c r="AL6" s="63" t="n">
        <v>8.87121971551983</v>
      </c>
      <c r="AM6" s="64" t="n">
        <v>99.9987380886081</v>
      </c>
      <c r="AN6" s="63" t="n">
        <v>11.6291677143576</v>
      </c>
      <c r="AO6" s="63" t="n">
        <v>19.0975128406851</v>
      </c>
      <c r="AP6" s="63" t="n">
        <v>17.178846170585</v>
      </c>
      <c r="AQ6" s="65"/>
      <c r="AR6" s="63" t="n">
        <v>2.26723392472779</v>
      </c>
      <c r="AS6" s="63" t="n">
        <v>5.31548</v>
      </c>
      <c r="AT6" s="63" t="n">
        <v>98.37003</v>
      </c>
      <c r="AU6" s="63" t="n">
        <v>91.27883</v>
      </c>
      <c r="AV6" s="63" t="n">
        <v>1.0182</v>
      </c>
      <c r="AW6" s="63"/>
      <c r="AX6" s="63" t="n">
        <v>98.3837313333542</v>
      </c>
      <c r="AY6" s="63" t="n">
        <v>35.7023029918698</v>
      </c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X6" s="62"/>
      <c r="BY6" s="62"/>
      <c r="BZ6" s="62"/>
      <c r="CA6" s="62"/>
      <c r="CB6" s="62"/>
      <c r="CC6" s="62"/>
      <c r="AMJ6" s="62"/>
    </row>
    <row r="7" s="66" customFormat="true" ht="15" hidden="false" customHeight="false" outlineLevel="0" collapsed="false">
      <c r="A7" s="62" t="s">
        <v>1168</v>
      </c>
      <c r="B7" s="62"/>
      <c r="C7" s="62" t="s">
        <v>1169</v>
      </c>
      <c r="D7" s="62" t="n">
        <v>2081651801</v>
      </c>
      <c r="E7" s="63"/>
      <c r="F7" s="63"/>
      <c r="G7" s="63" t="n">
        <v>20.4988123856016</v>
      </c>
      <c r="H7" s="63" t="n">
        <v>70.0049497407552</v>
      </c>
      <c r="I7" s="63" t="n">
        <v>130.810431457567</v>
      </c>
      <c r="J7" s="63"/>
      <c r="K7" s="63"/>
      <c r="L7" s="63" t="n">
        <v>44.3664117617363</v>
      </c>
      <c r="M7" s="63" t="n">
        <v>23.4057053390808</v>
      </c>
      <c r="N7" s="63" t="n">
        <v>25.3061473688085</v>
      </c>
      <c r="O7" s="63" t="n">
        <v>8.62809046939339</v>
      </c>
      <c r="P7" s="63" t="n">
        <v>0.049742039906687</v>
      </c>
      <c r="Q7" s="63" t="n">
        <v>-3791004</v>
      </c>
      <c r="R7" s="63" t="n">
        <v>1728710</v>
      </c>
      <c r="S7" s="63" t="n">
        <v>963814708.881758</v>
      </c>
      <c r="T7" s="63" t="n">
        <v>302329375</v>
      </c>
      <c r="U7" s="64" t="n">
        <v>16026.2146621857</v>
      </c>
      <c r="V7" s="62" t="n">
        <v>16284459791798.2</v>
      </c>
      <c r="W7" s="63"/>
      <c r="X7" s="63"/>
      <c r="Y7" s="63"/>
      <c r="Z7" s="63" t="n">
        <v>67.9389932543943</v>
      </c>
      <c r="AA7" s="63" t="n">
        <v>27.5008034141977</v>
      </c>
      <c r="AB7" s="63" t="n">
        <v>77.6615134210596</v>
      </c>
      <c r="AC7" s="63" t="n">
        <v>1.93083111417493</v>
      </c>
      <c r="AD7" s="63" t="n">
        <v>598879.870717703</v>
      </c>
      <c r="AE7" s="63" t="n">
        <v>1.74886268775267</v>
      </c>
      <c r="AF7" s="63" t="n">
        <v>48.8136992569236</v>
      </c>
      <c r="AG7" s="63" t="n">
        <v>29.8051119313057</v>
      </c>
      <c r="AH7" s="63" t="n">
        <v>14.5608194744692</v>
      </c>
      <c r="AI7" s="63" t="n">
        <v>55.6335882382637</v>
      </c>
      <c r="AJ7" s="63" t="n">
        <v>18.7898164289175</v>
      </c>
      <c r="AK7" s="64" t="n">
        <v>4341.7319623188</v>
      </c>
      <c r="AL7" s="63" t="n">
        <v>5.77612844555788</v>
      </c>
      <c r="AM7" s="64" t="n">
        <v>99.0928785890429</v>
      </c>
      <c r="AN7" s="63" t="n">
        <v>8.48791756998485</v>
      </c>
      <c r="AO7" s="63" t="n">
        <v>18.6949133760206</v>
      </c>
      <c r="AP7" s="63" t="n">
        <v>15.7346401454547</v>
      </c>
      <c r="AQ7" s="65"/>
      <c r="AR7" s="63"/>
      <c r="AS7" s="63"/>
      <c r="AT7" s="63" t="n">
        <v>102.3024</v>
      </c>
      <c r="AU7" s="63" t="n">
        <v>95.95939</v>
      </c>
      <c r="AV7" s="63" t="n">
        <v>1.00585</v>
      </c>
      <c r="AW7" s="63" t="n">
        <v>74.1117055868778</v>
      </c>
      <c r="AX7" s="63" t="n">
        <v>97.5916216010028</v>
      </c>
      <c r="AY7" s="63" t="n">
        <v>4.49776792904924</v>
      </c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X7" s="62"/>
      <c r="BY7" s="62"/>
      <c r="BZ7" s="62"/>
      <c r="CA7" s="62"/>
      <c r="CB7" s="62"/>
      <c r="CC7" s="62"/>
      <c r="AMJ7" s="62"/>
    </row>
    <row r="8" s="66" customFormat="true" ht="15" hidden="false" customHeight="false" outlineLevel="0" collapsed="false">
      <c r="A8" s="62" t="s">
        <v>1170</v>
      </c>
      <c r="B8" s="62"/>
      <c r="C8" s="62" t="s">
        <v>1171</v>
      </c>
      <c r="D8" s="62" t="n">
        <v>3249140605</v>
      </c>
      <c r="E8" s="63"/>
      <c r="F8" s="63"/>
      <c r="G8" s="63" t="n">
        <v>28.8975707496211</v>
      </c>
      <c r="H8" s="63" t="n">
        <v>65.2846235663376</v>
      </c>
      <c r="I8" s="63" t="n">
        <v>98.13836364042</v>
      </c>
      <c r="J8" s="63"/>
      <c r="K8" s="63"/>
      <c r="L8" s="63" t="n">
        <v>54.8687433013281</v>
      </c>
      <c r="M8" s="63" t="n">
        <v>27.6540268135971</v>
      </c>
      <c r="N8" s="63" t="n">
        <v>25.1266966712034</v>
      </c>
      <c r="O8" s="63"/>
      <c r="P8" s="63" t="n">
        <v>0.493707736578966</v>
      </c>
      <c r="Q8" s="63" t="n">
        <v>-11460012</v>
      </c>
      <c r="R8" s="63" t="n">
        <v>8911975</v>
      </c>
      <c r="S8" s="63" t="n">
        <v>739426396.480653</v>
      </c>
      <c r="T8" s="63" t="n">
        <v>113179445</v>
      </c>
      <c r="U8" s="64" t="n">
        <v>10335.9316214944</v>
      </c>
      <c r="V8" s="62" t="n">
        <v>11638859227436.8</v>
      </c>
      <c r="W8" s="63"/>
      <c r="X8" s="63"/>
      <c r="Y8" s="63"/>
      <c r="Z8" s="63" t="n">
        <v>55.4761485292574</v>
      </c>
      <c r="AA8" s="63" t="n">
        <v>34.6180505391262</v>
      </c>
      <c r="AB8" s="63" t="n">
        <v>46.0246621606361</v>
      </c>
      <c r="AC8" s="63"/>
      <c r="AD8" s="63" t="n">
        <v>357984.941513648</v>
      </c>
      <c r="AE8" s="63" t="n">
        <v>2.34804395911992</v>
      </c>
      <c r="AF8" s="63" t="n">
        <v>41.4662964363705</v>
      </c>
      <c r="AG8" s="63" t="n">
        <v>21.850906598245</v>
      </c>
      <c r="AH8" s="63" t="n">
        <v>12.6698431444453</v>
      </c>
      <c r="AI8" s="63" t="n">
        <v>45.1312566986719</v>
      </c>
      <c r="AJ8" s="63"/>
      <c r="AK8" s="64" t="n">
        <v>3923.38938593659</v>
      </c>
      <c r="AL8" s="63" t="n">
        <v>2.29821640857788</v>
      </c>
      <c r="AM8" s="64" t="n">
        <v>99.3532372975082</v>
      </c>
      <c r="AN8" s="63" t="n">
        <v>10.0911796578345</v>
      </c>
      <c r="AO8" s="63" t="n">
        <v>22.2660067603845</v>
      </c>
      <c r="AP8" s="63" t="n">
        <v>35.3612655916368</v>
      </c>
      <c r="AQ8" s="65"/>
      <c r="AR8" s="63"/>
      <c r="AS8" s="63"/>
      <c r="AT8" s="63" t="n">
        <v>107.8682</v>
      </c>
      <c r="AU8" s="63" t="n">
        <v>92.01445</v>
      </c>
      <c r="AV8" s="63" t="n">
        <v>1.02642</v>
      </c>
      <c r="AW8" s="63" t="n">
        <v>55.1169030504586</v>
      </c>
      <c r="AX8" s="63" t="n">
        <v>89.6848298590141</v>
      </c>
      <c r="AY8" s="63" t="n">
        <v>8.66273709676454</v>
      </c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X8" s="62"/>
      <c r="BY8" s="62"/>
      <c r="BZ8" s="62"/>
      <c r="CA8" s="62"/>
      <c r="CB8" s="62"/>
      <c r="CC8" s="62"/>
      <c r="AMJ8" s="62"/>
    </row>
    <row r="9" s="66" customFormat="true" ht="15" hidden="false" customHeight="false" outlineLevel="0" collapsed="false">
      <c r="A9" s="62" t="s">
        <v>1172</v>
      </c>
      <c r="B9" s="62"/>
      <c r="C9" s="62" t="s">
        <v>403</v>
      </c>
      <c r="D9" s="62" t="n">
        <v>2328220870</v>
      </c>
      <c r="E9" s="63"/>
      <c r="F9" s="63"/>
      <c r="G9" s="63" t="n">
        <v>19.7675470402693</v>
      </c>
      <c r="H9" s="63" t="n">
        <v>69.4880949556083</v>
      </c>
      <c r="I9" s="63" t="n">
        <v>95.4316055341949</v>
      </c>
      <c r="J9" s="63"/>
      <c r="K9" s="63"/>
      <c r="L9" s="63" t="n">
        <v>40.9472113285627</v>
      </c>
      <c r="M9" s="63" t="n">
        <v>27.098010178374</v>
      </c>
      <c r="N9" s="63" t="n">
        <v>29.5365067570181</v>
      </c>
      <c r="O9" s="63"/>
      <c r="P9" s="63" t="n">
        <v>0.0310085612479601</v>
      </c>
      <c r="Q9" s="63" t="n">
        <v>-2057249</v>
      </c>
      <c r="R9" s="63" t="n">
        <v>1729157</v>
      </c>
      <c r="S9" s="63" t="n">
        <v>1363172025.87065</v>
      </c>
      <c r="T9" s="63" t="n">
        <v>437842302</v>
      </c>
      <c r="U9" s="64" t="n">
        <v>19320.3642148275</v>
      </c>
      <c r="V9" s="62" t="n">
        <v>25942413437360</v>
      </c>
      <c r="W9" s="63"/>
      <c r="X9" s="63"/>
      <c r="Y9" s="63"/>
      <c r="Z9" s="63" t="n">
        <v>67.310852172286</v>
      </c>
      <c r="AA9" s="63" t="n">
        <v>24.9760442508879</v>
      </c>
      <c r="AB9" s="63" t="n">
        <v>77.437284718316</v>
      </c>
      <c r="AC9" s="63" t="n">
        <v>2.40270134054882</v>
      </c>
      <c r="AD9" s="63" t="n">
        <v>866663.165708603</v>
      </c>
      <c r="AE9" s="63" t="n">
        <v>1.66724032926427</v>
      </c>
      <c r="AF9" s="63" t="n">
        <v>47.7837798916902</v>
      </c>
      <c r="AG9" s="63" t="n">
        <v>26.3598455773135</v>
      </c>
      <c r="AH9" s="63" t="n">
        <v>16.4797419952758</v>
      </c>
      <c r="AI9" s="63" t="n">
        <v>59.0527886714373</v>
      </c>
      <c r="AJ9" s="63" t="n">
        <v>22.3788795816574</v>
      </c>
      <c r="AK9" s="64" t="n">
        <v>4522.05320471812</v>
      </c>
      <c r="AL9" s="63" t="n">
        <v>6.29425627174206</v>
      </c>
      <c r="AM9" s="64" t="n">
        <v>96.8776644238608</v>
      </c>
      <c r="AN9" s="63" t="n">
        <v>8.20262598117286</v>
      </c>
      <c r="AO9" s="63" t="n">
        <v>17.6729017542641</v>
      </c>
      <c r="AP9" s="63" t="n">
        <v>15</v>
      </c>
      <c r="AQ9" s="65"/>
      <c r="AR9" s="63"/>
      <c r="AS9" s="63"/>
      <c r="AT9" s="63" t="n">
        <v>102.0474</v>
      </c>
      <c r="AU9" s="63" t="n">
        <v>96.09749</v>
      </c>
      <c r="AV9" s="63" t="n">
        <v>1.00508</v>
      </c>
      <c r="AW9" s="63" t="n">
        <v>74.1297135128536</v>
      </c>
      <c r="AX9" s="63" t="n">
        <v>97.8255563174976</v>
      </c>
      <c r="AY9" s="63" t="n">
        <v>5.42781808634584</v>
      </c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X9" s="62"/>
      <c r="BY9" s="62"/>
      <c r="BZ9" s="62"/>
      <c r="CA9" s="62"/>
      <c r="CB9" s="62"/>
      <c r="CC9" s="62"/>
      <c r="AMJ9" s="62"/>
    </row>
    <row r="10" s="66" customFormat="true" ht="15" hidden="false" customHeight="false" outlineLevel="0" collapsed="false">
      <c r="A10" s="62" t="s">
        <v>1173</v>
      </c>
      <c r="B10" s="62"/>
      <c r="C10" s="62" t="s">
        <v>1174</v>
      </c>
      <c r="D10" s="62" t="n">
        <v>417797257</v>
      </c>
      <c r="E10" s="63"/>
      <c r="F10" s="63"/>
      <c r="G10" s="63" t="n">
        <v>21.0390865541104</v>
      </c>
      <c r="H10" s="63" t="n">
        <v>66.9139360505531</v>
      </c>
      <c r="I10" s="63" t="n">
        <v>18.4773754089394</v>
      </c>
      <c r="J10" s="63"/>
      <c r="K10" s="63"/>
      <c r="L10" s="63" t="n">
        <v>33.0526194856177</v>
      </c>
      <c r="M10" s="63" t="n">
        <v>29.7223539098984</v>
      </c>
      <c r="N10" s="63" t="n">
        <v>30.5291432934418</v>
      </c>
      <c r="O10" s="63" t="n">
        <v>24.2616411149422</v>
      </c>
      <c r="P10" s="63" t="n">
        <v>0.229643437656937</v>
      </c>
      <c r="Q10" s="63" t="n">
        <v>1510981</v>
      </c>
      <c r="R10" s="63" t="n">
        <v>336840</v>
      </c>
      <c r="S10" s="63" t="n">
        <v>252390985.74948</v>
      </c>
      <c r="T10" s="63" t="n">
        <v>18637500</v>
      </c>
      <c r="U10" s="64" t="n">
        <v>21369.622472296</v>
      </c>
      <c r="V10" s="62" t="n">
        <v>3410695054029.32</v>
      </c>
      <c r="W10" s="63"/>
      <c r="X10" s="63"/>
      <c r="Y10" s="63"/>
      <c r="Z10" s="63" t="n">
        <v>58.5755118713622</v>
      </c>
      <c r="AA10" s="63" t="n">
        <v>14.433831919816</v>
      </c>
      <c r="AB10" s="63" t="n">
        <v>70.6453102720761</v>
      </c>
      <c r="AC10" s="63" t="n">
        <v>0.887858453725523</v>
      </c>
      <c r="AD10" s="63" t="n">
        <v>151727.76</v>
      </c>
      <c r="AE10" s="63" t="n">
        <v>3.09015007747377</v>
      </c>
      <c r="AF10" s="63" t="n">
        <v>28.17853686509</v>
      </c>
      <c r="AG10" s="63" t="n">
        <v>38.9067372123074</v>
      </c>
      <c r="AH10" s="63" t="n">
        <v>8.55929728180663</v>
      </c>
      <c r="AI10" s="63" t="n">
        <v>66.9473805143823</v>
      </c>
      <c r="AJ10" s="63" t="n">
        <v>20.5103364704978</v>
      </c>
      <c r="AK10" s="64" t="n">
        <v>12411.2086828628</v>
      </c>
      <c r="AL10" s="63" t="n">
        <v>7.42107333360326</v>
      </c>
      <c r="AM10" s="64" t="n">
        <v>96.3860616408219</v>
      </c>
      <c r="AN10" s="63" t="n">
        <v>7.21219810724786</v>
      </c>
      <c r="AO10" s="63" t="n">
        <v>23.0692655126684</v>
      </c>
      <c r="AP10" s="63" t="n">
        <v>12.7200017989125</v>
      </c>
      <c r="AQ10" s="65"/>
      <c r="AR10" s="63" t="n">
        <v>6.3536554875275</v>
      </c>
      <c r="AS10" s="63" t="n">
        <v>3.78477</v>
      </c>
      <c r="AT10" s="63" t="n">
        <v>97.73418</v>
      </c>
      <c r="AU10" s="63" t="n">
        <v>96.47238</v>
      </c>
      <c r="AV10" s="63" t="n">
        <v>0.98287</v>
      </c>
      <c r="AW10" s="63" t="n">
        <v>88.1545739233525</v>
      </c>
      <c r="AX10" s="63" t="n">
        <v>99.9850468508845</v>
      </c>
      <c r="AY10" s="63" t="n">
        <v>7.57269831547487</v>
      </c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X10" s="62"/>
      <c r="BY10" s="62"/>
      <c r="BZ10" s="62"/>
      <c r="CA10" s="62"/>
      <c r="CB10" s="62"/>
      <c r="CC10" s="62"/>
      <c r="AMJ10" s="62"/>
    </row>
    <row r="11" s="66" customFormat="true" ht="15" hidden="false" customHeight="false" outlineLevel="0" collapsed="false">
      <c r="A11" s="62" t="s">
        <v>1175</v>
      </c>
      <c r="B11" s="62"/>
      <c r="C11" s="62" t="s">
        <v>374</v>
      </c>
      <c r="D11" s="62" t="n">
        <v>918793590</v>
      </c>
      <c r="E11" s="63"/>
      <c r="F11" s="63"/>
      <c r="G11" s="63" t="n">
        <v>18.0150568463075</v>
      </c>
      <c r="H11" s="63" t="n">
        <v>65.6360525492978</v>
      </c>
      <c r="I11" s="63" t="n">
        <v>33.4968853034031</v>
      </c>
      <c r="J11" s="63"/>
      <c r="K11" s="63"/>
      <c r="L11" s="63" t="n">
        <v>27.8164894989411</v>
      </c>
      <c r="M11" s="63" t="n">
        <v>39.6951341098244</v>
      </c>
      <c r="N11" s="63" t="n">
        <v>42.8928629595127</v>
      </c>
      <c r="O11" s="63"/>
      <c r="P11" s="63" t="n">
        <v>0.0331100949925373</v>
      </c>
      <c r="Q11" s="63" t="n">
        <v>7894029</v>
      </c>
      <c r="R11" s="63" t="n">
        <v>369601</v>
      </c>
      <c r="S11" s="63" t="n">
        <v>1082810024.17818</v>
      </c>
      <c r="T11" s="63" t="n">
        <v>133110591</v>
      </c>
      <c r="U11" s="64" t="n">
        <v>34469.6971931297</v>
      </c>
      <c r="V11" s="62" t="n">
        <v>23068402795298.5</v>
      </c>
      <c r="W11" s="63"/>
      <c r="X11" s="63"/>
      <c r="Y11" s="63"/>
      <c r="Z11" s="63" t="n">
        <v>58.2939728254811</v>
      </c>
      <c r="AA11" s="63" t="n">
        <v>8.08495383144782</v>
      </c>
      <c r="AB11" s="63" t="n">
        <v>76.5248264460391</v>
      </c>
      <c r="AC11" s="63" t="n">
        <v>1.89381965542338</v>
      </c>
      <c r="AD11" s="63" t="n">
        <v>794017.985067441</v>
      </c>
      <c r="AE11" s="63" t="n">
        <v>1.70393855620646</v>
      </c>
      <c r="AF11" s="63" t="n">
        <v>29.3409863866213</v>
      </c>
      <c r="AG11" s="63" t="n">
        <v>38.0565235217772</v>
      </c>
      <c r="AH11" s="63" t="n">
        <v>11.670337050534</v>
      </c>
      <c r="AI11" s="63" t="n">
        <v>72.1835105010589</v>
      </c>
      <c r="AJ11" s="63" t="n">
        <v>27.6345957884163</v>
      </c>
      <c r="AK11" s="64" t="n">
        <v>7854.8924381194</v>
      </c>
      <c r="AL11" s="63" t="n">
        <v>6.9159390223169</v>
      </c>
      <c r="AM11" s="64" t="n">
        <v>85.0690043235005</v>
      </c>
      <c r="AN11" s="63" t="n">
        <v>6.6845231200051</v>
      </c>
      <c r="AO11" s="63" t="n">
        <v>16.8176130018886</v>
      </c>
      <c r="AP11" s="63" t="n">
        <v>8.7</v>
      </c>
      <c r="AQ11" s="65"/>
      <c r="AR11" s="63" t="n">
        <v>5.92492146211432</v>
      </c>
      <c r="AS11" s="63" t="n">
        <v>4.80191</v>
      </c>
      <c r="AT11" s="63" t="n">
        <v>100.468</v>
      </c>
      <c r="AU11" s="63" t="n">
        <v>96.99245</v>
      </c>
      <c r="AV11" s="63" t="n">
        <v>0.99061</v>
      </c>
      <c r="AW11" s="63" t="n">
        <v>93.0672986034113</v>
      </c>
      <c r="AX11" s="63" t="n">
        <v>99.9932082191319</v>
      </c>
      <c r="AY11" s="63" t="n">
        <v>6.28938648148198</v>
      </c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X11" s="62"/>
      <c r="BY11" s="62"/>
      <c r="BZ11" s="62"/>
      <c r="CA11" s="62"/>
      <c r="CB11" s="62"/>
      <c r="CC11" s="62"/>
      <c r="AMJ11" s="62"/>
    </row>
    <row r="12" s="66" customFormat="true" ht="15" hidden="false" customHeight="false" outlineLevel="0" collapsed="false">
      <c r="A12" s="62" t="s">
        <v>1176</v>
      </c>
      <c r="B12" s="62"/>
      <c r="C12" s="62" t="s">
        <v>1177</v>
      </c>
      <c r="D12" s="62" t="n">
        <v>341783171</v>
      </c>
      <c r="E12" s="63"/>
      <c r="F12" s="63"/>
      <c r="G12" s="63" t="n">
        <v>15.0681169063958</v>
      </c>
      <c r="H12" s="63" t="n">
        <v>64.3315954996938</v>
      </c>
      <c r="I12" s="63" t="n">
        <v>127.582277673283</v>
      </c>
      <c r="J12" s="63"/>
      <c r="K12" s="63"/>
      <c r="L12" s="63" t="n">
        <v>23.0082672893716</v>
      </c>
      <c r="M12" s="63" t="n">
        <v>41.445345863337</v>
      </c>
      <c r="N12" s="63" t="n">
        <v>45.4459477978962</v>
      </c>
      <c r="O12" s="63"/>
      <c r="P12" s="63"/>
      <c r="Q12" s="63" t="n">
        <v>4446572</v>
      </c>
      <c r="R12" s="63" t="n">
        <v>2272</v>
      </c>
      <c r="S12" s="63" t="n">
        <v>582604112.868714</v>
      </c>
      <c r="T12" s="63" t="n">
        <v>98371751</v>
      </c>
      <c r="U12" s="64" t="n">
        <v>46544.077444872</v>
      </c>
      <c r="V12" s="62" t="n">
        <v>13646587749131</v>
      </c>
      <c r="W12" s="63"/>
      <c r="X12" s="63"/>
      <c r="Y12" s="63"/>
      <c r="Z12" s="63" t="n">
        <v>56.7691444639884</v>
      </c>
      <c r="AA12" s="63" t="n">
        <v>2.95240031038555</v>
      </c>
      <c r="AB12" s="63" t="n">
        <v>80.7753569455497</v>
      </c>
      <c r="AC12" s="63" t="n">
        <v>2.15014987364695</v>
      </c>
      <c r="AD12" s="63" t="n">
        <v>414171.55</v>
      </c>
      <c r="AE12" s="63" t="n">
        <v>1.44837999632578</v>
      </c>
      <c r="AF12" s="63" t="n">
        <v>43.0360947702086</v>
      </c>
      <c r="AG12" s="63" t="n">
        <v>38.3391526831887</v>
      </c>
      <c r="AH12" s="63" t="n">
        <v>25.8034395155863</v>
      </c>
      <c r="AI12" s="63" t="n">
        <v>76.9917327106284</v>
      </c>
      <c r="AJ12" s="63"/>
      <c r="AK12" s="64" t="n">
        <v>2980.83039326919</v>
      </c>
      <c r="AL12" s="63" t="n">
        <v>6.47492085436996</v>
      </c>
      <c r="AM12" s="64" t="n">
        <v>77.3693233852751</v>
      </c>
      <c r="AN12" s="63" t="n">
        <v>6.7561965407452</v>
      </c>
      <c r="AO12" s="63" t="n">
        <v>11.097584484022</v>
      </c>
      <c r="AP12" s="63" t="n">
        <v>3.5948586203905</v>
      </c>
      <c r="AQ12" s="65"/>
      <c r="AR12" s="63" t="n">
        <v>6.16749081248063</v>
      </c>
      <c r="AS12" s="63" t="n">
        <v>4.80191</v>
      </c>
      <c r="AT12" s="63" t="n">
        <v>102.6671</v>
      </c>
      <c r="AU12" s="63" t="n">
        <v>95.40726</v>
      </c>
      <c r="AV12" s="63" t="n">
        <v>0.99289</v>
      </c>
      <c r="AW12" s="63" t="n">
        <v>98.6395649593041</v>
      </c>
      <c r="AX12" s="63" t="n">
        <v>100</v>
      </c>
      <c r="AY12" s="63" t="n">
        <v>6.32706758989443</v>
      </c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X12" s="62"/>
      <c r="BY12" s="62"/>
      <c r="BZ12" s="62"/>
      <c r="CA12" s="62"/>
      <c r="CB12" s="62"/>
      <c r="CC12" s="62"/>
      <c r="AMJ12" s="62"/>
    </row>
    <row r="13" s="66" customFormat="true" ht="15" hidden="false" customHeight="false" outlineLevel="0" collapsed="false">
      <c r="A13" s="62" t="s">
        <v>1178</v>
      </c>
      <c r="B13" s="62"/>
      <c r="C13" s="62" t="s">
        <v>1179</v>
      </c>
      <c r="D13" s="62" t="n">
        <v>446786293</v>
      </c>
      <c r="E13" s="63" t="n">
        <v>78.3209341328802</v>
      </c>
      <c r="F13" s="63" t="n">
        <v>83.7651168780458</v>
      </c>
      <c r="G13" s="63" t="n">
        <v>15.1480365084934</v>
      </c>
      <c r="H13" s="63" t="n">
        <v>64.6888633261803</v>
      </c>
      <c r="I13" s="63" t="n">
        <v>105.406603575888</v>
      </c>
      <c r="J13" s="63" t="n">
        <v>10.5488196519717</v>
      </c>
      <c r="K13" s="63" t="n">
        <v>1.55668117027827</v>
      </c>
      <c r="L13" s="63" t="n">
        <v>25.484300925756</v>
      </c>
      <c r="M13" s="63" t="n">
        <v>41.1375496813456</v>
      </c>
      <c r="N13" s="63" t="n">
        <v>44.4296657423506</v>
      </c>
      <c r="O13" s="63"/>
      <c r="P13" s="63"/>
      <c r="Q13" s="63" t="n">
        <v>4281648</v>
      </c>
      <c r="R13" s="63" t="n">
        <v>34441</v>
      </c>
      <c r="S13" s="63" t="n">
        <v>636860155.868714</v>
      </c>
      <c r="T13" s="63" t="n">
        <v>105634851</v>
      </c>
      <c r="U13" s="64" t="n">
        <v>43464.1303497306</v>
      </c>
      <c r="V13" s="62" t="n">
        <v>18768076076357.3</v>
      </c>
      <c r="W13" s="63"/>
      <c r="X13" s="63"/>
      <c r="Y13" s="63"/>
      <c r="Z13" s="63" t="n">
        <v>56.9257532258484</v>
      </c>
      <c r="AA13" s="63" t="n">
        <v>4.36786220331216</v>
      </c>
      <c r="AB13" s="63" t="n">
        <v>79.8572223082761</v>
      </c>
      <c r="AC13" s="63" t="n">
        <v>2.12670971021581</v>
      </c>
      <c r="AD13" s="63" t="n">
        <v>524444.25</v>
      </c>
      <c r="AE13" s="63" t="n">
        <v>1.44744550881365</v>
      </c>
      <c r="AF13" s="63" t="n">
        <v>42.8216586342656</v>
      </c>
      <c r="AG13" s="63" t="n">
        <v>38.0896796490614</v>
      </c>
      <c r="AH13" s="63" t="n">
        <v>25.9404663191041</v>
      </c>
      <c r="AI13" s="63" t="n">
        <v>74.515699074244</v>
      </c>
      <c r="AJ13" s="63" t="n">
        <v>17.7273837265217</v>
      </c>
      <c r="AK13" s="64" t="n">
        <v>3065.40134641844</v>
      </c>
      <c r="AL13" s="63" t="n">
        <v>7.30841954370354</v>
      </c>
      <c r="AM13" s="64" t="n">
        <v>79.8634672337598</v>
      </c>
      <c r="AN13" s="63" t="n">
        <v>6.66759439301158</v>
      </c>
      <c r="AO13" s="63" t="n">
        <v>12.8204285258349</v>
      </c>
      <c r="AP13" s="63" t="n">
        <v>3.88719573394755</v>
      </c>
      <c r="AQ13" s="65"/>
      <c r="AR13" s="63" t="n">
        <v>6.10828282710878</v>
      </c>
      <c r="AS13" s="63" t="n">
        <v>4.80093</v>
      </c>
      <c r="AT13" s="63" t="n">
        <v>101.9404</v>
      </c>
      <c r="AU13" s="63" t="n">
        <v>97.19801</v>
      </c>
      <c r="AV13" s="63" t="n">
        <v>0.99763</v>
      </c>
      <c r="AW13" s="63" t="n">
        <v>96.3162638625394</v>
      </c>
      <c r="AX13" s="63" t="n">
        <v>100</v>
      </c>
      <c r="AY13" s="63" t="n">
        <v>6.29188164624034</v>
      </c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X13" s="62"/>
      <c r="BY13" s="62"/>
      <c r="BZ13" s="62"/>
      <c r="CA13" s="62"/>
      <c r="CB13" s="62"/>
      <c r="CC13" s="62"/>
      <c r="AMJ13" s="62"/>
    </row>
    <row r="14" s="66" customFormat="true" ht="15" hidden="false" customHeight="false" outlineLevel="0" collapsed="false">
      <c r="A14" s="62" t="s">
        <v>1180</v>
      </c>
      <c r="B14" s="62"/>
      <c r="C14" s="62" t="s">
        <v>1181</v>
      </c>
      <c r="D14" s="62" t="n">
        <v>743958386</v>
      </c>
      <c r="E14" s="63" t="n">
        <v>59.7909251110466</v>
      </c>
      <c r="F14" s="63" t="n">
        <v>63.1994767906155</v>
      </c>
      <c r="G14" s="63" t="n">
        <v>40.9763203063895</v>
      </c>
      <c r="H14" s="63" t="n">
        <v>55.6412072261515</v>
      </c>
      <c r="I14" s="63" t="n">
        <v>39.8693125353373</v>
      </c>
      <c r="J14" s="63" t="n">
        <v>8.92212797718809</v>
      </c>
      <c r="K14" s="63" t="n">
        <v>4.53312810103357</v>
      </c>
      <c r="L14" s="63" t="n">
        <v>55.0633790380055</v>
      </c>
      <c r="M14" s="63" t="n">
        <v>36.7029338068166</v>
      </c>
      <c r="N14" s="63" t="n">
        <v>32.1774798025828</v>
      </c>
      <c r="O14" s="63"/>
      <c r="P14" s="63" t="n">
        <v>5.67215255661581</v>
      </c>
      <c r="Q14" s="63" t="n">
        <v>-9950688</v>
      </c>
      <c r="R14" s="63" t="n">
        <v>17779470</v>
      </c>
      <c r="S14" s="63" t="n">
        <v>16817454.5632929</v>
      </c>
      <c r="T14" s="63"/>
      <c r="U14" s="64" t="n">
        <v>4684.82409498954</v>
      </c>
      <c r="V14" s="62" t="n">
        <v>841432963671.601</v>
      </c>
      <c r="W14" s="63"/>
      <c r="X14" s="63"/>
      <c r="Y14" s="63"/>
      <c r="Z14" s="63" t="n">
        <v>57.3798841251212</v>
      </c>
      <c r="AA14" s="63" t="n">
        <v>44.8660666136371</v>
      </c>
      <c r="AB14" s="63" t="n">
        <v>69.3536875166871</v>
      </c>
      <c r="AC14" s="63"/>
      <c r="AD14" s="63" t="n">
        <v>11265.0984022736</v>
      </c>
      <c r="AE14" s="63" t="n">
        <v>2.35855295795269</v>
      </c>
      <c r="AF14" s="63" t="n">
        <v>31.0666297419104</v>
      </c>
      <c r="AG14" s="63" t="n">
        <v>27.2050915623999</v>
      </c>
      <c r="AH14" s="63" t="n">
        <v>11.2116357493342</v>
      </c>
      <c r="AI14" s="63" t="n">
        <v>44.9366209619945</v>
      </c>
      <c r="AJ14" s="63" t="n">
        <v>23.1802176493508</v>
      </c>
      <c r="AK14" s="64" t="n">
        <v>8089.62534406568</v>
      </c>
      <c r="AL14" s="63" t="n">
        <v>0.89593092409744</v>
      </c>
      <c r="AM14" s="64" t="n">
        <v>99.9998131259009</v>
      </c>
      <c r="AN14" s="63" t="n">
        <v>6.59899922935499</v>
      </c>
      <c r="AO14" s="63" t="n">
        <v>22.6906504306215</v>
      </c>
      <c r="AP14" s="63" t="n">
        <v>84.2857168879228</v>
      </c>
      <c r="AQ14" s="65"/>
      <c r="AR14" s="63"/>
      <c r="AS14" s="63"/>
      <c r="AT14" s="63" t="n">
        <v>98.617</v>
      </c>
      <c r="AU14" s="63" t="n">
        <v>70.11659</v>
      </c>
      <c r="AV14" s="63" t="n">
        <v>0.87435</v>
      </c>
      <c r="AW14" s="63" t="n">
        <v>31.332793448287</v>
      </c>
      <c r="AX14" s="63" t="n">
        <v>54.9705854335889</v>
      </c>
      <c r="AY14" s="63" t="n">
        <v>9.17349294462207</v>
      </c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X14" s="62"/>
      <c r="BY14" s="62"/>
      <c r="BZ14" s="62"/>
      <c r="CA14" s="62"/>
      <c r="CB14" s="62"/>
      <c r="CC14" s="62"/>
      <c r="AMJ14" s="62"/>
    </row>
    <row r="15" s="66" customFormat="true" ht="15" hidden="false" customHeight="false" outlineLevel="0" collapsed="false">
      <c r="A15" s="62" t="s">
        <v>1182</v>
      </c>
      <c r="B15" s="62"/>
      <c r="C15" s="62" t="s">
        <v>1183</v>
      </c>
      <c r="D15" s="62" t="n">
        <v>1210312147</v>
      </c>
      <c r="E15" s="63"/>
      <c r="F15" s="63"/>
      <c r="G15" s="63" t="n">
        <v>16.5234666898609</v>
      </c>
      <c r="H15" s="63" t="n">
        <v>65.5444893771665</v>
      </c>
      <c r="I15" s="63" t="n">
        <v>34.4377658355898</v>
      </c>
      <c r="J15" s="63"/>
      <c r="K15" s="63"/>
      <c r="L15" s="63" t="n">
        <v>18.6650216352544</v>
      </c>
      <c r="M15" s="63" t="n">
        <v>30.2381991211074</v>
      </c>
      <c r="N15" s="63" t="n">
        <v>31.510786721448</v>
      </c>
      <c r="O15" s="63"/>
      <c r="P15" s="63" t="n">
        <v>0.000395266360410812</v>
      </c>
      <c r="Q15" s="63" t="n">
        <v>16214522</v>
      </c>
      <c r="R15" s="63" t="n">
        <v>39427</v>
      </c>
      <c r="S15" s="63" t="n">
        <v>2442281805.77021</v>
      </c>
      <c r="T15" s="63" t="n">
        <v>368708675.34</v>
      </c>
      <c r="U15" s="64" t="n">
        <v>50985.7502372799</v>
      </c>
      <c r="V15" s="62" t="n">
        <v>54205741387665</v>
      </c>
      <c r="W15" s="63"/>
      <c r="X15" s="63"/>
      <c r="Y15" s="63"/>
      <c r="Z15" s="63" t="n">
        <v>60.698558864401</v>
      </c>
      <c r="AA15" s="63" t="n">
        <v>2.78585105394445</v>
      </c>
      <c r="AB15" s="63" t="n">
        <v>78.2816909823838</v>
      </c>
      <c r="AC15" s="63" t="n">
        <v>2.5567800046944</v>
      </c>
      <c r="AD15" s="63" t="n">
        <v>1440101.05719948</v>
      </c>
      <c r="AE15" s="63" t="n">
        <v>2.27800816138345</v>
      </c>
      <c r="AF15" s="63" t="n">
        <v>35.1152466120545</v>
      </c>
      <c r="AG15" s="63" t="n">
        <v>28.9594318938369</v>
      </c>
      <c r="AH15" s="63" t="n">
        <v>15.0702477663525</v>
      </c>
      <c r="AI15" s="63" t="n">
        <v>81.3349783647456</v>
      </c>
      <c r="AJ15" s="63" t="n">
        <v>99.7032210441551</v>
      </c>
      <c r="AK15" s="64" t="n">
        <v>8822.16064219959</v>
      </c>
      <c r="AL15" s="63" t="n">
        <v>10.925831512793</v>
      </c>
      <c r="AM15" s="64" t="n">
        <v>55.3960291400214</v>
      </c>
      <c r="AN15" s="63" t="n">
        <v>7.93688344280946</v>
      </c>
      <c r="AO15" s="63" t="n">
        <v>12.1449138929294</v>
      </c>
      <c r="AP15" s="63" t="n">
        <v>5</v>
      </c>
      <c r="AQ15" s="65"/>
      <c r="AR15" s="63" t="n">
        <v>4.11059905053985</v>
      </c>
      <c r="AS15" s="63" t="n">
        <v>5.11332</v>
      </c>
      <c r="AT15" s="63" t="n">
        <v>101.5576</v>
      </c>
      <c r="AU15" s="63" t="n">
        <v>98.26004</v>
      </c>
      <c r="AV15" s="63" t="n">
        <v>0.99138</v>
      </c>
      <c r="AW15" s="63" t="n">
        <v>98.9094675297311</v>
      </c>
      <c r="AX15" s="63" t="n">
        <v>100</v>
      </c>
      <c r="AY15" s="63" t="n">
        <v>6.82131306505478</v>
      </c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X15" s="62"/>
      <c r="BY15" s="62"/>
      <c r="BZ15" s="62"/>
      <c r="CA15" s="62"/>
      <c r="CB15" s="62"/>
      <c r="CC15" s="62"/>
      <c r="AMJ15" s="62"/>
    </row>
    <row r="16" s="66" customFormat="true" ht="15" hidden="false" customHeight="false" outlineLevel="0" collapsed="false">
      <c r="A16" s="62" t="s">
        <v>1184</v>
      </c>
      <c r="B16" s="62"/>
      <c r="C16" s="62" t="s">
        <v>1185</v>
      </c>
      <c r="D16" s="62" t="n">
        <v>780234406</v>
      </c>
      <c r="E16" s="63"/>
      <c r="F16" s="63"/>
      <c r="G16" s="63" t="n">
        <v>42.8560598715572</v>
      </c>
      <c r="H16" s="63" t="n">
        <v>54.1155308905095</v>
      </c>
      <c r="I16" s="63" t="n">
        <v>44.8957816454125</v>
      </c>
      <c r="J16" s="63"/>
      <c r="K16" s="63"/>
      <c r="L16" s="63" t="n">
        <v>63.9915347372492</v>
      </c>
      <c r="M16" s="63" t="n">
        <v>33.2086484879836</v>
      </c>
      <c r="N16" s="63" t="n">
        <v>25.0506465956172</v>
      </c>
      <c r="O16" s="63"/>
      <c r="P16" s="63" t="n">
        <v>5.72263587538606</v>
      </c>
      <c r="Q16" s="63" t="n">
        <v>-1462971</v>
      </c>
      <c r="R16" s="63" t="n">
        <v>7375530</v>
      </c>
      <c r="S16" s="63" t="n">
        <v>25863719.2257648</v>
      </c>
      <c r="T16" s="63"/>
      <c r="U16" s="64" t="n">
        <v>2457.48294370244</v>
      </c>
      <c r="V16" s="62" t="n">
        <v>729217800806.705</v>
      </c>
      <c r="W16" s="63"/>
      <c r="X16" s="63"/>
      <c r="Y16" s="63"/>
      <c r="Z16" s="63" t="n">
        <v>69.3624058142917</v>
      </c>
      <c r="AA16" s="63" t="n">
        <v>56.8919674645117</v>
      </c>
      <c r="AB16" s="63" t="n">
        <v>82.6826275260137</v>
      </c>
      <c r="AC16" s="63"/>
      <c r="AD16" s="63" t="n">
        <v>8868.91568945769</v>
      </c>
      <c r="AE16" s="63" t="n">
        <v>1.26591140626089</v>
      </c>
      <c r="AF16" s="63" t="n">
        <v>38.6046071875528</v>
      </c>
      <c r="AG16" s="63" t="n">
        <v>30.5231355701891</v>
      </c>
      <c r="AH16" s="63" t="n">
        <v>18.1911116718826</v>
      </c>
      <c r="AI16" s="63" t="n">
        <v>36.0084652627508</v>
      </c>
      <c r="AJ16" s="63"/>
      <c r="AK16" s="64" t="n">
        <v>5827.27306221603</v>
      </c>
      <c r="AL16" s="63" t="n">
        <v>0.267777322424202</v>
      </c>
      <c r="AM16" s="64" t="n">
        <v>99.9989472821852</v>
      </c>
      <c r="AN16" s="63" t="n">
        <v>5.72934475755235</v>
      </c>
      <c r="AO16" s="63" t="n">
        <v>21.0346290169703</v>
      </c>
      <c r="AP16" s="63" t="n">
        <v>68.4048398224573</v>
      </c>
      <c r="AQ16" s="65"/>
      <c r="AR16" s="63"/>
      <c r="AS16" s="63" t="n">
        <v>3.74792</v>
      </c>
      <c r="AT16" s="63" t="n">
        <v>101.0062</v>
      </c>
      <c r="AU16" s="63" t="n">
        <v>66.16831</v>
      </c>
      <c r="AV16" s="63" t="n">
        <v>0.91989</v>
      </c>
      <c r="AW16" s="63" t="n">
        <v>18.8300193345099</v>
      </c>
      <c r="AX16" s="63" t="n">
        <v>42.0465241866288</v>
      </c>
      <c r="AY16" s="63" t="n">
        <v>11.8413931922153</v>
      </c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X16" s="62"/>
      <c r="BY16" s="62"/>
      <c r="BZ16" s="62"/>
      <c r="CA16" s="62"/>
      <c r="CB16" s="62"/>
      <c r="CC16" s="62"/>
      <c r="AMJ16" s="62"/>
    </row>
    <row r="17" s="66" customFormat="true" ht="15" hidden="false" customHeight="false" outlineLevel="0" collapsed="false">
      <c r="A17" s="62" t="s">
        <v>1186</v>
      </c>
      <c r="B17" s="62"/>
      <c r="C17" s="62" t="s">
        <v>1187</v>
      </c>
      <c r="D17" s="62" t="n">
        <v>4772284113</v>
      </c>
      <c r="E17" s="63"/>
      <c r="F17" s="63"/>
      <c r="G17" s="63" t="n">
        <v>23.581225518679</v>
      </c>
      <c r="H17" s="63" t="n">
        <v>67.9349943423006</v>
      </c>
      <c r="I17" s="63" t="n">
        <v>68.7859051970979</v>
      </c>
      <c r="J17" s="63"/>
      <c r="K17" s="63"/>
      <c r="L17" s="63" t="n">
        <v>44.9875720003326</v>
      </c>
      <c r="M17" s="63" t="n">
        <v>25.3128512467688</v>
      </c>
      <c r="N17" s="63" t="n">
        <v>25.683156558652</v>
      </c>
      <c r="O17" s="63"/>
      <c r="P17" s="63" t="n">
        <v>0.0917803222766506</v>
      </c>
      <c r="Q17" s="63" t="n">
        <v>-6044978</v>
      </c>
      <c r="R17" s="63" t="n">
        <v>1840192</v>
      </c>
      <c r="S17" s="63" t="n">
        <v>1767076877.23175</v>
      </c>
      <c r="T17" s="63" t="n">
        <v>417658729.34</v>
      </c>
      <c r="U17" s="64" t="n">
        <v>14555.8475470034</v>
      </c>
      <c r="V17" s="62" t="n">
        <v>30473237070032.1</v>
      </c>
      <c r="W17" s="63"/>
      <c r="X17" s="63"/>
      <c r="Y17" s="63"/>
      <c r="Z17" s="63" t="n">
        <v>59.8655291092499</v>
      </c>
      <c r="AA17" s="63" t="n">
        <v>26.7222781198446</v>
      </c>
      <c r="AB17" s="63" t="n">
        <v>62.1797598455323</v>
      </c>
      <c r="AC17" s="63" t="n">
        <v>1.53465922622351</v>
      </c>
      <c r="AD17" s="63" t="n">
        <v>1133907.35403849</v>
      </c>
      <c r="AE17" s="63" t="n">
        <v>1.91190038074574</v>
      </c>
      <c r="AF17" s="63" t="n">
        <v>36.79736744332</v>
      </c>
      <c r="AG17" s="63" t="n">
        <v>33.8502837321925</v>
      </c>
      <c r="AH17" s="63" t="n">
        <v>14.4067509930296</v>
      </c>
      <c r="AI17" s="63" t="n">
        <v>55.0124279996674</v>
      </c>
      <c r="AJ17" s="63" t="n">
        <v>21.2923564331458</v>
      </c>
      <c r="AK17" s="64" t="n">
        <v>5850.17674492154</v>
      </c>
      <c r="AL17" s="63" t="n">
        <v>4.51846155794193</v>
      </c>
      <c r="AM17" s="64" t="n">
        <v>97.402154441598</v>
      </c>
      <c r="AN17" s="63" t="n">
        <v>9.30717274609145</v>
      </c>
      <c r="AO17" s="63" t="n">
        <v>19.8112259241943</v>
      </c>
      <c r="AP17" s="63" t="n">
        <v>23.0250286311968</v>
      </c>
      <c r="AQ17" s="65"/>
      <c r="AR17" s="63"/>
      <c r="AS17" s="63"/>
      <c r="AT17" s="63" t="n">
        <v>106.4264</v>
      </c>
      <c r="AU17" s="63" t="n">
        <v>95.05059</v>
      </c>
      <c r="AV17" s="63" t="n">
        <v>1.02739</v>
      </c>
      <c r="AW17" s="63" t="n">
        <v>67.2944508785927</v>
      </c>
      <c r="AX17" s="63" t="n">
        <v>96.9098314063156</v>
      </c>
      <c r="AY17" s="63" t="n">
        <v>6.02347581113325</v>
      </c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X17" s="62"/>
      <c r="BY17" s="62"/>
      <c r="BZ17" s="62"/>
      <c r="CA17" s="62"/>
      <c r="CB17" s="62"/>
      <c r="CC17" s="62"/>
      <c r="AMJ17" s="62"/>
    </row>
    <row r="18" s="66" customFormat="true" ht="15" hidden="false" customHeight="false" outlineLevel="0" collapsed="false">
      <c r="A18" s="62" t="s">
        <v>1188</v>
      </c>
      <c r="B18" s="62"/>
      <c r="C18" s="62" t="s">
        <v>1189</v>
      </c>
      <c r="D18" s="62" t="n">
        <v>6412522234</v>
      </c>
      <c r="E18" s="63"/>
      <c r="F18" s="63"/>
      <c r="G18" s="63" t="n">
        <v>27.4829217419585</v>
      </c>
      <c r="H18" s="63" t="n">
        <v>65.2922575171917</v>
      </c>
      <c r="I18" s="63" t="n">
        <v>68.7084518843392</v>
      </c>
      <c r="J18" s="63"/>
      <c r="K18" s="63"/>
      <c r="L18" s="63" t="n">
        <v>49.5777982251743</v>
      </c>
      <c r="M18" s="63" t="n">
        <v>25.3522453938253</v>
      </c>
      <c r="N18" s="63" t="n">
        <v>25.2771174663587</v>
      </c>
      <c r="O18" s="63"/>
      <c r="P18" s="63" t="n">
        <v>0.332212750981044</v>
      </c>
      <c r="Q18" s="63" t="n">
        <v>-15664439</v>
      </c>
      <c r="R18" s="63" t="n">
        <v>19837692</v>
      </c>
      <c r="S18" s="63" t="n">
        <v>1837086756.14895</v>
      </c>
      <c r="T18" s="63" t="n">
        <v>439422661.34</v>
      </c>
      <c r="U18" s="64" t="n">
        <v>11862.7515433306</v>
      </c>
      <c r="V18" s="62" t="n">
        <v>32695011726223.3</v>
      </c>
      <c r="W18" s="63"/>
      <c r="X18" s="63"/>
      <c r="Y18" s="63"/>
      <c r="Z18" s="63" t="n">
        <v>60.5810002165614</v>
      </c>
      <c r="AA18" s="63" t="n">
        <v>31.7520555873687</v>
      </c>
      <c r="AB18" s="63" t="n">
        <v>64.1117289476235</v>
      </c>
      <c r="AC18" s="63" t="n">
        <v>1.49901390238313</v>
      </c>
      <c r="AD18" s="63" t="n">
        <v>1169198.15117054</v>
      </c>
      <c r="AE18" s="63" t="n">
        <v>1.89625800271294</v>
      </c>
      <c r="AF18" s="63" t="n">
        <v>38.269935041405</v>
      </c>
      <c r="AG18" s="63" t="n">
        <v>31.8424962521228</v>
      </c>
      <c r="AH18" s="63" t="n">
        <v>14.7245644514092</v>
      </c>
      <c r="AI18" s="63" t="n">
        <v>50.4222017748257</v>
      </c>
      <c r="AJ18" s="63" t="n">
        <v>14.7950470851425</v>
      </c>
      <c r="AK18" s="64" t="n">
        <v>5539.72836917659</v>
      </c>
      <c r="AL18" s="63" t="n">
        <v>3.53853213946077</v>
      </c>
      <c r="AM18" s="64" t="n">
        <v>98.0439294028053</v>
      </c>
      <c r="AN18" s="63" t="n">
        <v>8.9866407713958</v>
      </c>
      <c r="AO18" s="63" t="n">
        <v>20.2324626353489</v>
      </c>
      <c r="AP18" s="63" t="n">
        <v>41.8759374113113</v>
      </c>
      <c r="AQ18" s="65"/>
      <c r="AR18" s="63"/>
      <c r="AS18" s="63" t="n">
        <v>4.03792</v>
      </c>
      <c r="AT18" s="63" t="n">
        <v>103.8803</v>
      </c>
      <c r="AU18" s="63" t="n">
        <v>87.96964</v>
      </c>
      <c r="AV18" s="63" t="n">
        <v>0.99805</v>
      </c>
      <c r="AW18" s="63" t="n">
        <v>56.4517215737397</v>
      </c>
      <c r="AX18" s="63" t="n">
        <v>87.0666332353838</v>
      </c>
      <c r="AY18" s="63" t="n">
        <v>6.22004464280191</v>
      </c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X18" s="62"/>
      <c r="BY18" s="62"/>
      <c r="BZ18" s="62"/>
      <c r="CA18" s="62"/>
      <c r="CB18" s="62"/>
      <c r="CC18" s="62"/>
      <c r="AMJ18" s="62"/>
    </row>
    <row r="19" s="66" customFormat="true" ht="15" hidden="false" customHeight="false" outlineLevel="0" collapsed="false">
      <c r="A19" s="62" t="s">
        <v>1190</v>
      </c>
      <c r="B19" s="62"/>
      <c r="C19" s="62" t="s">
        <v>1191</v>
      </c>
      <c r="D19" s="62" t="n">
        <v>1640238121</v>
      </c>
      <c r="E19" s="63"/>
      <c r="F19" s="63"/>
      <c r="G19" s="63" t="n">
        <v>38.8485035306461</v>
      </c>
      <c r="H19" s="63" t="n">
        <v>57.59400531792</v>
      </c>
      <c r="I19" s="63" t="n">
        <v>68.4840897212872</v>
      </c>
      <c r="J19" s="63"/>
      <c r="K19" s="63"/>
      <c r="L19" s="63" t="n">
        <v>62.9481349399785</v>
      </c>
      <c r="M19" s="63" t="n">
        <v>25.9706395291366</v>
      </c>
      <c r="N19" s="63" t="n">
        <v>18.9032723105981</v>
      </c>
      <c r="O19" s="63"/>
      <c r="P19" s="63" t="n">
        <v>3.57185960242291</v>
      </c>
      <c r="Q19" s="63" t="n">
        <v>-9619461</v>
      </c>
      <c r="R19" s="63" t="n">
        <v>17997500</v>
      </c>
      <c r="S19" s="63" t="n">
        <v>70009878.9172027</v>
      </c>
      <c r="T19" s="63" t="n">
        <v>21763932</v>
      </c>
      <c r="U19" s="64" t="n">
        <v>4076.960448892</v>
      </c>
      <c r="V19" s="62" t="n">
        <v>2229466987792.26</v>
      </c>
      <c r="W19" s="63"/>
      <c r="X19" s="63"/>
      <c r="Y19" s="63"/>
      <c r="Z19" s="63" t="n">
        <v>63.1444077442177</v>
      </c>
      <c r="AA19" s="63" t="n">
        <v>48.6480183213795</v>
      </c>
      <c r="AB19" s="63" t="n">
        <v>70.674203945556</v>
      </c>
      <c r="AC19" s="63"/>
      <c r="AD19" s="63" t="n">
        <v>35291.1883643491</v>
      </c>
      <c r="AE19" s="63" t="n">
        <v>1.67094790579916</v>
      </c>
      <c r="AF19" s="63" t="n">
        <v>42.5355815293177</v>
      </c>
      <c r="AG19" s="63" t="n">
        <v>26.0264565511463</v>
      </c>
      <c r="AH19" s="63" t="n">
        <v>15.6709712917498</v>
      </c>
      <c r="AI19" s="63" t="n">
        <v>37.0518650600215</v>
      </c>
      <c r="AJ19" s="63"/>
      <c r="AK19" s="64" t="n">
        <v>4584.27834991324</v>
      </c>
      <c r="AL19" s="63" t="n">
        <v>0.528406894842914</v>
      </c>
      <c r="AM19" s="64" t="n">
        <v>99.9431780771895</v>
      </c>
      <c r="AN19" s="63" t="n">
        <v>7.83845148796961</v>
      </c>
      <c r="AO19" s="63" t="n">
        <v>22.1579068625109</v>
      </c>
      <c r="AP19" s="63" t="n">
        <v>70.1472897767836</v>
      </c>
      <c r="AQ19" s="65"/>
      <c r="AR19" s="63"/>
      <c r="AS19" s="63" t="n">
        <v>4.08115</v>
      </c>
      <c r="AT19" s="63" t="n">
        <v>99.34037</v>
      </c>
      <c r="AU19" s="63" t="n">
        <v>73.98365</v>
      </c>
      <c r="AV19" s="63" t="n">
        <v>0.93855</v>
      </c>
      <c r="AW19" s="63" t="n">
        <v>33.4280474856668</v>
      </c>
      <c r="AX19" s="63" t="n">
        <v>57.9699989381489</v>
      </c>
      <c r="AY19" s="63" t="n">
        <v>10.3698054643158</v>
      </c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X19" s="62"/>
      <c r="BY19" s="62"/>
      <c r="BZ19" s="62"/>
      <c r="CA19" s="62"/>
      <c r="CB19" s="62"/>
      <c r="CC19" s="62"/>
      <c r="AMJ19" s="62"/>
    </row>
    <row r="20" s="66" customFormat="true" ht="15" hidden="false" customHeight="false" outlineLevel="0" collapsed="false">
      <c r="A20" s="62" t="s">
        <v>1192</v>
      </c>
      <c r="B20" s="62"/>
      <c r="C20" s="62" t="s">
        <v>1193</v>
      </c>
      <c r="D20" s="62" t="n">
        <v>555830605</v>
      </c>
      <c r="E20" s="63"/>
      <c r="F20" s="63"/>
      <c r="G20" s="63" t="n">
        <v>38.7439381447917</v>
      </c>
      <c r="H20" s="63" t="n">
        <v>57.7572014724765</v>
      </c>
      <c r="I20" s="63" t="n">
        <v>93.3256218287322</v>
      </c>
      <c r="J20" s="63"/>
      <c r="K20" s="63"/>
      <c r="L20" s="63" t="n">
        <v>57.6195749763581</v>
      </c>
      <c r="M20" s="63" t="n">
        <v>19.1213467652319</v>
      </c>
      <c r="N20" s="63" t="n">
        <v>14.8825805111413</v>
      </c>
      <c r="O20" s="63"/>
      <c r="P20" s="63" t="n">
        <v>1.17721549379865</v>
      </c>
      <c r="Q20" s="63" t="n">
        <v>-2271334</v>
      </c>
      <c r="R20" s="63" t="n">
        <v>502213</v>
      </c>
      <c r="S20" s="63" t="n">
        <v>29505509.4069173</v>
      </c>
      <c r="T20" s="63" t="n">
        <v>7286547</v>
      </c>
      <c r="U20" s="64" t="n">
        <v>5622.67140509161</v>
      </c>
      <c r="V20" s="62" t="n">
        <v>993777987034.123</v>
      </c>
      <c r="W20" s="63"/>
      <c r="X20" s="63"/>
      <c r="Y20" s="63"/>
      <c r="Z20" s="63" t="n">
        <v>57.3939802332457</v>
      </c>
      <c r="AA20" s="63" t="n">
        <v>39.0441761216544</v>
      </c>
      <c r="AB20" s="63" t="n">
        <v>62.8551224512761</v>
      </c>
      <c r="AC20" s="63"/>
      <c r="AD20" s="63" t="n">
        <v>22050.42</v>
      </c>
      <c r="AE20" s="63" t="n">
        <v>1.94776629861599</v>
      </c>
      <c r="AF20" s="63" t="n">
        <v>52.7638181015178</v>
      </c>
      <c r="AG20" s="63" t="n">
        <v>19.922581271937</v>
      </c>
      <c r="AH20" s="63" t="n">
        <v>14.9563590269848</v>
      </c>
      <c r="AI20" s="63" t="n">
        <v>42.3804250236419</v>
      </c>
      <c r="AJ20" s="63" t="n">
        <v>13.3834074123722</v>
      </c>
      <c r="AK20" s="64" t="n">
        <v>3340.10412336823</v>
      </c>
      <c r="AL20" s="63" t="n">
        <v>0.865592101118887</v>
      </c>
      <c r="AM20" s="64" t="n">
        <v>99.9550562380136</v>
      </c>
      <c r="AN20" s="63" t="n">
        <v>10.5270452286354</v>
      </c>
      <c r="AO20" s="63" t="n">
        <v>22.8170049624468</v>
      </c>
      <c r="AP20" s="63" t="n">
        <v>85.2531884307356</v>
      </c>
      <c r="AQ20" s="65"/>
      <c r="AR20" s="63"/>
      <c r="AS20" s="63" t="n">
        <v>5.3262</v>
      </c>
      <c r="AT20" s="63" t="n">
        <v>92.2691</v>
      </c>
      <c r="AU20" s="63" t="n">
        <v>76.0627</v>
      </c>
      <c r="AV20" s="63" t="n">
        <v>0.912</v>
      </c>
      <c r="AW20" s="63" t="n">
        <v>41.3226631151758</v>
      </c>
      <c r="AX20" s="63" t="n">
        <v>64.9987868372206</v>
      </c>
      <c r="AY20" s="63" t="n">
        <v>7.0410922729601</v>
      </c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X20" s="62"/>
      <c r="BY20" s="62"/>
      <c r="BZ20" s="62"/>
      <c r="CA20" s="62"/>
      <c r="CB20" s="62"/>
      <c r="CC20" s="62"/>
      <c r="AMJ20" s="62"/>
    </row>
    <row r="21" s="66" customFormat="true" ht="15" hidden="false" customHeight="false" outlineLevel="0" collapsed="false">
      <c r="A21" s="62" t="s">
        <v>1194</v>
      </c>
      <c r="B21" s="62"/>
      <c r="C21" s="62" t="s">
        <v>1195</v>
      </c>
      <c r="D21" s="62" t="n">
        <v>1084407516</v>
      </c>
      <c r="E21" s="63"/>
      <c r="F21" s="63"/>
      <c r="G21" s="63" t="n">
        <v>38.9021881180137</v>
      </c>
      <c r="H21" s="63" t="n">
        <v>57.5102192911602</v>
      </c>
      <c r="I21" s="63" t="n">
        <v>60.2621873819374</v>
      </c>
      <c r="J21" s="63"/>
      <c r="K21" s="63"/>
      <c r="L21" s="63" t="n">
        <v>65.6840300826165</v>
      </c>
      <c r="M21" s="63" t="n">
        <v>32.2135773564012</v>
      </c>
      <c r="N21" s="63" t="n">
        <v>22.5680198680221</v>
      </c>
      <c r="O21" s="63"/>
      <c r="P21" s="63" t="n">
        <v>5.44539753307547</v>
      </c>
      <c r="Q21" s="63" t="n">
        <v>-7348127</v>
      </c>
      <c r="R21" s="63" t="n">
        <v>17495287</v>
      </c>
      <c r="S21" s="63" t="n">
        <v>40504369.5102854</v>
      </c>
      <c r="T21" s="63"/>
      <c r="U21" s="64" t="n">
        <v>3278.0015053624</v>
      </c>
      <c r="V21" s="62" t="n">
        <v>1235803659778.1</v>
      </c>
      <c r="W21" s="63"/>
      <c r="X21" s="63"/>
      <c r="Y21" s="63"/>
      <c r="Z21" s="63" t="n">
        <v>66.0973730394603</v>
      </c>
      <c r="AA21" s="63" t="n">
        <v>52.8820209722172</v>
      </c>
      <c r="AB21" s="63" t="n">
        <v>74.1607554985326</v>
      </c>
      <c r="AC21" s="63"/>
      <c r="AD21" s="63" t="n">
        <v>13241.1487923632</v>
      </c>
      <c r="AE21" s="63" t="n">
        <v>1.40962796559924</v>
      </c>
      <c r="AF21" s="63" t="n">
        <v>39.1503007086072</v>
      </c>
      <c r="AG21" s="63" t="n">
        <v>28.0466808360321</v>
      </c>
      <c r="AH21" s="63" t="n">
        <v>15.9126914651158</v>
      </c>
      <c r="AI21" s="63" t="n">
        <v>34.3159699173835</v>
      </c>
      <c r="AJ21" s="63"/>
      <c r="AK21" s="64" t="n">
        <v>5224.421413273</v>
      </c>
      <c r="AL21" s="63" t="n">
        <v>0.353659148531032</v>
      </c>
      <c r="AM21" s="64" t="n">
        <v>99.9370593661961</v>
      </c>
      <c r="AN21" s="63" t="n">
        <v>6.45777396482938</v>
      </c>
      <c r="AO21" s="63" t="n">
        <v>21.8122509329849</v>
      </c>
      <c r="AP21" s="63" t="n">
        <v>62.2384249470843</v>
      </c>
      <c r="AQ21" s="65"/>
      <c r="AR21" s="63"/>
      <c r="AS21" s="63" t="n">
        <v>3.871305</v>
      </c>
      <c r="AT21" s="63" t="n">
        <v>102.7548</v>
      </c>
      <c r="AU21" s="63" t="n">
        <v>72.94738</v>
      </c>
      <c r="AV21" s="63" t="n">
        <v>0.95041</v>
      </c>
      <c r="AW21" s="63" t="n">
        <v>29.8470402255146</v>
      </c>
      <c r="AX21" s="63" t="n">
        <v>54.3556203259251</v>
      </c>
      <c r="AY21" s="63" t="n">
        <v>12.475955523842</v>
      </c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X21" s="62"/>
      <c r="BY21" s="62"/>
      <c r="BZ21" s="62"/>
      <c r="CA21" s="62"/>
      <c r="CB21" s="62"/>
      <c r="CC21" s="62"/>
      <c r="AMJ21" s="62"/>
    </row>
    <row r="22" s="66" customFormat="true" ht="15" hidden="false" customHeight="false" outlineLevel="0" collapsed="false">
      <c r="A22" s="62" t="s">
        <v>1196</v>
      </c>
      <c r="B22" s="62"/>
      <c r="C22" s="62" t="s">
        <v>1197</v>
      </c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4"/>
      <c r="V22" s="62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 t="n">
        <v>24.7537759302245</v>
      </c>
      <c r="AK22" s="64"/>
      <c r="AL22" s="63"/>
      <c r="AM22" s="64"/>
      <c r="AN22" s="63"/>
      <c r="AO22" s="63"/>
      <c r="AP22" s="63"/>
      <c r="AQ22" s="65"/>
      <c r="AR22" s="63"/>
      <c r="AS22" s="63"/>
      <c r="AT22" s="63"/>
      <c r="AU22" s="63"/>
      <c r="AV22" s="63"/>
      <c r="AW22" s="63"/>
      <c r="AX22" s="63"/>
      <c r="AY22" s="63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X22" s="62"/>
      <c r="BY22" s="62"/>
      <c r="BZ22" s="62"/>
      <c r="CA22" s="62"/>
      <c r="CB22" s="62"/>
      <c r="CC22" s="62"/>
      <c r="AMJ22" s="62"/>
    </row>
    <row r="23" s="66" customFormat="true" ht="15" hidden="false" customHeight="false" outlineLevel="0" collapsed="false">
      <c r="A23" s="62" t="s">
        <v>1198</v>
      </c>
      <c r="B23" s="62"/>
      <c r="C23" s="62" t="s">
        <v>1199</v>
      </c>
      <c r="D23" s="62" t="n">
        <v>609013934</v>
      </c>
      <c r="E23" s="63"/>
      <c r="F23" s="63"/>
      <c r="G23" s="63" t="n">
        <v>24.7649039681473</v>
      </c>
      <c r="H23" s="63" t="n">
        <v>66.9923932114571</v>
      </c>
      <c r="I23" s="63" t="n">
        <v>32.0214614597141</v>
      </c>
      <c r="J23" s="63"/>
      <c r="K23" s="63"/>
      <c r="L23" s="63" t="n">
        <v>19.5983744030001</v>
      </c>
      <c r="M23" s="63" t="n">
        <v>21.1840230089452</v>
      </c>
      <c r="N23" s="63" t="n">
        <v>20.2880919739666</v>
      </c>
      <c r="O23" s="63" t="n">
        <v>25.9196519703451</v>
      </c>
      <c r="P23" s="63" t="n">
        <v>0.201646553120278</v>
      </c>
      <c r="Q23" s="63" t="n">
        <v>-2718002</v>
      </c>
      <c r="R23" s="63" t="n">
        <v>289446</v>
      </c>
      <c r="S23" s="63" t="n">
        <v>255798984.099079</v>
      </c>
      <c r="T23" s="63" t="n">
        <v>37863229</v>
      </c>
      <c r="U23" s="64" t="n">
        <v>15615.2777256028</v>
      </c>
      <c r="V23" s="62" t="n">
        <v>5204644664482.81</v>
      </c>
      <c r="W23" s="63"/>
      <c r="X23" s="63"/>
      <c r="Y23" s="63"/>
      <c r="Z23" s="63" t="n">
        <v>64.161665748159</v>
      </c>
      <c r="AA23" s="63" t="n">
        <v>14.0069578294173</v>
      </c>
      <c r="AB23" s="63" t="n">
        <v>68.1802649987298</v>
      </c>
      <c r="AC23" s="63" t="n">
        <v>0.883076261095632</v>
      </c>
      <c r="AD23" s="63" t="n">
        <v>99168.16</v>
      </c>
      <c r="AE23" s="63" t="n">
        <v>1.22593876089186</v>
      </c>
      <c r="AF23" s="63" t="n">
        <v>37.9560470414579</v>
      </c>
      <c r="AG23" s="63" t="n">
        <v>47.279650196991</v>
      </c>
      <c r="AH23" s="63" t="n">
        <v>23.8458844879301</v>
      </c>
      <c r="AI23" s="63" t="n">
        <v>80.4016255969999</v>
      </c>
      <c r="AJ23" s="63"/>
      <c r="AK23" s="64" t="n">
        <v>21770.3363988786</v>
      </c>
      <c r="AL23" s="63" t="n">
        <v>2.96268220310426</v>
      </c>
      <c r="AM23" s="64" t="n">
        <v>87.7937497422092</v>
      </c>
      <c r="AN23" s="63" t="n">
        <v>9.72897505279405</v>
      </c>
      <c r="AO23" s="63" t="n">
        <v>16.1328620473394</v>
      </c>
      <c r="AP23" s="63" t="n">
        <v>16.7108110595541</v>
      </c>
      <c r="AQ23" s="65"/>
      <c r="AR23" s="63" t="n">
        <v>2.12930928378679</v>
      </c>
      <c r="AS23" s="63" t="n">
        <v>4.08115</v>
      </c>
      <c r="AT23" s="63" t="n">
        <v>109.3939</v>
      </c>
      <c r="AU23" s="63" t="n">
        <v>98.93781</v>
      </c>
      <c r="AV23" s="63" t="n">
        <v>1.01243</v>
      </c>
      <c r="AW23" s="63" t="n">
        <v>67.8079856627123</v>
      </c>
      <c r="AX23" s="63" t="n">
        <v>98.0259694440285</v>
      </c>
      <c r="AY23" s="63" t="n">
        <v>6.74027196864083</v>
      </c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X23" s="62"/>
      <c r="BY23" s="62"/>
      <c r="BZ23" s="62"/>
      <c r="CA23" s="62"/>
      <c r="CB23" s="62"/>
      <c r="CC23" s="62"/>
      <c r="AMJ23" s="62"/>
    </row>
    <row r="24" s="66" customFormat="true" ht="15" hidden="false" customHeight="false" outlineLevel="0" collapsed="false">
      <c r="A24" s="62" t="s">
        <v>1200</v>
      </c>
      <c r="B24" s="62"/>
      <c r="C24" s="62" t="s">
        <v>347</v>
      </c>
      <c r="D24" s="62" t="n">
        <v>641357515</v>
      </c>
      <c r="E24" s="63"/>
      <c r="F24" s="63"/>
      <c r="G24" s="63" t="n">
        <v>24.5536012826226</v>
      </c>
      <c r="H24" s="63" t="n">
        <v>67.0080926456052</v>
      </c>
      <c r="I24" s="63" t="n">
        <v>32.0057333680836</v>
      </c>
      <c r="J24" s="63"/>
      <c r="K24" s="63"/>
      <c r="L24" s="63" t="n">
        <v>19.4167090136329</v>
      </c>
      <c r="M24" s="63" t="n">
        <v>22.0492924463923</v>
      </c>
      <c r="N24" s="63" t="n">
        <v>21.5966802056328</v>
      </c>
      <c r="O24" s="63"/>
      <c r="P24" s="63" t="n">
        <v>0.186499368548775</v>
      </c>
      <c r="Q24" s="63" t="n">
        <v>-2606469</v>
      </c>
      <c r="R24" s="63" t="n">
        <v>291172</v>
      </c>
      <c r="S24" s="63" t="n">
        <v>292832219.452706</v>
      </c>
      <c r="T24" s="63" t="n">
        <v>51659086.34</v>
      </c>
      <c r="U24" s="64" t="n">
        <v>16083.1077455924</v>
      </c>
      <c r="V24" s="62" t="n">
        <v>5800575821179.99</v>
      </c>
      <c r="W24" s="63"/>
      <c r="X24" s="63"/>
      <c r="Y24" s="63"/>
      <c r="Z24" s="63" t="n">
        <v>63.9900476045615</v>
      </c>
      <c r="AA24" s="63" t="n">
        <v>13.7358080754138</v>
      </c>
      <c r="AB24" s="63" t="n">
        <v>68.294967715375</v>
      </c>
      <c r="AC24" s="63"/>
      <c r="AD24" s="63" t="n">
        <v>108227.614330182</v>
      </c>
      <c r="AE24" s="63" t="n">
        <v>1.2552645091596</v>
      </c>
      <c r="AF24" s="63" t="n">
        <v>37.6588415927841</v>
      </c>
      <c r="AG24" s="63" t="n">
        <v>46.1632986875095</v>
      </c>
      <c r="AH24" s="63" t="n">
        <v>23.4635268296864</v>
      </c>
      <c r="AI24" s="63" t="n">
        <v>80.5832909863671</v>
      </c>
      <c r="AJ24" s="63" t="n">
        <v>12.8459230061536</v>
      </c>
      <c r="AK24" s="64" t="n">
        <v>22510.5516059865</v>
      </c>
      <c r="AL24" s="63" t="n">
        <v>3.10163910407089</v>
      </c>
      <c r="AM24" s="64" t="n">
        <v>87.2149118179499</v>
      </c>
      <c r="AN24" s="63" t="n">
        <v>9.69487714094837</v>
      </c>
      <c r="AO24" s="63" t="n">
        <v>16.0094280544196</v>
      </c>
      <c r="AP24" s="63" t="n">
        <v>16.4</v>
      </c>
      <c r="AQ24" s="65"/>
      <c r="AR24" s="63" t="n">
        <v>2.13931163133949</v>
      </c>
      <c r="AS24" s="63" t="n">
        <v>4.47721</v>
      </c>
      <c r="AT24" s="63" t="n">
        <v>108.9367</v>
      </c>
      <c r="AU24" s="63" t="n">
        <v>98.69285</v>
      </c>
      <c r="AV24" s="63" t="n">
        <v>1.01209</v>
      </c>
      <c r="AW24" s="63" t="n">
        <v>68.4545609997194</v>
      </c>
      <c r="AX24" s="63" t="n">
        <v>98.1257577150449</v>
      </c>
      <c r="AY24" s="63" t="n">
        <v>7.41606884584359</v>
      </c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X24" s="62"/>
      <c r="BY24" s="62"/>
      <c r="BZ24" s="62"/>
      <c r="CA24" s="62"/>
      <c r="CB24" s="62"/>
      <c r="CC24" s="62"/>
      <c r="AMJ24" s="62"/>
    </row>
    <row r="25" s="66" customFormat="true" ht="15" hidden="false" customHeight="false" outlineLevel="0" collapsed="false">
      <c r="A25" s="62" t="s">
        <v>1201</v>
      </c>
      <c r="B25" s="62"/>
      <c r="C25" s="62" t="s">
        <v>1202</v>
      </c>
      <c r="D25" s="62" t="n">
        <v>1009662578</v>
      </c>
      <c r="E25" s="63"/>
      <c r="F25" s="63"/>
      <c r="G25" s="63" t="n">
        <v>39.4333624818523</v>
      </c>
      <c r="H25" s="63" t="n">
        <v>57.0263884122303</v>
      </c>
      <c r="I25" s="63" t="n">
        <v>56.8413289019083</v>
      </c>
      <c r="J25" s="63"/>
      <c r="K25" s="63"/>
      <c r="L25" s="63" t="n">
        <v>66.431939917901</v>
      </c>
      <c r="M25" s="63" t="n">
        <v>29.0694085799803</v>
      </c>
      <c r="N25" s="63" t="n">
        <v>21.4477990369132</v>
      </c>
      <c r="O25" s="63"/>
      <c r="P25" s="63" t="n">
        <v>4.99539481928336</v>
      </c>
      <c r="Q25" s="63" t="n">
        <v>-4861511</v>
      </c>
      <c r="R25" s="63" t="n">
        <v>10767188</v>
      </c>
      <c r="S25" s="63" t="n">
        <v>37807273.6566402</v>
      </c>
      <c r="T25" s="63"/>
      <c r="U25" s="64" t="n">
        <v>3018.75054922702</v>
      </c>
      <c r="V25" s="62" t="n">
        <v>1064640218766.34</v>
      </c>
      <c r="W25" s="63"/>
      <c r="X25" s="63"/>
      <c r="Y25" s="63"/>
      <c r="Z25" s="63" t="n">
        <v>67.2328566344072</v>
      </c>
      <c r="AA25" s="63" t="n">
        <v>54.9688584867147</v>
      </c>
      <c r="AB25" s="63" t="n">
        <v>75.5826557839423</v>
      </c>
      <c r="AC25" s="63"/>
      <c r="AD25" s="63" t="n">
        <v>10876.0322194657</v>
      </c>
      <c r="AE25" s="63" t="n">
        <v>1.52066015188088</v>
      </c>
      <c r="AF25" s="63" t="n">
        <v>38.7586664817285</v>
      </c>
      <c r="AG25" s="63" t="n">
        <v>29.130657577581</v>
      </c>
      <c r="AH25" s="63" t="n">
        <v>15.2561571109899</v>
      </c>
      <c r="AI25" s="63" t="n">
        <v>33.568060082099</v>
      </c>
      <c r="AJ25" s="63" t="n">
        <v>11.9129551097212</v>
      </c>
      <c r="AK25" s="64" t="n">
        <v>5018.96989448279</v>
      </c>
      <c r="AL25" s="63" t="n">
        <v>0.319277933525195</v>
      </c>
      <c r="AM25" s="64" t="n">
        <v>99.9999466570107</v>
      </c>
      <c r="AN25" s="63" t="n">
        <v>6.44207725504198</v>
      </c>
      <c r="AO25" s="63" t="n">
        <v>21.6288504541136</v>
      </c>
      <c r="AP25" s="63" t="n">
        <v>64.2596910329713</v>
      </c>
      <c r="AQ25" s="65"/>
      <c r="AR25" s="63"/>
      <c r="AS25" s="63" t="n">
        <v>3.53979</v>
      </c>
      <c r="AT25" s="63" t="n">
        <v>103.5317</v>
      </c>
      <c r="AU25" s="63" t="n">
        <v>71.02377</v>
      </c>
      <c r="AV25" s="63" t="n">
        <v>0.94439</v>
      </c>
      <c r="AW25" s="63" t="n">
        <v>27.9818601462123</v>
      </c>
      <c r="AX25" s="63" t="n">
        <v>51.0192312066886</v>
      </c>
      <c r="AY25" s="63" t="n">
        <v>10.0172131164506</v>
      </c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X25" s="62"/>
      <c r="BY25" s="62"/>
      <c r="BZ25" s="62"/>
      <c r="CA25" s="62"/>
      <c r="CB25" s="62"/>
      <c r="CC25" s="62"/>
      <c r="AMJ25" s="62"/>
    </row>
    <row r="26" s="66" customFormat="true" ht="15" hidden="false" customHeight="false" outlineLevel="0" collapsed="false">
      <c r="A26" s="62" t="s">
        <v>1203</v>
      </c>
      <c r="B26" s="62"/>
      <c r="C26" s="62" t="s">
        <v>1204</v>
      </c>
      <c r="D26" s="62" t="n">
        <v>705417321</v>
      </c>
      <c r="E26" s="63"/>
      <c r="F26" s="63"/>
      <c r="G26" s="63" t="n">
        <v>41.889102108131</v>
      </c>
      <c r="H26" s="63" t="n">
        <v>54.8197262388979</v>
      </c>
      <c r="I26" s="63" t="n">
        <v>51.673738313444</v>
      </c>
      <c r="J26" s="63"/>
      <c r="K26" s="63"/>
      <c r="L26" s="63" t="n">
        <v>67.4277961100788</v>
      </c>
      <c r="M26" s="63" t="n">
        <v>35.252100397081</v>
      </c>
      <c r="N26" s="63" t="n">
        <v>20.434519647847</v>
      </c>
      <c r="O26" s="63"/>
      <c r="P26" s="63" t="n">
        <v>9.11541558236893</v>
      </c>
      <c r="Q26" s="63" t="n">
        <v>-3804104</v>
      </c>
      <c r="R26" s="63" t="n">
        <v>15440249</v>
      </c>
      <c r="S26" s="63" t="n">
        <v>22950296.9696875</v>
      </c>
      <c r="T26" s="63"/>
      <c r="U26" s="64" t="n">
        <v>2361.03962261375</v>
      </c>
      <c r="V26" s="62" t="n">
        <v>588230486530.751</v>
      </c>
      <c r="W26" s="63"/>
      <c r="X26" s="63"/>
      <c r="Y26" s="63"/>
      <c r="Z26" s="63" t="n">
        <v>70.3731136455433</v>
      </c>
      <c r="AA26" s="63" t="n">
        <v>60.390638407957</v>
      </c>
      <c r="AB26" s="63" t="n">
        <v>83.2100722298982</v>
      </c>
      <c r="AC26" s="63"/>
      <c r="AD26" s="63" t="n">
        <v>6532.61</v>
      </c>
      <c r="AE26" s="63" t="n">
        <v>1.17351637837145</v>
      </c>
      <c r="AF26" s="63" t="n">
        <v>39.7688070831845</v>
      </c>
      <c r="AG26" s="63" t="n">
        <v>25.2119307945589</v>
      </c>
      <c r="AH26" s="63" t="n">
        <v>15.8887055770333</v>
      </c>
      <c r="AI26" s="63" t="n">
        <v>32.5722038899212</v>
      </c>
      <c r="AJ26" s="63"/>
      <c r="AK26" s="64" t="n">
        <v>4584.65663151944</v>
      </c>
      <c r="AL26" s="63" t="n">
        <v>0.307958345273978</v>
      </c>
      <c r="AM26" s="64" t="n">
        <v>100</v>
      </c>
      <c r="AN26" s="63" t="n">
        <v>5.33978169676849</v>
      </c>
      <c r="AO26" s="63" t="n">
        <v>21.6911001439351</v>
      </c>
      <c r="AP26" s="63" t="n">
        <v>68.1</v>
      </c>
      <c r="AQ26" s="65"/>
      <c r="AR26" s="63"/>
      <c r="AS26" s="63" t="n">
        <v>3.36848</v>
      </c>
      <c r="AT26" s="63" t="n">
        <v>102.4793</v>
      </c>
      <c r="AU26" s="63" t="n">
        <v>66.75148</v>
      </c>
      <c r="AV26" s="63" t="n">
        <v>0.91126</v>
      </c>
      <c r="AW26" s="63" t="n">
        <v>23.6169970691135</v>
      </c>
      <c r="AX26" s="63" t="n">
        <v>40.9399213414704</v>
      </c>
      <c r="AY26" s="63" t="n">
        <v>15.9457917270242</v>
      </c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X26" s="62"/>
      <c r="BY26" s="62"/>
      <c r="BZ26" s="62"/>
      <c r="CA26" s="62"/>
      <c r="CB26" s="62"/>
      <c r="CC26" s="62"/>
      <c r="AMJ26" s="62"/>
    </row>
    <row r="27" s="66" customFormat="true" ht="15" hidden="false" customHeight="false" outlineLevel="0" collapsed="false">
      <c r="A27" s="62" t="s">
        <v>1205</v>
      </c>
      <c r="B27" s="62"/>
      <c r="C27" s="62" t="s">
        <v>1206</v>
      </c>
      <c r="D27" s="62" t="n">
        <v>3022905169</v>
      </c>
      <c r="E27" s="63"/>
      <c r="F27" s="63"/>
      <c r="G27" s="63" t="n">
        <v>30.1797351903036</v>
      </c>
      <c r="H27" s="63" t="n">
        <v>64.290849336516</v>
      </c>
      <c r="I27" s="63" t="n">
        <v>150.081518176415</v>
      </c>
      <c r="J27" s="63"/>
      <c r="K27" s="63"/>
      <c r="L27" s="63" t="n">
        <v>59.4921102235817</v>
      </c>
      <c r="M27" s="63" t="n">
        <v>27.844739665314</v>
      </c>
      <c r="N27" s="63" t="n">
        <v>23.7573834520017</v>
      </c>
      <c r="O27" s="63" t="n">
        <v>13.6956671663329</v>
      </c>
      <c r="P27" s="63" t="n">
        <v>0.617099197718638</v>
      </c>
      <c r="Q27" s="63" t="n">
        <v>-10442155</v>
      </c>
      <c r="R27" s="63" t="n">
        <v>3177641</v>
      </c>
      <c r="S27" s="63" t="n">
        <v>454263690.401515</v>
      </c>
      <c r="T27" s="63" t="n">
        <v>85041778</v>
      </c>
      <c r="U27" s="64" t="n">
        <v>7607.91470946705</v>
      </c>
      <c r="V27" s="62" t="n">
        <v>6702064695979.28</v>
      </c>
      <c r="W27" s="63"/>
      <c r="X27" s="63"/>
      <c r="Y27" s="63"/>
      <c r="Z27" s="63" t="n">
        <v>55.3410809743088</v>
      </c>
      <c r="AA27" s="63" t="n">
        <v>37.6984738271625</v>
      </c>
      <c r="AB27" s="63" t="n">
        <v>48.208762571589</v>
      </c>
      <c r="AC27" s="63"/>
      <c r="AD27" s="63" t="n">
        <v>232499.593201449</v>
      </c>
      <c r="AE27" s="63" t="n">
        <v>1.90709346531581</v>
      </c>
      <c r="AF27" s="63" t="n">
        <v>45.8474598247091</v>
      </c>
      <c r="AG27" s="63" t="n">
        <v>28.800827173803</v>
      </c>
      <c r="AH27" s="63" t="n">
        <v>13.6132903124843</v>
      </c>
      <c r="AI27" s="63" t="n">
        <v>40.5078897764183</v>
      </c>
      <c r="AJ27" s="63" t="n">
        <v>21.2771134377151</v>
      </c>
      <c r="AK27" s="64" t="n">
        <v>3012.74232855821</v>
      </c>
      <c r="AL27" s="63" t="n">
        <v>1.46521065443756</v>
      </c>
      <c r="AM27" s="64" t="n">
        <v>99.4697370673903</v>
      </c>
      <c r="AN27" s="63" t="n">
        <v>9.5001841632112</v>
      </c>
      <c r="AO27" s="63" t="n">
        <v>23.2105750683839</v>
      </c>
      <c r="AP27" s="63" t="n">
        <v>49.1</v>
      </c>
      <c r="AQ27" s="65"/>
      <c r="AR27" s="63"/>
      <c r="AS27" s="63" t="n">
        <v>5.00978</v>
      </c>
      <c r="AT27" s="63" t="n">
        <v>105.3458</v>
      </c>
      <c r="AU27" s="63" t="n">
        <v>90.1813</v>
      </c>
      <c r="AV27" s="63" t="n">
        <v>1.01928</v>
      </c>
      <c r="AW27" s="63" t="n">
        <v>53.6042447019867</v>
      </c>
      <c r="AX27" s="63" t="n">
        <v>86.1636844815529</v>
      </c>
      <c r="AY27" s="63" t="n">
        <v>7.08178422260174</v>
      </c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X27" s="62"/>
      <c r="BY27" s="62"/>
      <c r="BZ27" s="62"/>
      <c r="CA27" s="62"/>
      <c r="CB27" s="62"/>
      <c r="CC27" s="62"/>
      <c r="AMJ27" s="62"/>
    </row>
    <row r="28" s="66" customFormat="true" ht="15" hidden="false" customHeight="false" outlineLevel="0" collapsed="false">
      <c r="A28" s="62" t="s">
        <v>1207</v>
      </c>
      <c r="B28" s="62"/>
      <c r="C28" s="62" t="s">
        <v>1208</v>
      </c>
      <c r="D28" s="62" t="n">
        <v>6383958209</v>
      </c>
      <c r="E28" s="63"/>
      <c r="F28" s="63"/>
      <c r="G28" s="63" t="n">
        <v>27.5525934775662</v>
      </c>
      <c r="H28" s="63" t="n">
        <v>65.2907552918608</v>
      </c>
      <c r="I28" s="63" t="n">
        <v>69.2415960633107</v>
      </c>
      <c r="J28" s="63"/>
      <c r="K28" s="63"/>
      <c r="L28" s="63" t="n">
        <v>49.6721557601845</v>
      </c>
      <c r="M28" s="63" t="n">
        <v>24.5580916519909</v>
      </c>
      <c r="N28" s="63" t="n">
        <v>24.3477791156683</v>
      </c>
      <c r="O28" s="63" t="n">
        <v>14.0976808569096</v>
      </c>
      <c r="P28" s="63" t="n">
        <v>0.52740525945962</v>
      </c>
      <c r="Q28" s="63" t="n">
        <v>-16223828</v>
      </c>
      <c r="R28" s="63" t="n">
        <v>19918478</v>
      </c>
      <c r="S28" s="63" t="n">
        <v>1790362915.32411</v>
      </c>
      <c r="T28" s="63" t="n">
        <v>423949992</v>
      </c>
      <c r="U28" s="64" t="n">
        <v>11666.2363178451</v>
      </c>
      <c r="V28" s="62" t="n">
        <v>31736202504807.9</v>
      </c>
      <c r="W28" s="63"/>
      <c r="X28" s="63"/>
      <c r="Y28" s="63"/>
      <c r="Z28" s="63" t="n">
        <v>60.6641741827058</v>
      </c>
      <c r="AA28" s="63" t="n">
        <v>32.1060647347335</v>
      </c>
      <c r="AB28" s="63" t="n">
        <v>64.0970242928231</v>
      </c>
      <c r="AC28" s="63" t="n">
        <v>1.5147419936529</v>
      </c>
      <c r="AD28" s="63" t="n">
        <v>1122296.31323907</v>
      </c>
      <c r="AE28" s="63" t="n">
        <v>1.90050717971954</v>
      </c>
      <c r="AF28" s="63" t="n">
        <v>38.3133772998291</v>
      </c>
      <c r="AG28" s="63" t="n">
        <v>31.9290709931134</v>
      </c>
      <c r="AH28" s="63" t="n">
        <v>14.5984710374075</v>
      </c>
      <c r="AI28" s="63" t="n">
        <v>50.3278442398155</v>
      </c>
      <c r="AJ28" s="63"/>
      <c r="AK28" s="64" t="n">
        <v>5383.67890310308</v>
      </c>
      <c r="AL28" s="63" t="n">
        <v>3.49408868065586</v>
      </c>
      <c r="AM28" s="64" t="n">
        <v>98.1031244247789</v>
      </c>
      <c r="AN28" s="63" t="n">
        <v>9.00182297370461</v>
      </c>
      <c r="AO28" s="63" t="n">
        <v>20.2972311621647</v>
      </c>
      <c r="AP28" s="63" t="n">
        <v>41.9689010582912</v>
      </c>
      <c r="AQ28" s="65"/>
      <c r="AR28" s="63"/>
      <c r="AS28" s="63" t="n">
        <v>3.97839</v>
      </c>
      <c r="AT28" s="63" t="n">
        <v>103.9039</v>
      </c>
      <c r="AU28" s="63" t="n">
        <v>87.93796</v>
      </c>
      <c r="AV28" s="63" t="n">
        <v>0.99813</v>
      </c>
      <c r="AW28" s="63" t="n">
        <v>56.2808463394187</v>
      </c>
      <c r="AX28" s="63" t="n">
        <v>86.7816302052931</v>
      </c>
      <c r="AY28" s="63" t="n">
        <v>6.06736772603756</v>
      </c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X28" s="62"/>
      <c r="BY28" s="62"/>
      <c r="BZ28" s="62"/>
      <c r="CA28" s="62"/>
      <c r="CB28" s="62"/>
      <c r="CC28" s="62"/>
      <c r="AMJ28" s="62"/>
    </row>
    <row r="29" s="66" customFormat="true" ht="15" hidden="false" customHeight="false" outlineLevel="0" collapsed="false">
      <c r="A29" s="62" t="s">
        <v>1209</v>
      </c>
      <c r="B29" s="62"/>
      <c r="C29" s="62" t="s">
        <v>1210</v>
      </c>
      <c r="D29" s="62" t="n">
        <v>2288665963</v>
      </c>
      <c r="E29" s="63"/>
      <c r="F29" s="63"/>
      <c r="G29" s="63" t="n">
        <v>19.0157536118667</v>
      </c>
      <c r="H29" s="63" t="n">
        <v>70.2609934017877</v>
      </c>
      <c r="I29" s="63" t="n">
        <v>51.408720555305</v>
      </c>
      <c r="J29" s="63"/>
      <c r="K29" s="63"/>
      <c r="L29" s="63" t="n">
        <v>37.5549009753745</v>
      </c>
      <c r="M29" s="63" t="n">
        <v>27.0825414447002</v>
      </c>
      <c r="N29" s="63" t="n">
        <v>30.2285040068086</v>
      </c>
      <c r="O29" s="63"/>
      <c r="P29" s="63" t="n">
        <v>0.0441025474314432</v>
      </c>
      <c r="Q29" s="63" t="n">
        <v>-379189</v>
      </c>
      <c r="R29" s="63" t="n">
        <v>975406</v>
      </c>
      <c r="S29" s="63" t="n">
        <v>1433612744.71525</v>
      </c>
      <c r="T29" s="63" t="n">
        <v>358360984</v>
      </c>
      <c r="U29" s="64" t="n">
        <v>18765.8580673741</v>
      </c>
      <c r="V29" s="62" t="n">
        <v>22183244483370.7</v>
      </c>
      <c r="W29" s="63"/>
      <c r="X29" s="63"/>
      <c r="Y29" s="63"/>
      <c r="Z29" s="63" t="n">
        <v>66.5465639019147</v>
      </c>
      <c r="AA29" s="63" t="n">
        <v>22.7686831568021</v>
      </c>
      <c r="AB29" s="63" t="n">
        <v>77.8757662426528</v>
      </c>
      <c r="AC29" s="63" t="n">
        <v>1.73303142907086</v>
      </c>
      <c r="AD29" s="63" t="n">
        <v>821699.001845436</v>
      </c>
      <c r="AE29" s="63" t="n">
        <v>2.01096966900237</v>
      </c>
      <c r="AF29" s="63" t="n">
        <v>35.8418618332074</v>
      </c>
      <c r="AG29" s="63" t="n">
        <v>39.0424636419921</v>
      </c>
      <c r="AH29" s="63" t="n">
        <v>15.4536936097792</v>
      </c>
      <c r="AI29" s="63" t="n">
        <v>62.4450990246255</v>
      </c>
      <c r="AJ29" s="63"/>
      <c r="AK29" s="64" t="n">
        <v>8181.88511671933</v>
      </c>
      <c r="AL29" s="63" t="n">
        <v>6.75282959356326</v>
      </c>
      <c r="AM29" s="64" t="n">
        <v>95.0169029506515</v>
      </c>
      <c r="AN29" s="63" t="n">
        <v>8.82992722408015</v>
      </c>
      <c r="AO29" s="63" t="n">
        <v>17.6484126384909</v>
      </c>
      <c r="AP29" s="63" t="n">
        <v>10.4773180954247</v>
      </c>
      <c r="AQ29" s="65"/>
      <c r="AR29" s="63"/>
      <c r="AS29" s="63" t="n">
        <v>4.55826</v>
      </c>
      <c r="AT29" s="63" t="n">
        <v>102.3267</v>
      </c>
      <c r="AU29" s="63" t="n">
        <v>95.44132</v>
      </c>
      <c r="AV29" s="63" t="n">
        <v>1.00829</v>
      </c>
      <c r="AW29" s="63" t="n">
        <v>78.6177302376561</v>
      </c>
      <c r="AX29" s="63" t="n">
        <v>99.3144547971778</v>
      </c>
      <c r="AY29" s="63" t="n">
        <v>4.98729699058168</v>
      </c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X29" s="62"/>
      <c r="BY29" s="62"/>
      <c r="BZ29" s="62"/>
      <c r="CA29" s="62"/>
      <c r="CB29" s="62"/>
      <c r="CC29" s="62"/>
      <c r="AMJ29" s="62"/>
    </row>
    <row r="30" s="66" customFormat="true" ht="15" hidden="false" customHeight="false" outlineLevel="0" collapsed="false">
      <c r="A30" s="62" t="s">
        <v>1211</v>
      </c>
      <c r="B30" s="62"/>
      <c r="C30" s="62" t="s">
        <v>383</v>
      </c>
      <c r="D30" s="62" t="n">
        <v>448912859</v>
      </c>
      <c r="E30" s="63"/>
      <c r="F30" s="63"/>
      <c r="G30" s="63" t="n">
        <v>29.8862621557125</v>
      </c>
      <c r="H30" s="63" t="n">
        <v>64.9315764883162</v>
      </c>
      <c r="I30" s="63" t="n">
        <v>39.997702909805</v>
      </c>
      <c r="J30" s="63"/>
      <c r="K30" s="63"/>
      <c r="L30" s="63" t="n">
        <v>34.6280256768853</v>
      </c>
      <c r="M30" s="63" t="n">
        <v>38.4235711912301</v>
      </c>
      <c r="N30" s="63" t="n">
        <v>41.0780486097172</v>
      </c>
      <c r="O30" s="63"/>
      <c r="P30" s="63" t="n">
        <v>0.877531362114548</v>
      </c>
      <c r="Q30" s="63" t="n">
        <v>-1194318</v>
      </c>
      <c r="R30" s="63" t="n">
        <v>7351657</v>
      </c>
      <c r="S30" s="63" t="n">
        <v>263132444.013647</v>
      </c>
      <c r="T30" s="63" t="n">
        <v>61999449</v>
      </c>
      <c r="U30" s="64" t="n">
        <v>20820.8924179254</v>
      </c>
      <c r="V30" s="62" t="n">
        <v>3610538547716.1</v>
      </c>
      <c r="W30" s="63"/>
      <c r="X30" s="63"/>
      <c r="Y30" s="63"/>
      <c r="Z30" s="63" t="n">
        <v>47.6607620654091</v>
      </c>
      <c r="AA30" s="63" t="n">
        <v>15.810466901742</v>
      </c>
      <c r="AB30" s="63" t="n">
        <v>30.3968628726821</v>
      </c>
      <c r="AC30" s="63"/>
      <c r="AD30" s="63" t="n">
        <v>119302.31</v>
      </c>
      <c r="AE30" s="63" t="n">
        <v>5.47554246294977</v>
      </c>
      <c r="AF30" s="63" t="n">
        <v>33.3020235406555</v>
      </c>
      <c r="AG30" s="63" t="n">
        <v>2.06826486428016</v>
      </c>
      <c r="AH30" s="63" t="n">
        <v>6.71687982038408</v>
      </c>
      <c r="AI30" s="63" t="n">
        <v>65.3719743231147</v>
      </c>
      <c r="AJ30" s="63" t="n">
        <v>40.7090420895066</v>
      </c>
      <c r="AK30" s="64" t="n">
        <v>553.394729473875</v>
      </c>
      <c r="AL30" s="63" t="n">
        <v>6.20501036391517</v>
      </c>
      <c r="AM30" s="64" t="n">
        <v>100</v>
      </c>
      <c r="AN30" s="63" t="n">
        <v>11.3741770539703</v>
      </c>
      <c r="AO30" s="63" t="n">
        <v>18.8612088357826</v>
      </c>
      <c r="AP30" s="63" t="n">
        <v>21.9</v>
      </c>
      <c r="AQ30" s="65"/>
      <c r="AR30" s="63" t="n">
        <v>1.31563228854746</v>
      </c>
      <c r="AS30" s="63"/>
      <c r="AT30" s="63" t="n">
        <v>104.2625</v>
      </c>
      <c r="AU30" s="63" t="n">
        <v>90.90809</v>
      </c>
      <c r="AV30" s="63" t="n">
        <v>0.95568</v>
      </c>
      <c r="AW30" s="63" t="n">
        <v>81.1724099495509</v>
      </c>
      <c r="AX30" s="63" t="n">
        <v>97.7567835411133</v>
      </c>
      <c r="AY30" s="63" t="n">
        <v>9.6259734882633</v>
      </c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X30" s="62"/>
      <c r="BY30" s="62"/>
      <c r="BZ30" s="62"/>
      <c r="CA30" s="62"/>
      <c r="CB30" s="62"/>
      <c r="CC30" s="62"/>
      <c r="AMJ30" s="62"/>
    </row>
    <row r="31" s="66" customFormat="true" ht="15" hidden="false" customHeight="false" outlineLevel="0" collapsed="false">
      <c r="A31" s="62" t="s">
        <v>1212</v>
      </c>
      <c r="B31" s="62"/>
      <c r="C31" s="62" t="s">
        <v>1213</v>
      </c>
      <c r="D31" s="62" t="n">
        <v>5678540888</v>
      </c>
      <c r="E31" s="63"/>
      <c r="F31" s="63"/>
      <c r="G31" s="63" t="n">
        <v>25.77099448535</v>
      </c>
      <c r="H31" s="63" t="n">
        <v>66.5919908498999</v>
      </c>
      <c r="I31" s="63" t="n">
        <v>72.294869980189</v>
      </c>
      <c r="J31" s="63"/>
      <c r="K31" s="63"/>
      <c r="L31" s="63" t="n">
        <v>47.4657425301464</v>
      </c>
      <c r="M31" s="63" t="n">
        <v>24.4221829976032</v>
      </c>
      <c r="N31" s="63" t="n">
        <v>24.397512180342</v>
      </c>
      <c r="O31" s="63" t="n">
        <v>14.2182577281329</v>
      </c>
      <c r="P31" s="63" t="n">
        <v>0.184520816153021</v>
      </c>
      <c r="Q31" s="63" t="n">
        <v>-12419724</v>
      </c>
      <c r="R31" s="63" t="n">
        <v>4478229</v>
      </c>
      <c r="S31" s="63" t="n">
        <v>1767412618.35443</v>
      </c>
      <c r="T31" s="63" t="n">
        <v>419799927</v>
      </c>
      <c r="U31" s="64" t="n">
        <v>12834.0472333517</v>
      </c>
      <c r="V31" s="62" t="n">
        <v>31150055201522.6</v>
      </c>
      <c r="W31" s="63"/>
      <c r="X31" s="63"/>
      <c r="Y31" s="63"/>
      <c r="Z31" s="63" t="n">
        <v>59.7017656521002</v>
      </c>
      <c r="AA31" s="63" t="n">
        <v>28.7375505708462</v>
      </c>
      <c r="AB31" s="63" t="n">
        <v>61.8637749542298</v>
      </c>
      <c r="AC31" s="63" t="n">
        <v>1.52198893596786</v>
      </c>
      <c r="AD31" s="63" t="n">
        <v>1115764.85176396</v>
      </c>
      <c r="AE31" s="63" t="n">
        <v>1.91055668002175</v>
      </c>
      <c r="AF31" s="63" t="n">
        <v>38.0604252405263</v>
      </c>
      <c r="AG31" s="63" t="n">
        <v>33.0965024042891</v>
      </c>
      <c r="AH31" s="63" t="n">
        <v>14.3836125957652</v>
      </c>
      <c r="AI31" s="63" t="n">
        <v>52.5342574698536</v>
      </c>
      <c r="AJ31" s="63"/>
      <c r="AK31" s="64" t="n">
        <v>5476.96221416289</v>
      </c>
      <c r="AL31" s="63" t="n">
        <v>3.86673189186276</v>
      </c>
      <c r="AM31" s="64" t="n">
        <v>97.8721340093137</v>
      </c>
      <c r="AN31" s="63" t="n">
        <v>9.36480616609484</v>
      </c>
      <c r="AO31" s="63" t="n">
        <v>20.1921153764728</v>
      </c>
      <c r="AP31" s="63" t="n">
        <v>35.8156167748367</v>
      </c>
      <c r="AQ31" s="65"/>
      <c r="AR31" s="63"/>
      <c r="AS31" s="63" t="n">
        <v>4.21298</v>
      </c>
      <c r="AT31" s="63" t="n">
        <v>104.2002</v>
      </c>
      <c r="AU31" s="63" t="n">
        <v>91.7372</v>
      </c>
      <c r="AV31" s="63" t="n">
        <v>1.01358</v>
      </c>
      <c r="AW31" s="63" t="n">
        <v>61.8896241698006</v>
      </c>
      <c r="AX31" s="63" t="n">
        <v>92.3621778813774</v>
      </c>
      <c r="AY31" s="63" t="n">
        <v>5.97549564406764</v>
      </c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X31" s="62"/>
      <c r="BY31" s="62"/>
      <c r="BZ31" s="62"/>
      <c r="CA31" s="62"/>
      <c r="CB31" s="62"/>
      <c r="CC31" s="62"/>
      <c r="AMJ31" s="62"/>
    </row>
    <row r="32" s="66" customFormat="true" ht="15" hidden="false" customHeight="false" outlineLevel="0" collapsed="false">
      <c r="A32" s="62" t="s">
        <v>1214</v>
      </c>
      <c r="B32" s="62"/>
      <c r="C32" s="62" t="s">
        <v>1215</v>
      </c>
      <c r="D32" s="62" t="n">
        <v>382896715</v>
      </c>
      <c r="E32" s="63"/>
      <c r="F32" s="63"/>
      <c r="G32" s="63" t="n">
        <v>31.1110443058753</v>
      </c>
      <c r="H32" s="63" t="n">
        <v>63.5135193190367</v>
      </c>
      <c r="I32" s="63" t="n">
        <v>44.3111694561864</v>
      </c>
      <c r="J32" s="63"/>
      <c r="K32" s="63"/>
      <c r="L32" s="63" t="n">
        <v>38.4094524824717</v>
      </c>
      <c r="M32" s="63" t="n">
        <v>32.9680430418037</v>
      </c>
      <c r="N32" s="63" t="n">
        <v>28.079071832415</v>
      </c>
      <c r="O32" s="63" t="n">
        <v>11.3483769393272</v>
      </c>
      <c r="P32" s="63"/>
      <c r="Q32" s="63" t="n">
        <v>-3197316</v>
      </c>
      <c r="R32" s="63" t="n">
        <v>7347603</v>
      </c>
      <c r="S32" s="63" t="n">
        <v>66517430.0146468</v>
      </c>
      <c r="T32" s="63" t="n">
        <v>18424692</v>
      </c>
      <c r="U32" s="64"/>
      <c r="V32" s="62"/>
      <c r="W32" s="63"/>
      <c r="X32" s="63"/>
      <c r="Y32" s="63"/>
      <c r="Z32" s="63" t="n">
        <v>44.2350668925997</v>
      </c>
      <c r="AA32" s="63" t="n">
        <v>20.0884002308204</v>
      </c>
      <c r="AB32" s="63" t="n">
        <v>25.7777652063087</v>
      </c>
      <c r="AC32" s="63" t="n">
        <v>0.604774571150448</v>
      </c>
      <c r="AD32" s="63" t="n">
        <v>88918.47</v>
      </c>
      <c r="AE32" s="63" t="n">
        <v>3.05915488097954</v>
      </c>
      <c r="AF32" s="63" t="n">
        <v>22.8619762967392</v>
      </c>
      <c r="AG32" s="63" t="n">
        <v>2.5154274993142</v>
      </c>
      <c r="AH32" s="63" t="n">
        <v>7.17069129796685</v>
      </c>
      <c r="AI32" s="63" t="n">
        <v>61.5905475175283</v>
      </c>
      <c r="AJ32" s="63"/>
      <c r="AK32" s="64" t="n">
        <v>633.24204346224</v>
      </c>
      <c r="AL32" s="63" t="n">
        <v>3.96503558201111</v>
      </c>
      <c r="AM32" s="64" t="n">
        <v>100</v>
      </c>
      <c r="AN32" s="63" t="n">
        <v>10.7906391111906</v>
      </c>
      <c r="AO32" s="63" t="n">
        <v>19.5741914757229</v>
      </c>
      <c r="AP32" s="63" t="n">
        <v>23.6521521478456</v>
      </c>
      <c r="AQ32" s="65"/>
      <c r="AR32" s="63" t="n">
        <v>1.16300785053231</v>
      </c>
      <c r="AS32" s="63"/>
      <c r="AT32" s="63" t="n">
        <v>104.4766</v>
      </c>
      <c r="AU32" s="63" t="n">
        <v>89.34616</v>
      </c>
      <c r="AV32" s="63" t="n">
        <v>0.95844</v>
      </c>
      <c r="AW32" s="63" t="n">
        <v>80.9810934480349</v>
      </c>
      <c r="AX32" s="63" t="n">
        <v>97.3712932316235</v>
      </c>
      <c r="AY32" s="63" t="n">
        <v>17.1438774286897</v>
      </c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X32" s="62"/>
      <c r="BY32" s="62"/>
      <c r="BZ32" s="62"/>
      <c r="CA32" s="62"/>
      <c r="CB32" s="62"/>
      <c r="CC32" s="62"/>
      <c r="AMJ32" s="62"/>
    </row>
    <row r="33" s="66" customFormat="true" ht="15" hidden="false" customHeight="false" outlineLevel="0" collapsed="false">
      <c r="A33" s="62" t="s">
        <v>1216</v>
      </c>
      <c r="B33" s="62"/>
      <c r="C33" s="62" t="s">
        <v>344</v>
      </c>
      <c r="D33" s="62" t="n">
        <v>364290258</v>
      </c>
      <c r="E33" s="63"/>
      <c r="F33" s="63"/>
      <c r="G33" s="63" t="n">
        <v>18.4202023019982</v>
      </c>
      <c r="H33" s="63" t="n">
        <v>65.627220334532</v>
      </c>
      <c r="I33" s="63" t="n">
        <v>19.9709762368072</v>
      </c>
      <c r="J33" s="63"/>
      <c r="K33" s="63"/>
      <c r="L33" s="63" t="n">
        <v>17.8268451611462</v>
      </c>
      <c r="M33" s="63" t="n">
        <v>16.7384093407907</v>
      </c>
      <c r="N33" s="63" t="n">
        <v>13.8525749640212</v>
      </c>
      <c r="O33" s="63"/>
      <c r="P33" s="63"/>
      <c r="Q33" s="63" t="n">
        <v>5984188</v>
      </c>
      <c r="R33" s="63" t="n">
        <v>426</v>
      </c>
      <c r="S33" s="63" t="n">
        <v>978402000</v>
      </c>
      <c r="T33" s="63" t="n">
        <v>61352043</v>
      </c>
      <c r="U33" s="64" t="n">
        <v>62055.373213501</v>
      </c>
      <c r="V33" s="62" t="n">
        <v>22264345319868.8</v>
      </c>
      <c r="W33" s="63"/>
      <c r="X33" s="63"/>
      <c r="Y33" s="63"/>
      <c r="Z33" s="63" t="n">
        <v>62.3659751776222</v>
      </c>
      <c r="AA33" s="63" t="n">
        <v>1.35204340341847</v>
      </c>
      <c r="AB33" s="63" t="n">
        <v>82.895200464517</v>
      </c>
      <c r="AC33" s="63" t="n">
        <v>2.69469764280843</v>
      </c>
      <c r="AD33" s="63" t="n">
        <v>482867.06854002</v>
      </c>
      <c r="AE33" s="63" t="n">
        <v>3.0158196512215</v>
      </c>
      <c r="AF33" s="63" t="n">
        <v>25.6857744077835</v>
      </c>
      <c r="AG33" s="63" t="n">
        <v>36.0393609385308</v>
      </c>
      <c r="AH33" s="63" t="n">
        <v>11.3249365474173</v>
      </c>
      <c r="AI33" s="63" t="n">
        <v>82.1731548388538</v>
      </c>
      <c r="AJ33" s="63"/>
      <c r="AK33" s="64" t="n">
        <v>16019.2703343327</v>
      </c>
      <c r="AL33" s="63" t="n">
        <v>16.3668511421216</v>
      </c>
      <c r="AM33" s="64" t="n">
        <v>3.02254541371824</v>
      </c>
      <c r="AN33" s="63" t="n">
        <v>10.4643542464959</v>
      </c>
      <c r="AO33" s="63" t="n">
        <v>14.0887084249358</v>
      </c>
      <c r="AP33" s="63" t="n">
        <v>6.4</v>
      </c>
      <c r="AQ33" s="65"/>
      <c r="AR33" s="63" t="n">
        <v>2.9</v>
      </c>
      <c r="AS33" s="63"/>
      <c r="AT33" s="63" t="n">
        <v>101.7452</v>
      </c>
      <c r="AU33" s="63" t="n">
        <v>98.74645</v>
      </c>
      <c r="AV33" s="63" t="n">
        <v>0.99466</v>
      </c>
      <c r="AW33" s="63" t="n">
        <v>99.7629751933045</v>
      </c>
      <c r="AX33" s="63" t="n">
        <v>100</v>
      </c>
      <c r="AY33" s="63" t="n">
        <v>9.14485422563441</v>
      </c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X33" s="62"/>
      <c r="BY33" s="62"/>
      <c r="BZ33" s="62"/>
      <c r="CA33" s="62"/>
      <c r="CB33" s="62"/>
      <c r="CC33" s="62"/>
      <c r="AMJ33" s="62"/>
    </row>
    <row r="34" s="66" customFormat="true" ht="15" hidden="false" customHeight="false" outlineLevel="0" collapsed="false">
      <c r="A34" s="62" t="s">
        <v>1217</v>
      </c>
      <c r="B34" s="62"/>
      <c r="C34" s="62" t="s">
        <v>1218</v>
      </c>
      <c r="D34" s="62" t="n">
        <v>1303529456</v>
      </c>
      <c r="E34" s="63"/>
      <c r="F34" s="63"/>
      <c r="G34" s="63" t="n">
        <v>17.8269264177606</v>
      </c>
      <c r="H34" s="63" t="n">
        <v>65.0544551715178</v>
      </c>
      <c r="I34" s="63" t="n">
        <v>37.8092345649061</v>
      </c>
      <c r="J34" s="63"/>
      <c r="K34" s="63"/>
      <c r="L34" s="63" t="n">
        <v>19.4066924289496</v>
      </c>
      <c r="M34" s="63" t="n">
        <v>28.278963753155</v>
      </c>
      <c r="N34" s="63" t="n">
        <v>28.8463935729197</v>
      </c>
      <c r="O34" s="63"/>
      <c r="P34" s="63" t="n">
        <v>0.0032536810979107</v>
      </c>
      <c r="Q34" s="63" t="n">
        <v>15385726</v>
      </c>
      <c r="R34" s="63" t="n">
        <v>92196</v>
      </c>
      <c r="S34" s="63" t="n">
        <v>2320874232.23458</v>
      </c>
      <c r="T34" s="63" t="n">
        <v>263239423</v>
      </c>
      <c r="U34" s="64" t="n">
        <v>45874.5837317483</v>
      </c>
      <c r="V34" s="62" t="n">
        <v>52676218073059.5</v>
      </c>
      <c r="W34" s="63"/>
      <c r="X34" s="63"/>
      <c r="Y34" s="63"/>
      <c r="Z34" s="63" t="n">
        <v>60.070786433316</v>
      </c>
      <c r="AA34" s="63" t="n">
        <v>4.36228760617916</v>
      </c>
      <c r="AB34" s="63" t="n">
        <v>76.5289638871897</v>
      </c>
      <c r="AC34" s="63" t="n">
        <v>2.56352848190092</v>
      </c>
      <c r="AD34" s="63" t="n">
        <v>1415067.77</v>
      </c>
      <c r="AE34" s="63" t="n">
        <v>2.13214126829797</v>
      </c>
      <c r="AF34" s="63" t="n">
        <v>34.3115595017242</v>
      </c>
      <c r="AG34" s="63" t="n">
        <v>31.375362364699</v>
      </c>
      <c r="AH34" s="63" t="n">
        <v>15.1036420099495</v>
      </c>
      <c r="AI34" s="63" t="n">
        <v>80.5933075710504</v>
      </c>
      <c r="AJ34" s="63" t="n">
        <v>29.9527506360412</v>
      </c>
      <c r="AK34" s="64" t="n">
        <v>8251.96403362813</v>
      </c>
      <c r="AL34" s="63" t="n">
        <v>9.55063823247271</v>
      </c>
      <c r="AM34" s="64" t="n">
        <v>59.4427756311549</v>
      </c>
      <c r="AN34" s="63" t="n">
        <v>8.3528533171006</v>
      </c>
      <c r="AO34" s="63" t="n">
        <v>12.4317408142711</v>
      </c>
      <c r="AP34" s="63" t="n">
        <v>6.43274209312498</v>
      </c>
      <c r="AQ34" s="65"/>
      <c r="AR34" s="63" t="n">
        <v>3.81428042462959</v>
      </c>
      <c r="AS34" s="63" t="n">
        <v>5.11332</v>
      </c>
      <c r="AT34" s="63" t="n">
        <v>101.7026</v>
      </c>
      <c r="AU34" s="63" t="n">
        <v>98.22374</v>
      </c>
      <c r="AV34" s="63" t="n">
        <v>0.99852</v>
      </c>
      <c r="AW34" s="63" t="n">
        <v>96.5350149588593</v>
      </c>
      <c r="AX34" s="63" t="n">
        <v>100</v>
      </c>
      <c r="AY34" s="63" t="n">
        <v>6.75940462835111</v>
      </c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X34" s="62"/>
      <c r="BY34" s="62"/>
      <c r="BZ34" s="62"/>
      <c r="CA34" s="62"/>
      <c r="CB34" s="62"/>
      <c r="CC34" s="62"/>
      <c r="AMJ34" s="62"/>
    </row>
    <row r="35" s="66" customFormat="true" ht="15" hidden="false" customHeight="false" outlineLevel="0" collapsed="false">
      <c r="A35" s="62" t="s">
        <v>1219</v>
      </c>
      <c r="B35" s="62"/>
      <c r="C35" s="62" t="s">
        <v>1220</v>
      </c>
      <c r="D35" s="62" t="n">
        <v>30758989</v>
      </c>
      <c r="E35" s="63"/>
      <c r="F35" s="63"/>
      <c r="G35" s="63" t="n">
        <v>29.9392347322767</v>
      </c>
      <c r="H35" s="63" t="n">
        <v>64.5682994847169</v>
      </c>
      <c r="I35" s="63" t="n">
        <v>15.1386164116647</v>
      </c>
      <c r="J35" s="63"/>
      <c r="K35" s="63"/>
      <c r="L35" s="63" t="n">
        <v>37.8819618525498</v>
      </c>
      <c r="M35" s="63" t="n">
        <v>50.466527667636</v>
      </c>
      <c r="N35" s="63" t="n">
        <v>58.1266353488148</v>
      </c>
      <c r="O35" s="63"/>
      <c r="P35" s="63" t="n">
        <v>0.464134484443057</v>
      </c>
      <c r="Q35" s="63" t="n">
        <v>470312</v>
      </c>
      <c r="R35" s="63" t="n">
        <v>33434</v>
      </c>
      <c r="S35" s="63"/>
      <c r="T35" s="63"/>
      <c r="U35" s="64" t="n">
        <v>26388.74744</v>
      </c>
      <c r="V35" s="62" t="n">
        <v>452305794432.791</v>
      </c>
      <c r="W35" s="63"/>
      <c r="X35" s="63"/>
      <c r="Y35" s="63"/>
      <c r="Z35" s="63" t="n">
        <v>65.5643243974864</v>
      </c>
      <c r="AA35" s="63" t="n">
        <v>18.6614342541533</v>
      </c>
      <c r="AB35" s="63" t="n">
        <v>74.1404205864154</v>
      </c>
      <c r="AC35" s="63"/>
      <c r="AD35" s="63" t="n">
        <v>6978.41384848077</v>
      </c>
      <c r="AE35" s="63"/>
      <c r="AF35" s="63" t="n">
        <v>40.470779023541</v>
      </c>
      <c r="AG35" s="63" t="n">
        <v>25.9867861594153</v>
      </c>
      <c r="AH35" s="63" t="n">
        <v>29.4817331207628</v>
      </c>
      <c r="AI35" s="63" t="n">
        <v>62.1180381474502</v>
      </c>
      <c r="AJ35" s="63" t="n">
        <v>20.0718671999811</v>
      </c>
      <c r="AK35" s="64" t="n">
        <v>18484.3610718447</v>
      </c>
      <c r="AL35" s="63" t="n">
        <v>7.62789783009735</v>
      </c>
      <c r="AM35" s="64" t="n">
        <v>91.5446499699203</v>
      </c>
      <c r="AN35" s="63" t="n">
        <v>8.24478357835328</v>
      </c>
      <c r="AO35" s="63" t="n">
        <v>18.3804543697492</v>
      </c>
      <c r="AP35" s="63" t="n">
        <v>48.7308603468436</v>
      </c>
      <c r="AQ35" s="65"/>
      <c r="AR35" s="63"/>
      <c r="AS35" s="63"/>
      <c r="AT35" s="63" t="n">
        <v>108.0973</v>
      </c>
      <c r="AU35" s="63" t="n">
        <v>83.53213</v>
      </c>
      <c r="AV35" s="63" t="n">
        <v>0.99974</v>
      </c>
      <c r="AW35" s="63" t="n">
        <v>48.5818742929231</v>
      </c>
      <c r="AX35" s="63" t="n">
        <v>75.2468624641826</v>
      </c>
      <c r="AY35" s="63" t="n">
        <v>15.9686706213559</v>
      </c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X35" s="62"/>
      <c r="BY35" s="62"/>
      <c r="BZ35" s="62"/>
      <c r="CA35" s="62"/>
      <c r="CB35" s="62"/>
      <c r="CC35" s="62"/>
      <c r="AMJ35" s="62"/>
    </row>
    <row r="36" s="66" customFormat="true" ht="15" hidden="false" customHeight="false" outlineLevel="0" collapsed="false">
      <c r="A36" s="62" t="s">
        <v>1221</v>
      </c>
      <c r="B36" s="62"/>
      <c r="C36" s="62" t="s">
        <v>1222</v>
      </c>
      <c r="D36" s="62" t="n">
        <v>919485393</v>
      </c>
      <c r="E36" s="63"/>
      <c r="F36" s="63"/>
      <c r="G36" s="63" t="n">
        <v>43.7518511029062</v>
      </c>
      <c r="H36" s="63" t="n">
        <v>53.4943352593295</v>
      </c>
      <c r="I36" s="63" t="n">
        <v>51.6874400219726</v>
      </c>
      <c r="J36" s="63"/>
      <c r="K36" s="63"/>
      <c r="L36" s="63" t="n">
        <v>58.7730484857523</v>
      </c>
      <c r="M36" s="63" t="n">
        <v>25.9695070965031</v>
      </c>
      <c r="N36" s="63" t="n">
        <v>23.8973055701769</v>
      </c>
      <c r="O36" s="63"/>
      <c r="P36" s="63" t="n">
        <v>3.18404311321148</v>
      </c>
      <c r="Q36" s="63" t="n">
        <v>-2213380</v>
      </c>
      <c r="R36" s="63" t="n">
        <v>9919255</v>
      </c>
      <c r="S36" s="63" t="n">
        <v>26424490.5519806</v>
      </c>
      <c r="T36" s="63" t="n">
        <v>10252238</v>
      </c>
      <c r="U36" s="64" t="n">
        <v>3845.5508445166</v>
      </c>
      <c r="V36" s="62" t="n">
        <v>1321566580882.4</v>
      </c>
      <c r="W36" s="63"/>
      <c r="X36" s="63"/>
      <c r="Y36" s="63"/>
      <c r="Z36" s="63" t="n">
        <v>63.893208003685</v>
      </c>
      <c r="AA36" s="63" t="n">
        <v>52.5243098321295</v>
      </c>
      <c r="AB36" s="63" t="n">
        <v>81.6433018232052</v>
      </c>
      <c r="AC36" s="63"/>
      <c r="AD36" s="63" t="n">
        <v>18167.72</v>
      </c>
      <c r="AE36" s="63" t="n">
        <v>1.40738858181896</v>
      </c>
      <c r="AF36" s="63" t="n">
        <v>41.3248069349079</v>
      </c>
      <c r="AG36" s="63" t="n">
        <v>28.17176021924</v>
      </c>
      <c r="AH36" s="63" t="n">
        <v>15.7641492003066</v>
      </c>
      <c r="AI36" s="63" t="n">
        <v>41.2269515142477</v>
      </c>
      <c r="AJ36" s="63" t="n">
        <v>76.8143810327706</v>
      </c>
      <c r="AK36" s="64" t="n">
        <v>4357.16984971017</v>
      </c>
      <c r="AL36" s="63" t="n">
        <v>0.54231560397955</v>
      </c>
      <c r="AM36" s="64" t="n">
        <v>100</v>
      </c>
      <c r="AN36" s="63" t="n">
        <v>5.37129031895693</v>
      </c>
      <c r="AO36" s="63" t="n">
        <v>21.261291789947</v>
      </c>
      <c r="AP36" s="63" t="n">
        <v>81.047147579407</v>
      </c>
      <c r="AQ36" s="65"/>
      <c r="AR36" s="63"/>
      <c r="AS36" s="63" t="n">
        <v>3.871305</v>
      </c>
      <c r="AT36" s="63" t="n">
        <v>96.89815</v>
      </c>
      <c r="AU36" s="63" t="n">
        <v>68.15121</v>
      </c>
      <c r="AV36" s="63" t="n">
        <v>0.90571</v>
      </c>
      <c r="AW36" s="63" t="n">
        <v>23.6454608709659</v>
      </c>
      <c r="AX36" s="63" t="n">
        <v>45.3850334161789</v>
      </c>
      <c r="AY36" s="63" t="n">
        <v>4.39756014712257</v>
      </c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X36" s="62"/>
      <c r="BY36" s="62"/>
      <c r="BZ36" s="62"/>
      <c r="CA36" s="62"/>
      <c r="CB36" s="62"/>
      <c r="CC36" s="62"/>
      <c r="AMJ36" s="62"/>
    </row>
    <row r="37" s="66" customFormat="true" ht="15" hidden="false" customHeight="false" outlineLevel="0" collapsed="false">
      <c r="A37" s="62" t="s">
        <v>1223</v>
      </c>
      <c r="B37" s="62"/>
      <c r="C37" s="62" t="s">
        <v>1224</v>
      </c>
      <c r="D37" s="62" t="n">
        <v>2457367</v>
      </c>
      <c r="E37" s="63"/>
      <c r="F37" s="63"/>
      <c r="G37" s="63" t="n">
        <v>35.0365547703939</v>
      </c>
      <c r="H37" s="63" t="n">
        <v>60.4261278529707</v>
      </c>
      <c r="I37" s="63" t="n">
        <v>38.2767445482866</v>
      </c>
      <c r="J37" s="63"/>
      <c r="K37" s="63"/>
      <c r="L37" s="63" t="n">
        <v>61.2186558820884</v>
      </c>
      <c r="M37" s="63"/>
      <c r="N37" s="63"/>
      <c r="O37" s="63"/>
      <c r="P37" s="63" t="n">
        <v>9.68372002722954</v>
      </c>
      <c r="Q37" s="63" t="n">
        <v>-63416</v>
      </c>
      <c r="R37" s="63" t="n">
        <v>759</v>
      </c>
      <c r="S37" s="63" t="n">
        <v>2746732</v>
      </c>
      <c r="T37" s="63"/>
      <c r="U37" s="64" t="n">
        <v>6196.92116307811</v>
      </c>
      <c r="V37" s="62" t="n">
        <v>10381220342.9267</v>
      </c>
      <c r="W37" s="63"/>
      <c r="X37" s="63"/>
      <c r="Y37" s="63"/>
      <c r="Z37" s="63" t="n">
        <v>65.6045149548536</v>
      </c>
      <c r="AA37" s="63" t="n">
        <v>38.5839056778028</v>
      </c>
      <c r="AB37" s="63" t="n">
        <v>71.5698793699115</v>
      </c>
      <c r="AC37" s="63"/>
      <c r="AD37" s="63" t="n">
        <v>189.45349153955</v>
      </c>
      <c r="AE37" s="63"/>
      <c r="AF37" s="63" t="n">
        <v>13.4376947034</v>
      </c>
      <c r="AG37" s="63" t="n">
        <v>61.5552944260594</v>
      </c>
      <c r="AH37" s="63" t="n">
        <v>4.29880205732725</v>
      </c>
      <c r="AI37" s="63" t="n">
        <v>38.7813441179116</v>
      </c>
      <c r="AJ37" s="63" t="n">
        <v>36.9929736063217</v>
      </c>
      <c r="AK37" s="64" t="n">
        <v>48473.8736010993</v>
      </c>
      <c r="AL37" s="63" t="n">
        <v>1.06612774478568</v>
      </c>
      <c r="AM37" s="64" t="n">
        <v>93.6298961986458</v>
      </c>
      <c r="AN37" s="63" t="n">
        <v>15.3261469361566</v>
      </c>
      <c r="AO37" s="63" t="n">
        <v>26.8370755043062</v>
      </c>
      <c r="AP37" s="63" t="n">
        <v>24.2510866574966</v>
      </c>
      <c r="AQ37" s="65"/>
      <c r="AR37" s="63"/>
      <c r="AS37" s="63"/>
      <c r="AT37" s="63" t="n">
        <v>107.9977</v>
      </c>
      <c r="AU37" s="63" t="n">
        <v>98.24978</v>
      </c>
      <c r="AV37" s="63"/>
      <c r="AW37" s="63" t="n">
        <v>57.2575605548415</v>
      </c>
      <c r="AX37" s="63" t="n">
        <v>82.9978091679507</v>
      </c>
      <c r="AY37" s="63" t="n">
        <v>46.1797246157027</v>
      </c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X37" s="62"/>
      <c r="BY37" s="62"/>
      <c r="BZ37" s="62"/>
      <c r="CA37" s="62"/>
      <c r="CB37" s="62"/>
      <c r="CC37" s="62"/>
      <c r="AMJ37" s="62"/>
    </row>
    <row r="38" s="66" customFormat="true" ht="15" hidden="false" customHeight="false" outlineLevel="0" collapsed="false">
      <c r="A38" s="62" t="s">
        <v>1225</v>
      </c>
      <c r="B38" s="62"/>
      <c r="C38" s="62" t="s">
        <v>1226</v>
      </c>
      <c r="D38" s="62" t="n">
        <v>1109997273</v>
      </c>
      <c r="E38" s="63"/>
      <c r="F38" s="63"/>
      <c r="G38" s="63" t="n">
        <v>16.0912386216832</v>
      </c>
      <c r="H38" s="63" t="n">
        <v>64.9542444109945</v>
      </c>
      <c r="I38" s="63" t="n">
        <v>35.2674889372306</v>
      </c>
      <c r="J38" s="63"/>
      <c r="K38" s="63"/>
      <c r="L38" s="63" t="n">
        <v>18.7193052155021</v>
      </c>
      <c r="M38" s="63" t="n">
        <v>28.9608314078704</v>
      </c>
      <c r="N38" s="63" t="n">
        <v>29.6519874041727</v>
      </c>
      <c r="O38" s="63"/>
      <c r="P38" s="63" t="n">
        <v>0.00484512774573676</v>
      </c>
      <c r="Q38" s="63" t="n">
        <v>13892345</v>
      </c>
      <c r="R38" s="63" t="n">
        <v>151063</v>
      </c>
      <c r="S38" s="63" t="n">
        <v>2033111003.34644</v>
      </c>
      <c r="T38" s="63" t="n">
        <v>295521838</v>
      </c>
      <c r="U38" s="64" t="n">
        <v>49194.0278145063</v>
      </c>
      <c r="V38" s="62" t="n">
        <v>50090289474246.7</v>
      </c>
      <c r="W38" s="63"/>
      <c r="X38" s="63"/>
      <c r="Y38" s="63"/>
      <c r="Z38" s="63" t="n">
        <v>60.21788396773</v>
      </c>
      <c r="AA38" s="63" t="n">
        <v>3.06271876788352</v>
      </c>
      <c r="AB38" s="63" t="n">
        <v>80.2400952845484</v>
      </c>
      <c r="AC38" s="63" t="n">
        <v>2.57926518476749</v>
      </c>
      <c r="AD38" s="63" t="n">
        <v>1336298.34969714</v>
      </c>
      <c r="AE38" s="63" t="n">
        <v>2.17679488329488</v>
      </c>
      <c r="AF38" s="63" t="n">
        <v>33.7322472730208</v>
      </c>
      <c r="AG38" s="63" t="n">
        <v>31.6947226658134</v>
      </c>
      <c r="AH38" s="63" t="n">
        <v>14.9780646822044</v>
      </c>
      <c r="AI38" s="63" t="n">
        <v>81.2806947844979</v>
      </c>
      <c r="AJ38" s="63"/>
      <c r="AK38" s="64" t="n">
        <v>8193.88091173032</v>
      </c>
      <c r="AL38" s="63" t="n">
        <v>10.3597894698665</v>
      </c>
      <c r="AM38" s="64" t="n">
        <v>52.8031653862806</v>
      </c>
      <c r="AN38" s="63" t="n">
        <v>7.58198705816253</v>
      </c>
      <c r="AO38" s="63" t="n">
        <v>12.4257306848705</v>
      </c>
      <c r="AP38" s="63" t="n">
        <v>4.84032783988894</v>
      </c>
      <c r="AQ38" s="65"/>
      <c r="AR38" s="63" t="n">
        <v>4.60721290884284</v>
      </c>
      <c r="AS38" s="63" t="n">
        <v>5.06155</v>
      </c>
      <c r="AT38" s="63" t="n">
        <v>101.029</v>
      </c>
      <c r="AU38" s="63" t="n">
        <v>97.94724</v>
      </c>
      <c r="AV38" s="63" t="n">
        <v>0.99562</v>
      </c>
      <c r="AW38" s="63" t="n">
        <v>98.538521901176</v>
      </c>
      <c r="AX38" s="63" t="n">
        <v>100</v>
      </c>
      <c r="AY38" s="63" t="n">
        <v>6.97650293199281</v>
      </c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X38" s="62"/>
      <c r="BY38" s="62"/>
      <c r="BZ38" s="62"/>
      <c r="CA38" s="62"/>
      <c r="CB38" s="62"/>
      <c r="CC38" s="62"/>
      <c r="AMJ38" s="62"/>
    </row>
    <row r="39" s="66" customFormat="true" ht="15" hidden="false" customHeight="false" outlineLevel="0" collapsed="false">
      <c r="A39" s="62" t="s">
        <v>1227</v>
      </c>
      <c r="B39" s="62"/>
      <c r="C39" s="62" t="s">
        <v>356</v>
      </c>
      <c r="D39" s="62" t="n">
        <v>1814388744</v>
      </c>
      <c r="E39" s="63"/>
      <c r="F39" s="63"/>
      <c r="G39" s="63" t="n">
        <v>28.4163476039442</v>
      </c>
      <c r="H39" s="63" t="n">
        <v>65.7430919142796</v>
      </c>
      <c r="I39" s="63" t="n">
        <v>380.247133746081</v>
      </c>
      <c r="J39" s="63"/>
      <c r="K39" s="63"/>
      <c r="L39" s="63" t="n">
        <v>66.0076387543573</v>
      </c>
      <c r="M39" s="63" t="n">
        <v>22.0402088843747</v>
      </c>
      <c r="N39" s="63" t="n">
        <v>17.5168797675064</v>
      </c>
      <c r="O39" s="63" t="n">
        <v>10.7600538788264</v>
      </c>
      <c r="P39" s="63" t="n">
        <v>0.351942881067408</v>
      </c>
      <c r="Q39" s="63" t="n">
        <v>-6215366</v>
      </c>
      <c r="R39" s="63" t="n">
        <v>2973900</v>
      </c>
      <c r="S39" s="63" t="n">
        <v>189225467.367117</v>
      </c>
      <c r="T39" s="63" t="n">
        <v>29573498</v>
      </c>
      <c r="U39" s="64" t="n">
        <v>7073.52390169209</v>
      </c>
      <c r="V39" s="62" t="n">
        <v>3452423671397.97</v>
      </c>
      <c r="W39" s="63"/>
      <c r="X39" s="63"/>
      <c r="Y39" s="63"/>
      <c r="Z39" s="63" t="n">
        <v>51.1045740892016</v>
      </c>
      <c r="AA39" s="63" t="n">
        <v>41.7042176642251</v>
      </c>
      <c r="AB39" s="63" t="n">
        <v>30.8816141297392</v>
      </c>
      <c r="AC39" s="63"/>
      <c r="AD39" s="63" t="n">
        <v>154138.63</v>
      </c>
      <c r="AE39" s="63" t="n">
        <v>2.45200447698851</v>
      </c>
      <c r="AF39" s="63" t="n">
        <v>56.8062877842561</v>
      </c>
      <c r="AG39" s="63" t="n">
        <v>17.5058635375043</v>
      </c>
      <c r="AH39" s="63" t="n">
        <v>7.29175224126045</v>
      </c>
      <c r="AI39" s="63" t="n">
        <v>33.9923612456427</v>
      </c>
      <c r="AJ39" s="63" t="n">
        <v>47.2804719841251</v>
      </c>
      <c r="AK39" s="64" t="n">
        <v>1147.33329312166</v>
      </c>
      <c r="AL39" s="63" t="n">
        <v>1.45657274518659</v>
      </c>
      <c r="AM39" s="64" t="n">
        <v>99.3209001567894</v>
      </c>
      <c r="AN39" s="63" t="n">
        <v>11.2379446987243</v>
      </c>
      <c r="AO39" s="63" t="n">
        <v>23.2568812380934</v>
      </c>
      <c r="AP39" s="63" t="n">
        <v>42.1</v>
      </c>
      <c r="AQ39" s="65"/>
      <c r="AR39" s="63"/>
      <c r="AS39" s="63" t="n">
        <v>3.4492</v>
      </c>
      <c r="AT39" s="63" t="n">
        <v>110.2115</v>
      </c>
      <c r="AU39" s="63" t="n">
        <v>91.20932</v>
      </c>
      <c r="AV39" s="63" t="n">
        <v>1.04586</v>
      </c>
      <c r="AW39" s="63" t="n">
        <v>52.7746645516023</v>
      </c>
      <c r="AX39" s="63" t="n">
        <v>89.8864892428194</v>
      </c>
      <c r="AY39" s="63" t="n">
        <v>6.23002020818864</v>
      </c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X39" s="62"/>
      <c r="BY39" s="62"/>
      <c r="BZ39" s="62"/>
      <c r="CA39" s="62"/>
      <c r="CB39" s="62"/>
      <c r="CC39" s="62"/>
      <c r="AMJ39" s="62"/>
    </row>
    <row r="40" s="66" customFormat="true" ht="15" hidden="false" customHeight="false" outlineLevel="0" collapsed="false">
      <c r="A40" s="62" t="s">
        <v>1228</v>
      </c>
      <c r="B40" s="62"/>
      <c r="C40" s="62" t="s">
        <v>1229</v>
      </c>
      <c r="D40" s="62" t="n">
        <v>1078209758</v>
      </c>
      <c r="E40" s="63"/>
      <c r="F40" s="63"/>
      <c r="G40" s="63" t="n">
        <v>42.5401087348427</v>
      </c>
      <c r="H40" s="63" t="n">
        <v>54.4725990912016</v>
      </c>
      <c r="I40" s="63" t="n">
        <v>50.7586283354254</v>
      </c>
      <c r="J40" s="63"/>
      <c r="K40" s="63"/>
      <c r="L40" s="63" t="n">
        <v>59.824658662197</v>
      </c>
      <c r="M40" s="63" t="n">
        <v>26.1846377708574</v>
      </c>
      <c r="N40" s="63" t="n">
        <v>24.5769175205173</v>
      </c>
      <c r="O40" s="63" t="n">
        <v>12.0288766559068</v>
      </c>
      <c r="P40" s="63" t="n">
        <v>3.04807970776673</v>
      </c>
      <c r="Q40" s="63" t="n">
        <v>-1813121</v>
      </c>
      <c r="R40" s="63" t="n">
        <v>7241979</v>
      </c>
      <c r="S40" s="63" t="n">
        <v>62615339.2120331</v>
      </c>
      <c r="T40" s="63" t="n">
        <v>17121698</v>
      </c>
      <c r="U40" s="64" t="n">
        <v>3845.4496416704</v>
      </c>
      <c r="V40" s="62" t="n">
        <v>1708356764548.15</v>
      </c>
      <c r="W40" s="63"/>
      <c r="X40" s="63"/>
      <c r="Y40" s="63"/>
      <c r="Z40" s="63" t="n">
        <v>66.8982003821125</v>
      </c>
      <c r="AA40" s="63" t="n">
        <v>52.6494554944413</v>
      </c>
      <c r="AB40" s="63" t="n">
        <v>85.4944323308202</v>
      </c>
      <c r="AC40" s="63"/>
      <c r="AD40" s="63" t="n">
        <v>29469.5815492202</v>
      </c>
      <c r="AE40" s="63" t="n">
        <v>1.10157318158776</v>
      </c>
      <c r="AF40" s="63" t="n">
        <v>43.6865796313919</v>
      </c>
      <c r="AG40" s="63" t="n">
        <v>27.5538376805218</v>
      </c>
      <c r="AH40" s="63" t="n">
        <v>17.7147151420026</v>
      </c>
      <c r="AI40" s="63" t="n">
        <v>40.175341337803</v>
      </c>
      <c r="AJ40" s="63"/>
      <c r="AK40" s="64" t="n">
        <v>4019.25681873326</v>
      </c>
      <c r="AL40" s="63" t="n">
        <v>0.84874859980702</v>
      </c>
      <c r="AM40" s="64" t="n">
        <v>100</v>
      </c>
      <c r="AN40" s="63" t="n">
        <v>5.35868553728478</v>
      </c>
      <c r="AO40" s="63" t="n">
        <v>21.0162710926499</v>
      </c>
      <c r="AP40" s="63" t="n">
        <v>77.4816145481853</v>
      </c>
      <c r="AQ40" s="65"/>
      <c r="AR40" s="63"/>
      <c r="AS40" s="63" t="n">
        <v>3.871305</v>
      </c>
      <c r="AT40" s="63" t="n">
        <v>97.91353</v>
      </c>
      <c r="AU40" s="63" t="n">
        <v>68.45779</v>
      </c>
      <c r="AV40" s="63" t="n">
        <v>0.9354</v>
      </c>
      <c r="AW40" s="63" t="n">
        <v>21.6736591898053</v>
      </c>
      <c r="AX40" s="63" t="n">
        <v>44.5685113197542</v>
      </c>
      <c r="AY40" s="63" t="n">
        <v>8.27015554390889</v>
      </c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  <c r="BS40" s="67"/>
      <c r="BT40" s="62"/>
      <c r="BU40" s="62"/>
      <c r="BV40" s="62"/>
      <c r="BX40" s="62"/>
      <c r="BY40" s="62"/>
      <c r="BZ40" s="62"/>
      <c r="CA40" s="62"/>
      <c r="CB40" s="62"/>
      <c r="CC40" s="62"/>
      <c r="AMJ40" s="62"/>
    </row>
    <row r="41" s="66" customFormat="true" ht="15" hidden="false" customHeight="false" outlineLevel="0" collapsed="false">
      <c r="A41" s="62" t="s">
        <v>1230</v>
      </c>
      <c r="B41" s="62"/>
      <c r="C41" s="62" t="s">
        <v>364</v>
      </c>
      <c r="D41" s="62" t="n">
        <v>1078306520</v>
      </c>
      <c r="E41" s="63"/>
      <c r="F41" s="63"/>
      <c r="G41" s="63" t="n">
        <v>42.5384123153354</v>
      </c>
      <c r="H41" s="63" t="n">
        <v>54.4738820781197</v>
      </c>
      <c r="I41" s="63" t="n">
        <v>50.7620843086558</v>
      </c>
      <c r="J41" s="63"/>
      <c r="K41" s="63"/>
      <c r="L41" s="63" t="n">
        <v>59.8231766270485</v>
      </c>
      <c r="M41" s="63" t="n">
        <v>26.2472626286152</v>
      </c>
      <c r="N41" s="63" t="n">
        <v>24.6307690617331</v>
      </c>
      <c r="O41" s="63"/>
      <c r="P41" s="63" t="n">
        <v>3.04561565623871</v>
      </c>
      <c r="Q41" s="63" t="n">
        <v>-1814121</v>
      </c>
      <c r="R41" s="63" t="n">
        <v>7241992</v>
      </c>
      <c r="S41" s="63" t="n">
        <v>63070540.2120331</v>
      </c>
      <c r="T41" s="63" t="n">
        <v>17121698</v>
      </c>
      <c r="U41" s="64" t="n">
        <v>3847.71872683966</v>
      </c>
      <c r="V41" s="62" t="n">
        <v>1709948446225.32</v>
      </c>
      <c r="W41" s="63"/>
      <c r="X41" s="63"/>
      <c r="Y41" s="63"/>
      <c r="Z41" s="63" t="n">
        <v>66.8982003821125</v>
      </c>
      <c r="AA41" s="63" t="n">
        <v>52.6494554944412</v>
      </c>
      <c r="AB41" s="63" t="n">
        <v>85.4944323308202</v>
      </c>
      <c r="AC41" s="63"/>
      <c r="AD41" s="63" t="n">
        <v>29479.1100079949</v>
      </c>
      <c r="AE41" s="63" t="n">
        <v>1.10189832437227</v>
      </c>
      <c r="AF41" s="63" t="n">
        <v>43.6857065727579</v>
      </c>
      <c r="AG41" s="63" t="n">
        <v>27.5551555770041</v>
      </c>
      <c r="AH41" s="63" t="n">
        <v>17.7152462117809</v>
      </c>
      <c r="AI41" s="63" t="n">
        <v>40.1768233729515</v>
      </c>
      <c r="AJ41" s="63"/>
      <c r="AK41" s="64" t="n">
        <v>4019.25681873326</v>
      </c>
      <c r="AL41" s="63" t="n">
        <v>0.849177690461</v>
      </c>
      <c r="AM41" s="64" t="n">
        <v>100</v>
      </c>
      <c r="AN41" s="63" t="n">
        <v>5.35949601586454</v>
      </c>
      <c r="AO41" s="63" t="n">
        <v>21.0163014546382</v>
      </c>
      <c r="AP41" s="63" t="n">
        <v>77.5</v>
      </c>
      <c r="AQ41" s="65"/>
      <c r="AR41" s="63"/>
      <c r="AS41" s="63" t="n">
        <v>3.871305</v>
      </c>
      <c r="AT41" s="63" t="n">
        <v>97.91363</v>
      </c>
      <c r="AU41" s="63" t="n">
        <v>68.45962</v>
      </c>
      <c r="AV41" s="63" t="n">
        <v>0.93541</v>
      </c>
      <c r="AW41" s="63" t="n">
        <v>21.6736591898053</v>
      </c>
      <c r="AX41" s="63" t="n">
        <v>44.5735868076554</v>
      </c>
      <c r="AY41" s="63" t="n">
        <v>8.40384501042506</v>
      </c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  <c r="BS41" s="62"/>
      <c r="BT41" s="62"/>
      <c r="BU41" s="62"/>
      <c r="BV41" s="62"/>
      <c r="BX41" s="62"/>
      <c r="BY41" s="62"/>
      <c r="BZ41" s="62"/>
      <c r="CA41" s="62"/>
      <c r="CB41" s="62"/>
      <c r="CC41" s="62"/>
      <c r="AMJ41" s="62"/>
    </row>
    <row r="42" s="66" customFormat="true" ht="15" hidden="false" customHeight="false" outlineLevel="0" collapsed="false">
      <c r="A42" s="62" t="s">
        <v>1231</v>
      </c>
      <c r="B42" s="62"/>
      <c r="C42" s="62" t="s">
        <v>1232</v>
      </c>
      <c r="D42" s="62" t="n">
        <v>40575321</v>
      </c>
      <c r="E42" s="63"/>
      <c r="F42" s="63"/>
      <c r="G42" s="63" t="n">
        <v>29.1198970830628</v>
      </c>
      <c r="H42" s="63" t="n">
        <v>64.8505334681972</v>
      </c>
      <c r="I42" s="63" t="n">
        <v>16.2244628233256</v>
      </c>
      <c r="J42" s="63"/>
      <c r="K42" s="63"/>
      <c r="L42" s="63" t="n">
        <v>41.2755759294671</v>
      </c>
      <c r="M42" s="63" t="n">
        <v>50.1878655962049</v>
      </c>
      <c r="N42" s="63" t="n">
        <v>56.0528978772415</v>
      </c>
      <c r="O42" s="63"/>
      <c r="P42" s="63" t="n">
        <v>0.650441331101006</v>
      </c>
      <c r="Q42" s="63" t="n">
        <v>319841</v>
      </c>
      <c r="R42" s="63" t="n">
        <v>40555</v>
      </c>
      <c r="S42" s="63" t="n">
        <v>61652480.5279868</v>
      </c>
      <c r="T42" s="63" t="n">
        <v>12333903.34</v>
      </c>
      <c r="U42" s="64" t="n">
        <v>23156.4067111732</v>
      </c>
      <c r="V42" s="62" t="n">
        <v>536146593001.887</v>
      </c>
      <c r="W42" s="63"/>
      <c r="X42" s="63"/>
      <c r="Y42" s="63"/>
      <c r="Z42" s="63" t="n">
        <v>65.0835184384841</v>
      </c>
      <c r="AA42" s="63" t="n">
        <v>18.3610456504537</v>
      </c>
      <c r="AB42" s="63" t="n">
        <v>74.392360438847</v>
      </c>
      <c r="AC42" s="63"/>
      <c r="AD42" s="63" t="n">
        <v>7736.44529909575</v>
      </c>
      <c r="AE42" s="63"/>
      <c r="AF42" s="63" t="n">
        <v>34.2399472675236</v>
      </c>
      <c r="AG42" s="63" t="n">
        <v>36.4585446624184</v>
      </c>
      <c r="AH42" s="63" t="n">
        <v>26.1969162037956</v>
      </c>
      <c r="AI42" s="63" t="n">
        <v>58.7244240705329</v>
      </c>
      <c r="AJ42" s="63"/>
      <c r="AK42" s="64" t="n">
        <v>26440.8388823535</v>
      </c>
      <c r="AL42" s="63" t="n">
        <v>7.46265256907943</v>
      </c>
      <c r="AM42" s="64" t="n">
        <v>93.2138574966427</v>
      </c>
      <c r="AN42" s="63" t="n">
        <v>9.27167881556021</v>
      </c>
      <c r="AO42" s="63" t="n">
        <v>18.9835121602151</v>
      </c>
      <c r="AP42" s="63" t="n">
        <v>42.935514240078</v>
      </c>
      <c r="AQ42" s="65"/>
      <c r="AR42" s="63"/>
      <c r="AS42" s="63"/>
      <c r="AT42" s="63" t="n">
        <v>106.5612</v>
      </c>
      <c r="AU42" s="63" t="n">
        <v>85.90957</v>
      </c>
      <c r="AV42" s="63" t="n">
        <v>1.00367</v>
      </c>
      <c r="AW42" s="63" t="n">
        <v>55.4764445840046</v>
      </c>
      <c r="AX42" s="63" t="n">
        <v>79.9607973895994</v>
      </c>
      <c r="AY42" s="63" t="n">
        <v>18.5823346856666</v>
      </c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X42" s="62"/>
      <c r="BY42" s="62"/>
      <c r="BZ42" s="62"/>
      <c r="CA42" s="62"/>
      <c r="CB42" s="62"/>
      <c r="CC42" s="62"/>
      <c r="AMJ42" s="62"/>
    </row>
    <row r="43" s="66" customFormat="true" ht="15" hidden="false" customHeight="false" outlineLevel="0" collapsed="false">
      <c r="A43" s="62" t="s">
        <v>1233</v>
      </c>
      <c r="B43" s="62"/>
      <c r="C43" s="62" t="s">
        <v>1234</v>
      </c>
      <c r="D43" s="62" t="n">
        <v>2056064424</v>
      </c>
      <c r="E43" s="63"/>
      <c r="F43" s="63"/>
      <c r="G43" s="63" t="n">
        <v>20.5024995139321</v>
      </c>
      <c r="H43" s="63" t="n">
        <v>69.9992529215217</v>
      </c>
      <c r="I43" s="63" t="n">
        <v>130.185452991291</v>
      </c>
      <c r="J43" s="63"/>
      <c r="K43" s="63"/>
      <c r="L43" s="63" t="n">
        <v>44.4449079814641</v>
      </c>
      <c r="M43" s="63" t="n">
        <v>23.4051360857296</v>
      </c>
      <c r="N43" s="63" t="n">
        <v>25.3059186722203</v>
      </c>
      <c r="O43" s="63"/>
      <c r="P43" s="63" t="n">
        <v>0.0448652133893166</v>
      </c>
      <c r="Q43" s="63" t="n">
        <v>-3763991</v>
      </c>
      <c r="R43" s="63" t="n">
        <v>1727911</v>
      </c>
      <c r="S43" s="63" t="n">
        <v>963711148.881758</v>
      </c>
      <c r="T43" s="63" t="n">
        <v>302329375</v>
      </c>
      <c r="U43" s="64" t="n">
        <v>16194.702962906</v>
      </c>
      <c r="V43" s="62" t="n">
        <v>16253261537421.4</v>
      </c>
      <c r="W43" s="63"/>
      <c r="X43" s="63"/>
      <c r="Y43" s="63"/>
      <c r="Z43" s="63" t="n">
        <v>67.7839231823812</v>
      </c>
      <c r="AA43" s="63" t="n">
        <v>27.1444599815232</v>
      </c>
      <c r="AB43" s="63" t="n">
        <v>77.5725788645329</v>
      </c>
      <c r="AC43" s="63" t="n">
        <v>1.93083111417493</v>
      </c>
      <c r="AD43" s="63" t="n">
        <v>598781.994300491</v>
      </c>
      <c r="AE43" s="63" t="n">
        <v>1.74886268775267</v>
      </c>
      <c r="AF43" s="63" t="n">
        <v>49.0185364805414</v>
      </c>
      <c r="AG43" s="63" t="n">
        <v>29.7227914735044</v>
      </c>
      <c r="AH43" s="63" t="n">
        <v>14.6516737091971</v>
      </c>
      <c r="AI43" s="63" t="n">
        <v>55.5550920185359</v>
      </c>
      <c r="AJ43" s="63" t="n">
        <v>20.7770157978292</v>
      </c>
      <c r="AK43" s="64" t="n">
        <v>4362.65088914242</v>
      </c>
      <c r="AL43" s="63" t="n">
        <v>5.82837164447171</v>
      </c>
      <c r="AM43" s="64" t="n">
        <v>99.0815606513638</v>
      </c>
      <c r="AN43" s="63" t="n">
        <v>8.51396077418963</v>
      </c>
      <c r="AO43" s="63" t="n">
        <v>18.6109223831849</v>
      </c>
      <c r="AP43" s="63" t="n">
        <v>15.7040314012222</v>
      </c>
      <c r="AQ43" s="65"/>
      <c r="AR43" s="63"/>
      <c r="AS43" s="63"/>
      <c r="AT43" s="63" t="n">
        <v>102.2664</v>
      </c>
      <c r="AU43" s="63" t="n">
        <v>95.89522</v>
      </c>
      <c r="AV43" s="63" t="n">
        <v>1.00582</v>
      </c>
      <c r="AW43" s="63" t="n">
        <v>74.1310250486556</v>
      </c>
      <c r="AX43" s="63" t="n">
        <v>98.2604232306703</v>
      </c>
      <c r="AY43" s="63" t="n">
        <v>4.49776792904924</v>
      </c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X43" s="62"/>
      <c r="BY43" s="62"/>
      <c r="BZ43" s="62"/>
      <c r="CA43" s="62"/>
      <c r="CB43" s="62"/>
      <c r="CC43" s="62"/>
      <c r="AMJ43" s="62"/>
    </row>
    <row r="44" s="66" customFormat="true" ht="15" hidden="false" customHeight="false" outlineLevel="0" collapsed="false">
      <c r="A44" s="62" t="s">
        <v>1235</v>
      </c>
      <c r="B44" s="62"/>
      <c r="C44" s="62" t="s">
        <v>1236</v>
      </c>
      <c r="D44" s="62" t="n">
        <v>459865205</v>
      </c>
      <c r="E44" s="63"/>
      <c r="F44" s="63"/>
      <c r="G44" s="63" t="n">
        <v>20.4843891459536</v>
      </c>
      <c r="H44" s="63" t="n">
        <v>66.9400119353542</v>
      </c>
      <c r="I44" s="63" t="n">
        <v>20.0172566615243</v>
      </c>
      <c r="J44" s="63"/>
      <c r="K44" s="63"/>
      <c r="L44" s="63" t="n">
        <v>33.7131676874065</v>
      </c>
      <c r="M44" s="63" t="n">
        <v>32.9185875271983</v>
      </c>
      <c r="N44" s="63" t="n">
        <v>34.1929401035518</v>
      </c>
      <c r="O44" s="63"/>
      <c r="P44" s="63" t="n">
        <v>0.189270951929171</v>
      </c>
      <c r="Q44" s="63" t="n">
        <v>1324001</v>
      </c>
      <c r="R44" s="63" t="n">
        <v>362034</v>
      </c>
      <c r="S44" s="63" t="n">
        <v>263762100.74948</v>
      </c>
      <c r="T44" s="63" t="n">
        <v>21736400</v>
      </c>
      <c r="U44" s="64" t="n">
        <v>22135.0185360973</v>
      </c>
      <c r="V44" s="62" t="n">
        <v>4057330568168.54</v>
      </c>
      <c r="W44" s="63"/>
      <c r="X44" s="63"/>
      <c r="Y44" s="63"/>
      <c r="Z44" s="63" t="n">
        <v>58.3399197444143</v>
      </c>
      <c r="AA44" s="63" t="n">
        <v>13.9010313262402</v>
      </c>
      <c r="AB44" s="63" t="n">
        <v>71.0275573354133</v>
      </c>
      <c r="AC44" s="63" t="n">
        <v>0.907598466670791</v>
      </c>
      <c r="AD44" s="63" t="n">
        <v>191667.3</v>
      </c>
      <c r="AE44" s="63" t="n">
        <v>2.90292068830284</v>
      </c>
      <c r="AF44" s="63" t="n">
        <v>28.427221579688</v>
      </c>
      <c r="AG44" s="63" t="n">
        <v>38.7887107044426</v>
      </c>
      <c r="AH44" s="63" t="n">
        <v>9.03750653997256</v>
      </c>
      <c r="AI44" s="63" t="n">
        <v>66.2868323125935</v>
      </c>
      <c r="AJ44" s="63" t="n">
        <v>22.1285739528519</v>
      </c>
      <c r="AK44" s="64" t="n">
        <v>11444.7056277791</v>
      </c>
      <c r="AL44" s="63" t="n">
        <v>7.39573050169203</v>
      </c>
      <c r="AM44" s="64" t="n">
        <v>96.7149112419279</v>
      </c>
      <c r="AN44" s="63" t="n">
        <v>7.09695593547362</v>
      </c>
      <c r="AO44" s="63" t="n">
        <v>22.6034482310327</v>
      </c>
      <c r="AP44" s="63" t="n">
        <v>12.1977269910188</v>
      </c>
      <c r="AQ44" s="65"/>
      <c r="AR44" s="63" t="n">
        <v>6.36194887522994</v>
      </c>
      <c r="AS44" s="63" t="n">
        <v>3.87343</v>
      </c>
      <c r="AT44" s="63" t="n">
        <v>97.94559</v>
      </c>
      <c r="AU44" s="63" t="n">
        <v>97.10148</v>
      </c>
      <c r="AV44" s="63" t="n">
        <v>0.98331</v>
      </c>
      <c r="AW44" s="63" t="n">
        <v>89.3186268782288</v>
      </c>
      <c r="AX44" s="63" t="n">
        <v>99.9864219138175</v>
      </c>
      <c r="AY44" s="63" t="n">
        <v>7.62698550611918</v>
      </c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X44" s="62"/>
      <c r="BY44" s="62"/>
      <c r="BZ44" s="62"/>
      <c r="CA44" s="62"/>
      <c r="CB44" s="62"/>
      <c r="CC44" s="62"/>
      <c r="AMJ44" s="62"/>
    </row>
    <row r="45" s="66" customFormat="true" ht="15" hidden="false" customHeight="false" outlineLevel="0" collapsed="false">
      <c r="A45" s="62" t="s">
        <v>1237</v>
      </c>
      <c r="B45" s="62"/>
      <c r="C45" s="62" t="s">
        <v>1238</v>
      </c>
      <c r="D45" s="62" t="n">
        <v>625569713</v>
      </c>
      <c r="E45" s="63"/>
      <c r="F45" s="63"/>
      <c r="G45" s="63" t="n">
        <v>24.7522577173464</v>
      </c>
      <c r="H45" s="63" t="n">
        <v>66.9915330457314</v>
      </c>
      <c r="I45" s="63" t="n">
        <v>31.4141444422749</v>
      </c>
      <c r="J45" s="63"/>
      <c r="K45" s="63"/>
      <c r="L45" s="63" t="n">
        <v>19.3985876835712</v>
      </c>
      <c r="M45" s="63" t="n">
        <v>21.7262844611345</v>
      </c>
      <c r="N45" s="63" t="n">
        <v>20.8899317663561</v>
      </c>
      <c r="O45" s="63"/>
      <c r="P45" s="63" t="n">
        <v>0.145776519253343</v>
      </c>
      <c r="Q45" s="63" t="n">
        <v>-2050462</v>
      </c>
      <c r="R45" s="63" t="n">
        <v>284994</v>
      </c>
      <c r="S45" s="63" t="n">
        <v>290800068.923914</v>
      </c>
      <c r="T45" s="63" t="n">
        <v>50236998.34</v>
      </c>
      <c r="U45" s="64" t="n">
        <v>16068.424753799</v>
      </c>
      <c r="V45" s="62" t="n">
        <v>5559757932431.6</v>
      </c>
      <c r="W45" s="63"/>
      <c r="X45" s="63"/>
      <c r="Y45" s="63"/>
      <c r="Z45" s="63" t="n">
        <v>64.3293248652856</v>
      </c>
      <c r="AA45" s="63" t="n">
        <v>13.7276314521193</v>
      </c>
      <c r="AB45" s="63" t="n">
        <v>68.399810903786</v>
      </c>
      <c r="AC45" s="63" t="n">
        <v>0.871249097867142</v>
      </c>
      <c r="AD45" s="63" t="n">
        <v>106588.64</v>
      </c>
      <c r="AE45" s="63" t="n">
        <v>1.2552645091596</v>
      </c>
      <c r="AF45" s="63" t="n">
        <v>37.5709513866105</v>
      </c>
      <c r="AG45" s="63" t="n">
        <v>46.2354530230336</v>
      </c>
      <c r="AH45" s="63" t="n">
        <v>23.4989860214713</v>
      </c>
      <c r="AI45" s="63" t="n">
        <v>80.6014123164288</v>
      </c>
      <c r="AJ45" s="63"/>
      <c r="AK45" s="64" t="n">
        <v>23014.8365238123</v>
      </c>
      <c r="AL45" s="63" t="n">
        <v>3.07108458775194</v>
      </c>
      <c r="AM45" s="64" t="n">
        <v>87.4237219231783</v>
      </c>
      <c r="AN45" s="63" t="n">
        <v>9.67173030696758</v>
      </c>
      <c r="AO45" s="63" t="n">
        <v>16.0008111757957</v>
      </c>
      <c r="AP45" s="63" t="n">
        <v>16.5767450937181</v>
      </c>
      <c r="AQ45" s="65"/>
      <c r="AR45" s="63" t="n">
        <v>2.07488509973306</v>
      </c>
      <c r="AS45" s="63" t="n">
        <v>4.47721</v>
      </c>
      <c r="AT45" s="63" t="n">
        <v>109.171</v>
      </c>
      <c r="AU45" s="63" t="n">
        <v>98.90732</v>
      </c>
      <c r="AV45" s="63" t="n">
        <v>1.01231</v>
      </c>
      <c r="AW45" s="63" t="n">
        <v>67.8497183819659</v>
      </c>
      <c r="AX45" s="63" t="n">
        <v>98.0776134613229</v>
      </c>
      <c r="AY45" s="63" t="n">
        <v>7.09463774434211</v>
      </c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X45" s="62"/>
      <c r="BY45" s="62"/>
      <c r="BZ45" s="62"/>
      <c r="CA45" s="62"/>
      <c r="CB45" s="62"/>
      <c r="CC45" s="62"/>
      <c r="AMJ45" s="62"/>
    </row>
    <row r="46" s="66" customFormat="true" ht="15" hidden="false" customHeight="false" outlineLevel="0" collapsed="false">
      <c r="A46" s="62" t="s">
        <v>1239</v>
      </c>
      <c r="B46" s="62"/>
      <c r="C46" s="62" t="s">
        <v>1240</v>
      </c>
      <c r="D46" s="62" t="n">
        <v>378327628</v>
      </c>
      <c r="E46" s="63"/>
      <c r="F46" s="63"/>
      <c r="G46" s="63" t="n">
        <v>31.0164046037891</v>
      </c>
      <c r="H46" s="63" t="n">
        <v>63.5810806657711</v>
      </c>
      <c r="I46" s="63" t="n">
        <v>43.8129297485221</v>
      </c>
      <c r="J46" s="63"/>
      <c r="K46" s="63"/>
      <c r="L46" s="63" t="n">
        <v>38.5854570017155</v>
      </c>
      <c r="M46" s="63" t="n">
        <v>32.8040710543853</v>
      </c>
      <c r="N46" s="63" t="n">
        <v>28.1478257617355</v>
      </c>
      <c r="O46" s="63"/>
      <c r="P46" s="63"/>
      <c r="Q46" s="63" t="n">
        <v>-3144500</v>
      </c>
      <c r="R46" s="63" t="n">
        <v>7246861</v>
      </c>
      <c r="S46" s="63" t="n">
        <v>66517430.0146468</v>
      </c>
      <c r="T46" s="63" t="n">
        <v>18424692</v>
      </c>
      <c r="U46" s="64"/>
      <c r="V46" s="62"/>
      <c r="W46" s="63"/>
      <c r="X46" s="63"/>
      <c r="Y46" s="63"/>
      <c r="Z46" s="63" t="n">
        <v>44.2393706327829</v>
      </c>
      <c r="AA46" s="63" t="n">
        <v>20.2136877545263</v>
      </c>
      <c r="AB46" s="63" t="n">
        <v>25.7811926354867</v>
      </c>
      <c r="AC46" s="63" t="n">
        <v>0.604774571150448</v>
      </c>
      <c r="AD46" s="63" t="n">
        <v>88542.52</v>
      </c>
      <c r="AE46" s="63" t="n">
        <v>3.05915488097954</v>
      </c>
      <c r="AF46" s="63" t="n">
        <v>22.8435293179803</v>
      </c>
      <c r="AG46" s="63" t="n">
        <v>2.5161191989585</v>
      </c>
      <c r="AH46" s="63" t="n">
        <v>7.1698753598314</v>
      </c>
      <c r="AI46" s="63" t="n">
        <v>61.4145429982846</v>
      </c>
      <c r="AJ46" s="63"/>
      <c r="AK46" s="64" t="n">
        <v>638.421556448324</v>
      </c>
      <c r="AL46" s="63" t="n">
        <v>4.00480362152471</v>
      </c>
      <c r="AM46" s="64" t="n">
        <v>100</v>
      </c>
      <c r="AN46" s="63" t="n">
        <v>10.8046281720058</v>
      </c>
      <c r="AO46" s="63" t="n">
        <v>19.5741914757229</v>
      </c>
      <c r="AP46" s="63" t="n">
        <v>23.7057656061518</v>
      </c>
      <c r="AQ46" s="65"/>
      <c r="AR46" s="63" t="n">
        <v>1.16300785053231</v>
      </c>
      <c r="AS46" s="63"/>
      <c r="AT46" s="63" t="n">
        <v>104.54</v>
      </c>
      <c r="AU46" s="63" t="n">
        <v>89.16648</v>
      </c>
      <c r="AV46" s="63" t="n">
        <v>0.95689</v>
      </c>
      <c r="AW46" s="63" t="n">
        <v>80.8669856433326</v>
      </c>
      <c r="AX46" s="63" t="n">
        <v>97.3398215051986</v>
      </c>
      <c r="AY46" s="63" t="n">
        <v>17.2490705653296</v>
      </c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X46" s="62"/>
      <c r="BY46" s="62"/>
      <c r="BZ46" s="62"/>
      <c r="CA46" s="62"/>
      <c r="CB46" s="62"/>
      <c r="CC46" s="62"/>
      <c r="AMJ46" s="62"/>
    </row>
    <row r="47" s="66" customFormat="true" ht="15" hidden="false" customHeight="false" outlineLevel="0" collapsed="false">
      <c r="A47" s="62" t="s">
        <v>1241</v>
      </c>
      <c r="B47" s="62"/>
      <c r="C47" s="62" t="s">
        <v>1242</v>
      </c>
      <c r="D47" s="62" t="n">
        <v>1814388744</v>
      </c>
      <c r="E47" s="63"/>
      <c r="F47" s="63"/>
      <c r="G47" s="63" t="n">
        <v>28.4163476039442</v>
      </c>
      <c r="H47" s="63" t="n">
        <v>65.7430919142796</v>
      </c>
      <c r="I47" s="63" t="n">
        <v>380.247133746081</v>
      </c>
      <c r="J47" s="63"/>
      <c r="K47" s="63"/>
      <c r="L47" s="63" t="n">
        <v>66.0076387543573</v>
      </c>
      <c r="M47" s="63" t="n">
        <v>22.0402088843747</v>
      </c>
      <c r="N47" s="63" t="n">
        <v>17.5168797675064</v>
      </c>
      <c r="O47" s="63"/>
      <c r="P47" s="63" t="n">
        <v>0.349359213835485</v>
      </c>
      <c r="Q47" s="63" t="n">
        <v>-6215366</v>
      </c>
      <c r="R47" s="63" t="n">
        <v>2973900</v>
      </c>
      <c r="S47" s="63" t="n">
        <v>189225467.367117</v>
      </c>
      <c r="T47" s="63" t="n">
        <v>29573498</v>
      </c>
      <c r="U47" s="64" t="n">
        <v>7073.52390169209</v>
      </c>
      <c r="V47" s="62" t="n">
        <v>3452423671397.97</v>
      </c>
      <c r="W47" s="63"/>
      <c r="X47" s="63"/>
      <c r="Y47" s="63"/>
      <c r="Z47" s="63" t="n">
        <v>51.1045740892016</v>
      </c>
      <c r="AA47" s="63" t="n">
        <v>41.7042176642251</v>
      </c>
      <c r="AB47" s="63" t="n">
        <v>30.8816141297392</v>
      </c>
      <c r="AC47" s="63"/>
      <c r="AD47" s="63" t="n">
        <v>154138.63</v>
      </c>
      <c r="AE47" s="63" t="n">
        <v>2.45200447698851</v>
      </c>
      <c r="AF47" s="63" t="n">
        <v>56.8062877842561</v>
      </c>
      <c r="AG47" s="63" t="n">
        <v>17.5058635375043</v>
      </c>
      <c r="AH47" s="63" t="n">
        <v>7.29175224126045</v>
      </c>
      <c r="AI47" s="63" t="n">
        <v>33.9923612456427</v>
      </c>
      <c r="AJ47" s="63" t="n">
        <v>15.6233128257722</v>
      </c>
      <c r="AK47" s="64" t="n">
        <v>1147.33329312166</v>
      </c>
      <c r="AL47" s="63" t="n">
        <v>1.45657274518659</v>
      </c>
      <c r="AM47" s="64" t="n">
        <v>99.3209001567894</v>
      </c>
      <c r="AN47" s="63" t="n">
        <v>11.2379446987243</v>
      </c>
      <c r="AO47" s="63" t="n">
        <v>23.2568812380934</v>
      </c>
      <c r="AP47" s="63" t="n">
        <v>42.1591021230507</v>
      </c>
      <c r="AQ47" s="65"/>
      <c r="AR47" s="63"/>
      <c r="AS47" s="63" t="n">
        <v>3.4492</v>
      </c>
      <c r="AT47" s="63" t="n">
        <v>110.2115</v>
      </c>
      <c r="AU47" s="63" t="n">
        <v>91.20932</v>
      </c>
      <c r="AV47" s="63" t="n">
        <v>1.04586</v>
      </c>
      <c r="AW47" s="63" t="n">
        <v>52.7746645516023</v>
      </c>
      <c r="AX47" s="63" t="n">
        <v>89.8864892428194</v>
      </c>
      <c r="AY47" s="63" t="n">
        <v>6.23002020818864</v>
      </c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X47" s="62"/>
      <c r="BY47" s="62"/>
      <c r="BZ47" s="62"/>
      <c r="CA47" s="62"/>
      <c r="CB47" s="62"/>
      <c r="CC47" s="62"/>
      <c r="AMJ47" s="62"/>
    </row>
    <row r="48" s="66" customFormat="true" ht="15" hidden="false" customHeight="false" outlineLevel="0" collapsed="false">
      <c r="A48" s="62" t="s">
        <v>1243</v>
      </c>
      <c r="B48" s="62"/>
      <c r="C48" s="62" t="s">
        <v>1244</v>
      </c>
      <c r="D48" s="62" t="n">
        <v>1078306520</v>
      </c>
      <c r="E48" s="63"/>
      <c r="F48" s="63"/>
      <c r="G48" s="63" t="n">
        <v>42.5384123153354</v>
      </c>
      <c r="H48" s="63" t="n">
        <v>54.4738820781197</v>
      </c>
      <c r="I48" s="63" t="n">
        <v>50.7620843086558</v>
      </c>
      <c r="J48" s="63"/>
      <c r="K48" s="63"/>
      <c r="L48" s="63" t="n">
        <v>59.8231766270485</v>
      </c>
      <c r="M48" s="63" t="n">
        <v>26.2472626286152</v>
      </c>
      <c r="N48" s="63" t="n">
        <v>24.6307690617331</v>
      </c>
      <c r="O48" s="63"/>
      <c r="P48" s="63" t="n">
        <v>2.65989387246498</v>
      </c>
      <c r="Q48" s="63" t="n">
        <v>-1814121</v>
      </c>
      <c r="R48" s="63" t="n">
        <v>7241992</v>
      </c>
      <c r="S48" s="63" t="n">
        <v>63070540.2120331</v>
      </c>
      <c r="T48" s="63" t="n">
        <v>17121698</v>
      </c>
      <c r="U48" s="64" t="n">
        <v>3847.71872683965</v>
      </c>
      <c r="V48" s="62" t="n">
        <v>1709948446225.32</v>
      </c>
      <c r="W48" s="63"/>
      <c r="X48" s="63"/>
      <c r="Y48" s="63"/>
      <c r="Z48" s="63" t="n">
        <v>66.8982003821125</v>
      </c>
      <c r="AA48" s="63" t="n">
        <v>52.6494554944412</v>
      </c>
      <c r="AB48" s="63" t="n">
        <v>85.4944323308203</v>
      </c>
      <c r="AC48" s="63"/>
      <c r="AD48" s="63" t="n">
        <v>29479.1100079949</v>
      </c>
      <c r="AE48" s="63" t="n">
        <v>1.10189832437227</v>
      </c>
      <c r="AF48" s="63" t="n">
        <v>43.6857065727579</v>
      </c>
      <c r="AG48" s="63" t="n">
        <v>27.5551555770041</v>
      </c>
      <c r="AH48" s="63" t="n">
        <v>17.7152462117809</v>
      </c>
      <c r="AI48" s="63" t="n">
        <v>40.1768233729515</v>
      </c>
      <c r="AJ48" s="63"/>
      <c r="AK48" s="64" t="n">
        <v>4019.25681873326</v>
      </c>
      <c r="AL48" s="63" t="n">
        <v>0.849177690461</v>
      </c>
      <c r="AM48" s="64" t="n">
        <v>100</v>
      </c>
      <c r="AN48" s="63" t="n">
        <v>5.35949601586454</v>
      </c>
      <c r="AO48" s="63" t="n">
        <v>21.0163014546382</v>
      </c>
      <c r="AP48" s="63" t="n">
        <v>77.4789533817993</v>
      </c>
      <c r="AQ48" s="65"/>
      <c r="AR48" s="63"/>
      <c r="AS48" s="63" t="n">
        <v>3.871305</v>
      </c>
      <c r="AT48" s="63" t="n">
        <v>97.91363</v>
      </c>
      <c r="AU48" s="63" t="n">
        <v>68.45962</v>
      </c>
      <c r="AV48" s="63" t="n">
        <v>0.93541</v>
      </c>
      <c r="AW48" s="63" t="n">
        <v>21.6736591898054</v>
      </c>
      <c r="AX48" s="63" t="n">
        <v>44.5735868076554</v>
      </c>
      <c r="AY48" s="63" t="n">
        <v>8.40384501042506</v>
      </c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X48" s="62"/>
      <c r="BY48" s="62"/>
      <c r="BZ48" s="62"/>
      <c r="CA48" s="62"/>
      <c r="CB48" s="62"/>
      <c r="CC48" s="62"/>
      <c r="AMJ48" s="62"/>
    </row>
    <row r="49" s="66" customFormat="true" ht="15" hidden="false" customHeight="false" outlineLevel="0" collapsed="false">
      <c r="A49" s="62" t="s">
        <v>1245</v>
      </c>
      <c r="B49" s="62"/>
      <c r="C49" s="62" t="s">
        <v>1246</v>
      </c>
      <c r="D49" s="62" t="n">
        <v>2655635719</v>
      </c>
      <c r="E49" s="63"/>
      <c r="F49" s="63"/>
      <c r="G49" s="63" t="n">
        <v>20.7486467400202</v>
      </c>
      <c r="H49" s="63" t="n">
        <v>69.2134044609211</v>
      </c>
      <c r="I49" s="63" t="n">
        <v>45.4691766291018</v>
      </c>
      <c r="J49" s="63"/>
      <c r="K49" s="63"/>
      <c r="L49" s="63" t="n">
        <v>33.7666317019147</v>
      </c>
      <c r="M49" s="63" t="n">
        <v>23.4572081929443</v>
      </c>
      <c r="N49" s="63" t="n">
        <v>24.5779936608722</v>
      </c>
      <c r="O49" s="63" t="n">
        <v>14.3665453549882</v>
      </c>
      <c r="P49" s="63" t="n">
        <v>0.0581221153902279</v>
      </c>
      <c r="Q49" s="63" t="n">
        <v>-1977569</v>
      </c>
      <c r="R49" s="63" t="n">
        <v>1300588</v>
      </c>
      <c r="S49" s="63" t="n">
        <v>1313148927.95291</v>
      </c>
      <c r="T49" s="63" t="n">
        <v>334758149</v>
      </c>
      <c r="U49" s="64" t="n">
        <v>18762.4980832911</v>
      </c>
      <c r="V49" s="62" t="n">
        <v>24446132587811.4</v>
      </c>
      <c r="W49" s="63"/>
      <c r="X49" s="63"/>
      <c r="Y49" s="63"/>
      <c r="Z49" s="63" t="n">
        <v>64.1252171570498</v>
      </c>
      <c r="AA49" s="63" t="n">
        <v>20.8249126854613</v>
      </c>
      <c r="AB49" s="63" t="n">
        <v>73.8178911957057</v>
      </c>
      <c r="AC49" s="63" t="n">
        <v>1.64828817138111</v>
      </c>
      <c r="AD49" s="63" t="n">
        <v>883273.906700284</v>
      </c>
      <c r="AE49" s="63" t="n">
        <v>1.91155031693979</v>
      </c>
      <c r="AF49" s="63" t="n">
        <v>35.3749694879832</v>
      </c>
      <c r="AG49" s="63" t="n">
        <v>34.5779194487437</v>
      </c>
      <c r="AH49" s="63" t="n">
        <v>14.6516426380851</v>
      </c>
      <c r="AI49" s="63" t="n">
        <v>66.2333682980853</v>
      </c>
      <c r="AJ49" s="63" t="n">
        <v>50.3577393551559</v>
      </c>
      <c r="AK49" s="64" t="n">
        <v>8210.02209216351</v>
      </c>
      <c r="AL49" s="63" t="n">
        <v>6.52757182101923</v>
      </c>
      <c r="AM49" s="64" t="n">
        <v>96.0650690129947</v>
      </c>
      <c r="AN49" s="63" t="n">
        <v>9.22747532326722</v>
      </c>
      <c r="AO49" s="63" t="n">
        <v>17.5632439164134</v>
      </c>
      <c r="AP49" s="63" t="n">
        <v>12.6</v>
      </c>
      <c r="AQ49" s="65"/>
      <c r="AR49" s="63"/>
      <c r="AS49" s="63" t="n">
        <v>3.81294</v>
      </c>
      <c r="AT49" s="63" t="n">
        <v>102.4079</v>
      </c>
      <c r="AU49" s="63" t="n">
        <v>94.30734</v>
      </c>
      <c r="AV49" s="63" t="n">
        <v>1.00661</v>
      </c>
      <c r="AW49" s="63" t="n">
        <v>78.3147277644368</v>
      </c>
      <c r="AX49" s="63" t="n">
        <v>99.3685736883996</v>
      </c>
      <c r="AY49" s="63" t="n">
        <v>5.65984060625867</v>
      </c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X49" s="62"/>
      <c r="BY49" s="62"/>
      <c r="BZ49" s="62"/>
      <c r="CA49" s="62"/>
      <c r="CB49" s="62"/>
      <c r="CC49" s="62"/>
      <c r="AMJ49" s="62"/>
    </row>
    <row r="50" s="66" customFormat="true" ht="15" hidden="false" customHeight="false" outlineLevel="0" collapsed="false">
      <c r="A50" s="62" t="s">
        <v>1247</v>
      </c>
      <c r="B50" s="62"/>
      <c r="C50" s="62" t="s">
        <v>1248</v>
      </c>
      <c r="D50" s="62" t="n">
        <v>7594270356</v>
      </c>
      <c r="E50" s="63"/>
      <c r="F50" s="63"/>
      <c r="G50" s="63" t="n">
        <v>25.7953762440249</v>
      </c>
      <c r="H50" s="63" t="n">
        <v>65.3311815119975</v>
      </c>
      <c r="I50" s="63" t="n">
        <v>59.6362362611782</v>
      </c>
      <c r="J50" s="63"/>
      <c r="K50" s="63"/>
      <c r="L50" s="63" t="n">
        <v>44.7294214513868</v>
      </c>
      <c r="M50" s="63" t="n">
        <v>28.5885864457306</v>
      </c>
      <c r="N50" s="63" t="n">
        <v>29.4305112681118</v>
      </c>
      <c r="O50" s="63"/>
      <c r="P50" s="63" t="n">
        <v>0.192777287425183</v>
      </c>
      <c r="Q50" s="63" t="n">
        <v>0</v>
      </c>
      <c r="R50" s="63" t="n">
        <v>25899611</v>
      </c>
      <c r="S50" s="63" t="n">
        <v>4232644721.09433</v>
      </c>
      <c r="T50" s="63" t="n">
        <v>792658667.34</v>
      </c>
      <c r="U50" s="64" t="n">
        <v>17896.0737377875</v>
      </c>
      <c r="V50" s="62" t="n">
        <v>85910601849095.9</v>
      </c>
      <c r="W50" s="63"/>
      <c r="X50" s="63"/>
      <c r="Y50" s="63"/>
      <c r="Z50" s="63" t="n">
        <v>60.6702890307021</v>
      </c>
      <c r="AA50" s="63" t="n">
        <v>26.8566754699707</v>
      </c>
      <c r="AB50" s="63" t="n">
        <v>66.6207497477376</v>
      </c>
      <c r="AC50" s="63" t="n">
        <v>2.21812137681884</v>
      </c>
      <c r="AD50" s="63" t="n">
        <v>2554373.36151358</v>
      </c>
      <c r="AE50" s="63" t="n">
        <v>2.14063011450523</v>
      </c>
      <c r="AF50" s="63" t="n">
        <v>37.4307396653348</v>
      </c>
      <c r="AG50" s="63" t="n">
        <v>30.716420940783</v>
      </c>
      <c r="AH50" s="63" t="n">
        <v>14.7321453296738</v>
      </c>
      <c r="AI50" s="63" t="n">
        <v>55.2705785486132</v>
      </c>
      <c r="AJ50" s="63"/>
      <c r="AK50" s="64" t="n">
        <v>5932.1937753926</v>
      </c>
      <c r="AL50" s="63" t="n">
        <v>4.98070685188463</v>
      </c>
      <c r="AM50" s="64" t="n">
        <v>91.2957084426767</v>
      </c>
      <c r="AN50" s="63" t="n">
        <v>8.81238906158379</v>
      </c>
      <c r="AO50" s="63" t="n">
        <v>18.7776692069517</v>
      </c>
      <c r="AP50" s="63" t="n">
        <v>38.6</v>
      </c>
      <c r="AQ50" s="65"/>
      <c r="AR50" s="63"/>
      <c r="AS50" s="63" t="n">
        <v>4.48683</v>
      </c>
      <c r="AT50" s="63" t="n">
        <v>103.6537</v>
      </c>
      <c r="AU50" s="63" t="n">
        <v>89.01403</v>
      </c>
      <c r="AV50" s="63" t="n">
        <v>0.99767</v>
      </c>
      <c r="AW50" s="63" t="n">
        <v>58.6954905847377</v>
      </c>
      <c r="AX50" s="63" t="n">
        <v>88.8670732901242</v>
      </c>
      <c r="AY50" s="63" t="n">
        <v>6.59383507143641</v>
      </c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X50" s="62"/>
      <c r="BY50" s="62"/>
      <c r="BZ50" s="62"/>
      <c r="CA50" s="62"/>
      <c r="CB50" s="62"/>
      <c r="CC50" s="62"/>
      <c r="AMJ50" s="6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1742</TotalTime>
  <Application>LibreOffice/6.4.3.2$Linux_X86_64 LibreOffice_project/40$Build-2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2020-04-21T14:39:55Z</dcterms:created>
  <dc:creator>francois</dc:creator>
  <dc:description/>
  <dc:language>en-US</dc:language>
  <cp:lastModifiedBy>Sébastien Guyader</cp:lastModifiedBy>
  <dcterms:modified xsi:type="dcterms:W3CDTF">2020-05-07T12:31:26Z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qrichtext">
    <vt:lpwstr>1</vt:lpwstr>
  </property>
</Properties>
</file>